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autoCompressPictures="0"/>
  <bookViews>
    <workbookView xWindow="0" yWindow="0" windowWidth="51200" windowHeight="28280" activeTab="2"/>
  </bookViews>
  <sheets>
    <sheet name="Legend" sheetId="2" r:id="rId1"/>
    <sheet name="Total dataset" sheetId="5" r:id="rId2"/>
    <sheet name=" Filtered dataset" sheetId="9" r:id="rId3"/>
    <sheet name="thresholds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6" l="1"/>
  <c r="R25" i="6"/>
  <c r="R21" i="6"/>
  <c r="R17" i="6"/>
  <c r="R13" i="6"/>
  <c r="R24" i="6"/>
  <c r="R20" i="6"/>
  <c r="R16" i="6"/>
  <c r="R12" i="6"/>
  <c r="C12" i="6"/>
  <c r="C24" i="6"/>
  <c r="C36" i="6"/>
  <c r="C37" i="6"/>
  <c r="C49" i="6"/>
  <c r="C62" i="6"/>
  <c r="C74" i="6"/>
  <c r="C75" i="6"/>
  <c r="C88" i="6"/>
  <c r="C100" i="6"/>
  <c r="C112" i="6"/>
  <c r="C113" i="6"/>
</calcChain>
</file>

<file path=xl/sharedStrings.xml><?xml version="1.0" encoding="utf-8"?>
<sst xmlns="http://schemas.openxmlformats.org/spreadsheetml/2006/main" count="26430" uniqueCount="11957">
  <si>
    <t>HGNC ID</t>
  </si>
  <si>
    <t>HGNC Symbol</t>
  </si>
  <si>
    <t>Ensembl Gene (Hs)</t>
  </si>
  <si>
    <t>Entrez Gene (Hs)</t>
  </si>
  <si>
    <t>MGI ID</t>
  </si>
  <si>
    <t>MGI Symbol</t>
  </si>
  <si>
    <t>Ensembl Gene (Mus)</t>
  </si>
  <si>
    <t>Entrez Gene (Mus)</t>
  </si>
  <si>
    <t>Approved  Name</t>
  </si>
  <si>
    <t>id</t>
  </si>
  <si>
    <t>Peptide IDs</t>
  </si>
  <si>
    <t>Oxidation (M) Site IDs</t>
  </si>
  <si>
    <t>Carbamidomethyl (C) Site IDs</t>
  </si>
  <si>
    <t>Phospho (STY) Site IDs</t>
  </si>
  <si>
    <t>Oxidation (M) Site Positions</t>
  </si>
  <si>
    <t>Carbamidomethyl (C) Site Positions</t>
  </si>
  <si>
    <t>Phospho (STY) Site Positions</t>
  </si>
  <si>
    <t>Protein IDs</t>
  </si>
  <si>
    <t>Majority Protein IDs</t>
  </si>
  <si>
    <t>Peptide Counts (all)</t>
  </si>
  <si>
    <t>Peptide Counts (razor+unique)</t>
  </si>
  <si>
    <t>Peptide Counts (unique)</t>
  </si>
  <si>
    <t>Protein Names</t>
  </si>
  <si>
    <t>HGNC SYMBOL</t>
  </si>
  <si>
    <t>Gene Names</t>
  </si>
  <si>
    <t>Protein Descriptions</t>
  </si>
  <si>
    <t>Uniprot</t>
  </si>
  <si>
    <t>Phospho Motifs</t>
  </si>
  <si>
    <t>Proteins</t>
  </si>
  <si>
    <t>Peptides</t>
  </si>
  <si>
    <t>Razor Peptides</t>
  </si>
  <si>
    <t>Unique Peptides</t>
  </si>
  <si>
    <t>Peptides Pep6-01</t>
  </si>
  <si>
    <t>Peptides Pep6-02</t>
  </si>
  <si>
    <t>Peptides Pep6-03</t>
  </si>
  <si>
    <t>Razor Peptides Pep6-01</t>
  </si>
  <si>
    <t>Razor Peptides Pep6-02</t>
  </si>
  <si>
    <t>Razor Peptides Pep6-03</t>
  </si>
  <si>
    <t>Unique Peptides Pep6-01</t>
  </si>
  <si>
    <t>Unique Peptides Pep6-02</t>
  </si>
  <si>
    <t>Unique Peptides Pep6-03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</si>
  <si>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</si>
  <si>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</si>
  <si>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</si>
  <si>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</si>
  <si>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</si>
  <si>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Slice Average</t>
  </si>
  <si>
    <t>Slice 1</t>
  </si>
  <si>
    <t>Slice 2</t>
  </si>
  <si>
    <t>Slice 3</t>
  </si>
  <si>
    <t>Slice 4</t>
  </si>
  <si>
    <t>Slice 5</t>
  </si>
  <si>
    <t>Slice 6</t>
  </si>
  <si>
    <t>Slice 7</t>
  </si>
  <si>
    <t>Slice 8</t>
  </si>
  <si>
    <t>Slice 9</t>
  </si>
  <si>
    <t>Slice 10</t>
  </si>
  <si>
    <t>Slice 11</t>
  </si>
  <si>
    <t>Slice 12</t>
  </si>
  <si>
    <t>Experiment Pep6-01</t>
  </si>
  <si>
    <t>Experiment Pep6-02</t>
  </si>
  <si>
    <t>Experiment Pep6-03</t>
  </si>
  <si>
    <t>PEP</t>
  </si>
  <si>
    <t># replicates enriched M/L (median+MAD)</t>
  </si>
  <si>
    <t>Ratio M/L Pep6-01</t>
  </si>
  <si>
    <t>Ratio M/L Pep6-02</t>
  </si>
  <si>
    <t>Ratio M/L Pep6-03</t>
  </si>
  <si>
    <t>Total M/L counts</t>
  </si>
  <si>
    <t>Classification</t>
  </si>
  <si>
    <t># replicates enriched H/L (median+MAD)</t>
  </si>
  <si>
    <t>Ratio H/L Pep6-01</t>
  </si>
  <si>
    <t>Ratio H/L Pep6-02</t>
  </si>
  <si>
    <t>Ratio H/L Pep6-03</t>
  </si>
  <si>
    <t>Total H/L counts</t>
  </si>
  <si>
    <t>Ratio M/H Pep6-01</t>
  </si>
  <si>
    <t>Ratio M/H Pep6-02</t>
  </si>
  <si>
    <t>Ratio M/H Pep6-03</t>
  </si>
  <si>
    <t>Total H/M counts</t>
  </si>
  <si>
    <t>GRIN1</t>
  </si>
  <si>
    <t>ENSG00000176884</t>
  </si>
  <si>
    <t>MGI:95819</t>
  </si>
  <si>
    <t>Grin1</t>
  </si>
  <si>
    <t>ENSMUSG00000026959</t>
  </si>
  <si>
    <t>Glutamate receptor, ionotropic, nmda1 (zeta 1)</t>
  </si>
  <si>
    <t>1081</t>
  </si>
  <si>
    <t>231;272;273;695;1107;1108;1694;1695;1723;2223;2235;2419;2637;2725;2902;2903;3745;3746;4038;4083;4121;4158;4330;4367;4384;5278;5295;5631</t>
  </si>
  <si>
    <t>292;293;294;295</t>
  </si>
  <si>
    <t>207;208;209;210</t>
  </si>
  <si>
    <t>723;727;783;806</t>
  </si>
  <si>
    <t>329;457;765;953</t>
  </si>
  <si>
    <t>IPI00470731;IPI00647309;IPI00465228</t>
  </si>
  <si>
    <t>28;26;22</t>
  </si>
  <si>
    <t>0;0;0</t>
  </si>
  <si>
    <t>Glutamate [NMDA] receptor subunit zeta-1;N-methyl-D-aspartate receptor subunit NR1;NMDAR1 subunit isoform 4b;Glutamate receptor, ionotropic, N-methyl D-aspartate 1;Putative uncharacterized protein GRIN1</t>
  </si>
  <si>
    <t>GRIN1;NMDAR1;hNMDAR1-4b;RP11-350O14.1-007;RP11-350O14.1-010</t>
  </si>
  <si>
    <t>Isoform 5 of Glutamate [NMDA] receptor subunit zeta-1;Putative uncharacterized protein GRIN1;Glutamate receptor, ionotropic, N-methyl D-aspartate 1</t>
  </si>
  <si>
    <t>Q05586-5;Q05586;Q9UPF8;Q5VSF9;Q5VSF4</t>
  </si>
  <si>
    <t>3</t>
  </si>
  <si>
    <t>28</t>
  </si>
  <si>
    <t>23</t>
  </si>
  <si>
    <t>25</t>
  </si>
  <si>
    <t>24</t>
  </si>
  <si>
    <t>24.8</t>
  </si>
  <si>
    <t>0</t>
  </si>
  <si>
    <t>107.91</t>
  </si>
  <si>
    <t>959</t>
  </si>
  <si>
    <t>10.4</t>
  </si>
  <si>
    <t>2</t>
  </si>
  <si>
    <t>5</t>
  </si>
  <si>
    <t>4</t>
  </si>
  <si>
    <t>1</t>
  </si>
  <si>
    <t>16</t>
  </si>
  <si>
    <t>37</t>
  </si>
  <si>
    <t>78</t>
  </si>
  <si>
    <t>121</t>
  </si>
  <si>
    <t>99</t>
  </si>
  <si>
    <t>104</t>
  </si>
  <si>
    <t>95</t>
  </si>
  <si>
    <t>111</t>
  </si>
  <si>
    <t>112</t>
  </si>
  <si>
    <t>ABLIM1</t>
  </si>
  <si>
    <t>ENSG00000099204</t>
  </si>
  <si>
    <t>MGI:1194500</t>
  </si>
  <si>
    <t>Ablim1</t>
  </si>
  <si>
    <t>ENSMUSG00000025085</t>
  </si>
  <si>
    <t>Actin-binding lim protein 1</t>
  </si>
  <si>
    <t>944</t>
  </si>
  <si>
    <t>783;807;1377;2125;2178;2203;2340;3955;4581;4648;4928;5010;5203;5637</t>
  </si>
  <si>
    <t>858;859;860;861;862</t>
  </si>
  <si>
    <t>570;571;572;573;574;575</t>
  </si>
  <si>
    <t>17</t>
  </si>
  <si>
    <t>213;676;775;778;790</t>
  </si>
  <si>
    <t>204;206;209;226;229;273</t>
  </si>
  <si>
    <t>459</t>
  </si>
  <si>
    <t>IPI00515115;IPI00329495;IPI00747332;IPI00943221;IPI00456617;IPI00940368;IPI00873424;IPI00455786;IPI00922144;IPI00644747;IPI00883638;IPI00551038;IPI00647060;IPI00744789;IPI00937791;IPI00552818</t>
  </si>
  <si>
    <t>IPI00515115;IPI00329495;IPI00747332;IPI00943221;IPI00456617;IPI00940368;IPI00873424;IPI00455786;IPI00922144;IPI00644747;IPI00883638;IPI00551038;IPI00647060;IPI00744789</t>
  </si>
  <si>
    <t>14;14;14;14;14;14;14;14;14;11;10;10;10;9;4;4</t>
  </si>
  <si>
    <t>Putative uncharacterized protein ABLIM1;Actin binding LIM protein 1;Actin-binding double zinc finger protein;Actin-binding LIM protein 1;Actin-binding LIM protein family member 1;LIMAB1;Limatin;cDNA FLJ16546 fis, clone PERIC2006443, highly similar to Homo sapiens actin binding LIM protein 1 (ABLIM1), transcript variant 3, mRNA;cDNA FLJ58674, highly similar to Actin-binding LIM protein 1;cDNA FLJ40958 fis, clone UTERU2011657, highly similar to Homo sapiens actin binding LIM protein 1 (ABLIM1), transcript variant 4, mRNA;cDNA FLJ36152 fis, clone TESTI2025403, highly similar to Actin-binding LIM protein 1;cDNA FLJ58603, highly similar to Actin-binding LIM protein 1</t>
  </si>
  <si>
    <t>ABLIM1;RP11-317F20.1-005;ABLIM;KIAA0059;LIMAB1;RP11-317F20.1-003;RP11-317F20.1-008;RP11-317F20.1-009;RP11-317F20.1-004</t>
  </si>
  <si>
    <t>Putative uncharacterized protein ABLIM1;Isoform 1 of Actin-binding LIM protein 1;cDNA FLJ16546 fis, clone PERIC2006443, highly similar to Homo sapiens actin binding LIM protein 1 (ABLIM1), transcript variant 3, mRNA;Putative uncharacterized protein ABLIM1;</t>
  </si>
  <si>
    <t>A6NCD9;Q5T6N4;O14639-1;O14639;A6NKJ2;B3KVH2;A6NDU2;O14639-2;C9K0X4;A8MSS6;C9JZX7;Q5T6N2;B7Z4H1;Q5JVV3;Q5JVV2;O14639-3;B3KSG3;Q5JVU6;Q5T6N6;B4DQA3;O14639-4</t>
  </si>
  <si>
    <t>GSK3;CAMK2;PKA/AKT;Proline-directed</t>
  </si>
  <si>
    <t>14</t>
  </si>
  <si>
    <t>8</t>
  </si>
  <si>
    <t>11</t>
  </si>
  <si>
    <t>23.3</t>
  </si>
  <si>
    <t>95.526</t>
  </si>
  <si>
    <t>846</t>
  </si>
  <si>
    <t>5.8</t>
  </si>
  <si>
    <t>10</t>
  </si>
  <si>
    <t>19</t>
  </si>
  <si>
    <t>32</t>
  </si>
  <si>
    <t>38</t>
  </si>
  <si>
    <t>29</t>
  </si>
  <si>
    <t>6.83E-166</t>
  </si>
  <si>
    <t>31</t>
  </si>
  <si>
    <t>MPP7</t>
  </si>
  <si>
    <t>ENSG00000150054</t>
  </si>
  <si>
    <t>MGI:1922989</t>
  </si>
  <si>
    <t>Mpp7</t>
  </si>
  <si>
    <t>ENSMUSG00000057440</t>
  </si>
  <si>
    <t>Membrane protein, palmitoylated 7 (maguk p55 subfamily member 7)</t>
  </si>
  <si>
    <t>741</t>
  </si>
  <si>
    <t>183;340;364;789;2207;3589;3657;4348;4540</t>
  </si>
  <si>
    <t>675</t>
  </si>
  <si>
    <t>524</t>
  </si>
  <si>
    <t>462</t>
  </si>
  <si>
    <t>IPI00217617;IPI00908837;IPI00513759</t>
  </si>
  <si>
    <t>9;6;5</t>
  </si>
  <si>
    <t>MAGUK p55 subfamily member 7;cDNA FLJ32798 fis, clone TESTI2002498, highly similar to Homo sapiens membrane protein, palmitoylated 7 (MAGUK p55 subfamily member 7) (MPP7), mRNA;cDNA FLJ50264, highly similar to Homo sapiens membrane protein, palmitoylated 7 (MAGUK p55 subfamily member 7) (MPP7), mRNA</t>
  </si>
  <si>
    <t>MAGUK p55 subfamily member 7;cDNA FLJ50264, highly similar to Homo sapiens membrane protein, palmitoylated 7 (MAGUK p55 subfamily member 7) (MPP7), mRNA;36 kDa protein</t>
  </si>
  <si>
    <t>Q5T2T1;B3KQ45;B4DWL9</t>
  </si>
  <si>
    <t>9</t>
  </si>
  <si>
    <t>6</t>
  </si>
  <si>
    <t>20.1</t>
  </si>
  <si>
    <t>65.523</t>
  </si>
  <si>
    <t>576</t>
  </si>
  <si>
    <t>5.89</t>
  </si>
  <si>
    <t>39</t>
  </si>
  <si>
    <t>18</t>
  </si>
  <si>
    <t>7.60E-110</t>
  </si>
  <si>
    <t>MTCH2</t>
  </si>
  <si>
    <t>ENSG00000109919</t>
  </si>
  <si>
    <t>MGI:1929260</t>
  </si>
  <si>
    <t>Mtch2</t>
  </si>
  <si>
    <t>ENSMUSG00000027282</t>
  </si>
  <si>
    <t>Mitochondrial carrier homolog 2 (c. elegans)</t>
  </si>
  <si>
    <t>89</t>
  </si>
  <si>
    <t>1904;1976;2857;5398</t>
  </si>
  <si>
    <t>106</t>
  </si>
  <si>
    <t>79</t>
  </si>
  <si>
    <t>IPI00003833</t>
  </si>
  <si>
    <t>Met-induced mitochondrial protein;Mitochondrial carrier homolog 2;cDNA FLJ51849, highly similar to Mitochondrial carrier homolog 2;Mitochondrial carrier homolog 2 variant</t>
  </si>
  <si>
    <t>HSPC032;MIMP;MTCH2</t>
  </si>
  <si>
    <t>Mitochondrial carrier homolog 2</t>
  </si>
  <si>
    <t>Q9Y6C9;B4DHQ0;Q53G34</t>
  </si>
  <si>
    <t>16.5</t>
  </si>
  <si>
    <t>33.331</t>
  </si>
  <si>
    <t>303</t>
  </si>
  <si>
    <t>2.75E-11</t>
  </si>
  <si>
    <t>GRIA4</t>
  </si>
  <si>
    <t>ENSG00000152578</t>
  </si>
  <si>
    <t>MGI:95811</t>
  </si>
  <si>
    <t>Gria4</t>
  </si>
  <si>
    <t>ENSMUSG00000025892</t>
  </si>
  <si>
    <t>Glutamate receptor, ionotropic, ampa4 (alpha 4)</t>
  </si>
  <si>
    <t>1150</t>
  </si>
  <si>
    <t>2048;2144;3496;4047;4048</t>
  </si>
  <si>
    <t>550</t>
  </si>
  <si>
    <t>651</t>
  </si>
  <si>
    <t>IPI00718977;IPI00954123</t>
  </si>
  <si>
    <t>IPI00718977</t>
  </si>
  <si>
    <t>5;2</t>
  </si>
  <si>
    <t>1;1</t>
  </si>
  <si>
    <t>GRIA4 protein;Glutamate receptor, ionotrophic variant;Alternative splicing isoform of ionotrophic glutamate receptor subunit</t>
  </si>
  <si>
    <t>GRIA4;GluR4c</t>
  </si>
  <si>
    <t>glutamate receptor, ionotrophic, AMPA 4 isoform 2 precursor</t>
  </si>
  <si>
    <t>A6QL61;Q1WWK6;Q59GL7;Q6L8Q8</t>
  </si>
  <si>
    <t>6.1</t>
  </si>
  <si>
    <t>1.6</t>
  </si>
  <si>
    <t>99.15</t>
  </si>
  <si>
    <t>884</t>
  </si>
  <si>
    <t>11.1</t>
  </si>
  <si>
    <t>2.54E-47</t>
  </si>
  <si>
    <t>C10orf58</t>
  </si>
  <si>
    <t>ENSG00000122378</t>
  </si>
  <si>
    <t>MGI:1917814</t>
  </si>
  <si>
    <t>5730469M10Rik</t>
  </si>
  <si>
    <t>ENSMUSG00000021792</t>
  </si>
  <si>
    <t>Riken cdna 5730469m10 gene</t>
  </si>
  <si>
    <t>868</t>
  </si>
  <si>
    <t>30</t>
  </si>
  <si>
    <t>IPI00296190;IPI00646289;IPI00646889;IPI00939991</t>
  </si>
  <si>
    <t>1;1;1;1</t>
  </si>
  <si>
    <t>Uncharacterized protein C10orf58;Putative uncharacterized protein C10orf58;cDNA, FLJ96497</t>
  </si>
  <si>
    <t>C10orf58;PRO2290;PSEC0139;UNQ611/PRO1198</t>
  </si>
  <si>
    <t>Uncharacterized protein C10orf58;25 kDa protein;Putative uncharacterized protein C10orf58;cDNA, FLJ96497</t>
  </si>
  <si>
    <t>Q9BRX8;A6NDF1;B2RD81</t>
  </si>
  <si>
    <t>5.2</t>
  </si>
  <si>
    <t>25.764</t>
  </si>
  <si>
    <t>229</t>
  </si>
  <si>
    <t>4.19E-16</t>
  </si>
  <si>
    <t>DLG2</t>
  </si>
  <si>
    <t>ENSG00000150672</t>
  </si>
  <si>
    <t>MGI:1344351</t>
  </si>
  <si>
    <t>Dlg2</t>
  </si>
  <si>
    <t>ENSMUSG00000052572</t>
  </si>
  <si>
    <t>Discs, large homolog 2 (drosophila)</t>
  </si>
  <si>
    <t>1146</t>
  </si>
  <si>
    <t>428;596;645;942;948;1020;1023;1319;1518;1526;1686;1732;1877;1878;1911;1973;1981;1999;2170;2171;2226;2324;2395;2396;2513;2514;2515;3105;3204;3225;3280;3318;3319;3320;3585;3637;3712;3813;3814;4130;4169;4179;4205;4206;4260;4408;4442;4443;4997;4998;4999;5000;5427;5428;5441;5658;5659;5737;5749</t>
  </si>
  <si>
    <t>936;937;938;940;941;942;943;1032</t>
  </si>
  <si>
    <t>307;376;378;683;684</t>
  </si>
  <si>
    <t>20;23;24</t>
  </si>
  <si>
    <t>352;439;624;625;649;698;794;910</t>
  </si>
  <si>
    <t>30;53;254;813;877</t>
  </si>
  <si>
    <t>133;167;519</t>
  </si>
  <si>
    <t>IPI00647950;IPI00444727;IPI00940753;IPI00795962</t>
  </si>
  <si>
    <t>IPI00647950;IPI00444727;IPI00940753</t>
  </si>
  <si>
    <t>59;55;33;6</t>
  </si>
  <si>
    <t>9;5;0;0</t>
  </si>
  <si>
    <t>Channel-associated protein of synapse-110;Disks large homolog 2;Postsynaptic density protein PSD-93;cDNA FLJ53314, highly similar to Discs large homolog 2;cDNA FLJ60066, highly similar to Discs large homolog 2;Putative uncharacterized protein DLG2</t>
  </si>
  <si>
    <t>Isoform 2 of Disks large homolog 2;Isoform 1 of Disks large homolog 2;Putative uncharacterized protein DLG2</t>
  </si>
  <si>
    <t>Q15700-2;Q15700;A8MVF1;Q15700-1;B7Z264;B7Z2T4;C9JS12</t>
  </si>
  <si>
    <t>CAMK2;PKD;CHK1/2;CHK1;PLK1</t>
  </si>
  <si>
    <t>59</t>
  </si>
  <si>
    <t>55</t>
  </si>
  <si>
    <t>57</t>
  </si>
  <si>
    <t>51</t>
  </si>
  <si>
    <t>55.6</t>
  </si>
  <si>
    <t>8.3</t>
  </si>
  <si>
    <t>109.37</t>
  </si>
  <si>
    <t>975</t>
  </si>
  <si>
    <t>7.2</t>
  </si>
  <si>
    <t>47</t>
  </si>
  <si>
    <t>90</t>
  </si>
  <si>
    <t>198</t>
  </si>
  <si>
    <t>173</t>
  </si>
  <si>
    <t>150</t>
  </si>
  <si>
    <t>136</t>
  </si>
  <si>
    <t>62</t>
  </si>
  <si>
    <t>221</t>
  </si>
  <si>
    <t>362</t>
  </si>
  <si>
    <t>255</t>
  </si>
  <si>
    <t>152</t>
  </si>
  <si>
    <t>765</t>
  </si>
  <si>
    <t>609</t>
  </si>
  <si>
    <t>583</t>
  </si>
  <si>
    <t>945</t>
  </si>
  <si>
    <t>939</t>
  </si>
  <si>
    <t>DLG4</t>
  </si>
  <si>
    <t>ENSG00000132535</t>
  </si>
  <si>
    <t>MGI:1277959</t>
  </si>
  <si>
    <t>Dlg4</t>
  </si>
  <si>
    <t>ENSMUSG00000020886</t>
  </si>
  <si>
    <t>Discs, large homolog 4 (drosophila)</t>
  </si>
  <si>
    <t>345</t>
  </si>
  <si>
    <t>335;336;438;439;440;782;847;882;883;884;940;1024;1104;1314;1385;1386;1417;1418;1429;1504;1505;1518;1528;1733;1911;1974;2168;2169;2370;2398;2443;2704;3162;3163;3226;3516;3526;3715;4135;4163;4164;4202;4203;4204;4208;4440;4441;4874;5269;5270;5281;5282;5438;5756</t>
  </si>
  <si>
    <t>353;354;355</t>
  </si>
  <si>
    <t>243;244;245</t>
  </si>
  <si>
    <t>4;5;6;7</t>
  </si>
  <si>
    <t>267;455;572</t>
  </si>
  <si>
    <t>488;605;669</t>
  </si>
  <si>
    <t>458;461;492;521</t>
  </si>
  <si>
    <t>IPI00019213;IPI00790650;IPI00619928;IPI00789794;IPI00030769</t>
  </si>
  <si>
    <t>IPI00019213;IPI00790650;IPI00619928;IPI00789794</t>
  </si>
  <si>
    <t>54;54;54;54;9</t>
  </si>
  <si>
    <t>52;52;52;52;8</t>
  </si>
  <si>
    <t>43;43;43;43;0</t>
  </si>
  <si>
    <t>Disks large homolog 4;Postsynaptic density protein 95;Synapse-associated protein 90;cDNA FLJ60612, highly similar to Discs large homolog 4;Discs, large homolog 4 (Drosophila), isoform CRA_c;DLG4 protein;cDNA FLJ50577, highly similar to Discs large homolog 4;cDNA FLJ50646, highly similar to Discs large homolog 4;cDNA, FLJ78995, highly similar to Discs large homolog 4;Discs, large homolog 4 (Drosophila), isoform CRA_b</t>
  </si>
  <si>
    <t>DLG4;PSD95;hCG_40530</t>
  </si>
  <si>
    <t>Isoform 2 of Disks large homolog 4;85 kDa protein;Isoform 1 of Disks large homolog 4;post-synaptic density protein 95 isoform 2</t>
  </si>
  <si>
    <t>P78352-2;P78352;B7Z3U2;B9EGL1;P78352-1;B7Z4H2;B7Z647;Q3ZCU5</t>
  </si>
  <si>
    <t>GSK3;CK1;CK2;CAMK2</t>
  </si>
  <si>
    <t>54</t>
  </si>
  <si>
    <t>52</t>
  </si>
  <si>
    <t>43</t>
  </si>
  <si>
    <t>53</t>
  </si>
  <si>
    <t>49</t>
  </si>
  <si>
    <t>50</t>
  </si>
  <si>
    <t>55.8</t>
  </si>
  <si>
    <t>52.5</t>
  </si>
  <si>
    <t>38.7</t>
  </si>
  <si>
    <t>85.429</t>
  </si>
  <si>
    <t>767</t>
  </si>
  <si>
    <t>7.33</t>
  </si>
  <si>
    <t>34</t>
  </si>
  <si>
    <t>85</t>
  </si>
  <si>
    <t>130</t>
  </si>
  <si>
    <t>154</t>
  </si>
  <si>
    <t>170</t>
  </si>
  <si>
    <t>325</t>
  </si>
  <si>
    <t>500</t>
  </si>
  <si>
    <t>158</t>
  </si>
  <si>
    <t>167</t>
  </si>
  <si>
    <t>206</t>
  </si>
  <si>
    <t>141</t>
  </si>
  <si>
    <t>740</t>
  </si>
  <si>
    <t>729</t>
  </si>
  <si>
    <t>753</t>
  </si>
  <si>
    <t>876</t>
  </si>
  <si>
    <t>DLG3</t>
  </si>
  <si>
    <t>ENSG00000082458</t>
  </si>
  <si>
    <t>1741</t>
  </si>
  <si>
    <t>MGI:1888986</t>
  </si>
  <si>
    <t>Dlg3</t>
  </si>
  <si>
    <t>ENSMUSG00000000881</t>
  </si>
  <si>
    <t>Discs, large homolog 3 (drosophila)</t>
  </si>
  <si>
    <t>1111</t>
  </si>
  <si>
    <t>189;190;338;339;595;797;848;925;943;990;1318;1321;1525;1734;1877;1878;1998;2128;2170;2171;2174;2224;2225;2397;2431;2480;2966;3049;3050;3151;3182;3191;3367;3368;3711;3811;3812;3888;3889;4004;4073;4128;4166;4188;4189;4193;4375;4376;4809;5437;5442;5512;5513;5641</t>
  </si>
  <si>
    <t>426;427;428;429;430;431;432;433;434;435;436</t>
  </si>
  <si>
    <t>307;308;309;310</t>
  </si>
  <si>
    <t>10;11;22;30</t>
  </si>
  <si>
    <t>191;243;322;392;502;503;507;604;668;784;786</t>
  </si>
  <si>
    <t>109;111;200;751</t>
  </si>
  <si>
    <t>383;386;513;632</t>
  </si>
  <si>
    <t>IPI00552701</t>
  </si>
  <si>
    <t>Discs, large homolog 3 (Neuroendocrine-dlg, Drosophila);Discs, large homolog 3 (Neuroendocrine-dlg, Drosophila), isoform CRA_b</t>
  </si>
  <si>
    <t>DLG3;hCG_15353;RP11-291O7.3-003</t>
  </si>
  <si>
    <t>Discs, large homolog 3 (Neuroendocrine-dlg, Drosophila), isoform CRA_b</t>
  </si>
  <si>
    <t>Q5JUW8</t>
  </si>
  <si>
    <t>CK1;GSK3;PKA;Proline-directed;CK2;FHA KAPP</t>
  </si>
  <si>
    <t>46</t>
  </si>
  <si>
    <t>53.2</t>
  </si>
  <si>
    <t>51.6</t>
  </si>
  <si>
    <t>3.3</t>
  </si>
  <si>
    <t>93.605</t>
  </si>
  <si>
    <t>849</t>
  </si>
  <si>
    <t>7.31</t>
  </si>
  <si>
    <t>15</t>
  </si>
  <si>
    <t>91</t>
  </si>
  <si>
    <t>97</t>
  </si>
  <si>
    <t>124</t>
  </si>
  <si>
    <t>109</t>
  </si>
  <si>
    <t>116</t>
  </si>
  <si>
    <t>199</t>
  </si>
  <si>
    <t>315</t>
  </si>
  <si>
    <t>75</t>
  </si>
  <si>
    <t>543</t>
  </si>
  <si>
    <t>443</t>
  </si>
  <si>
    <t>546</t>
  </si>
  <si>
    <t>DLG1</t>
  </si>
  <si>
    <t>ENSG00000075711</t>
  </si>
  <si>
    <t>MGI:107231</t>
  </si>
  <si>
    <t>Dlg1</t>
  </si>
  <si>
    <t>ENSMUSG00000022770</t>
  </si>
  <si>
    <t>Discs, large homolog 1 (drosophila)</t>
  </si>
  <si>
    <t>1108</t>
  </si>
  <si>
    <t>45;335;337;346;347;596;628;629;859;942;947;1012;1021;1025;1320;1502;1518;1527;1877;1878;1911;1975;2170;2171;2265;2412;2414;2513;2514;2515;3051;3179;3225;3514;3515;3635;3710;3890;3891;3892;4104;4105;4106;4131;4165;4510;4511;5440;5739</t>
  </si>
  <si>
    <t>545;546;547</t>
  </si>
  <si>
    <t>307;376;377;378;662</t>
  </si>
  <si>
    <t>12;13;32</t>
  </si>
  <si>
    <t>564;674;854</t>
  </si>
  <si>
    <t>275;378;703;755;819</t>
  </si>
  <si>
    <t>115;158;575</t>
  </si>
  <si>
    <t>IPI00552376</t>
  </si>
  <si>
    <t>36</t>
  </si>
  <si>
    <t>Disks large homolog 1;hDlg;Synapse-associated protein 97;cDNA FLJ50502, highly similar to Disks large homolog 1;Presynaptic protein SAP97 variant</t>
  </si>
  <si>
    <t>Isoform 7 of Disks large homolog 1</t>
  </si>
  <si>
    <t>Q12959-7;Q12959;B4DGU1;Q59FC4</t>
  </si>
  <si>
    <t>CK1;GSK3;CDK2;CDK1;Proline-directed</t>
  </si>
  <si>
    <t>44</t>
  </si>
  <si>
    <t>42</t>
  </si>
  <si>
    <t>53.1</t>
  </si>
  <si>
    <t>45</t>
  </si>
  <si>
    <t>2.7</t>
  </si>
  <si>
    <t>101.85</t>
  </si>
  <si>
    <t>917</t>
  </si>
  <si>
    <t>7.46</t>
  </si>
  <si>
    <t>88</t>
  </si>
  <si>
    <t>66</t>
  </si>
  <si>
    <t>131</t>
  </si>
  <si>
    <t>164</t>
  </si>
  <si>
    <t>113</t>
  </si>
  <si>
    <t>67</t>
  </si>
  <si>
    <t>318</t>
  </si>
  <si>
    <t>251</t>
  </si>
  <si>
    <t>352</t>
  </si>
  <si>
    <t>286</t>
  </si>
  <si>
    <t>285</t>
  </si>
  <si>
    <t>ARC</t>
  </si>
  <si>
    <t>ENSG00000198576</t>
  </si>
  <si>
    <t>MGI:88067</t>
  </si>
  <si>
    <t>Arc</t>
  </si>
  <si>
    <t>ENSMUSG00000022602</t>
  </si>
  <si>
    <t>Activity regulated cytoskeletal-associated protein</t>
  </si>
  <si>
    <t>41</t>
  </si>
  <si>
    <t>720;1057;1117;1570;1805;2209;2210;2901;3849;4661;4899;4990;5603</t>
  </si>
  <si>
    <t>64</t>
  </si>
  <si>
    <t>98</t>
  </si>
  <si>
    <t>IPI00000357</t>
  </si>
  <si>
    <t>13</t>
  </si>
  <si>
    <t>Activity-regulated cytoskeleton-associated protein;Activity-regulated gene 3.1 protein homolog;ARC/ARG3.1</t>
  </si>
  <si>
    <t>ARC;KIAA0278</t>
  </si>
  <si>
    <t>Activity-regulated cytoskeleton-associated protein</t>
  </si>
  <si>
    <t>Q7LC44</t>
  </si>
  <si>
    <t>12</t>
  </si>
  <si>
    <t>35.4</t>
  </si>
  <si>
    <t>45.315</t>
  </si>
  <si>
    <t>396</t>
  </si>
  <si>
    <t>4.67</t>
  </si>
  <si>
    <t>27</t>
  </si>
  <si>
    <t>7</t>
  </si>
  <si>
    <t>60</t>
  </si>
  <si>
    <t>68</t>
  </si>
  <si>
    <t>1.11E-114</t>
  </si>
  <si>
    <t>82</t>
  </si>
  <si>
    <t>81</t>
  </si>
  <si>
    <t>FAM81A</t>
  </si>
  <si>
    <t>ENSG00000157470</t>
  </si>
  <si>
    <t>MGI:1924136</t>
  </si>
  <si>
    <t>Fam81a</t>
  </si>
  <si>
    <t>ENSMUSG00000032224</t>
  </si>
  <si>
    <t>Family with sequence similarity 81, member a</t>
  </si>
  <si>
    <t>840</t>
  </si>
  <si>
    <t>506;835;928;952;1539;2076;2259;2421;2594;3578;3899;3949;3968;3969;5021;5049;5199</t>
  </si>
  <si>
    <t>753;754;755</t>
  </si>
  <si>
    <t>21;314;368</t>
  </si>
  <si>
    <t>IPI00290755;IPI00795785;IPI00909186</t>
  </si>
  <si>
    <t>IPI00290755;IPI00795785</t>
  </si>
  <si>
    <t>17;10;4</t>
  </si>
  <si>
    <t>Protein FAM81A</t>
  </si>
  <si>
    <t>hypothetical protein LOC145773;20 kDa protein</t>
  </si>
  <si>
    <t>Q8TBF8</t>
  </si>
  <si>
    <t>46.5</t>
  </si>
  <si>
    <t>42.391</t>
  </si>
  <si>
    <t>368</t>
  </si>
  <si>
    <t>4.34</t>
  </si>
  <si>
    <t>70</t>
  </si>
  <si>
    <t>40</t>
  </si>
  <si>
    <t>8.74E-259</t>
  </si>
  <si>
    <t>PRDX1</t>
  </si>
  <si>
    <t>ENSG00000117450</t>
  </si>
  <si>
    <t>MGI:99523</t>
  </si>
  <si>
    <t>Prdx1</t>
  </si>
  <si>
    <t>ENSMUSG00000028691</t>
  </si>
  <si>
    <t>Peroxiredoxin 1</t>
  </si>
  <si>
    <t>547;850;1899;1900;2359;3349;3854;3855;3905;4828;4829</t>
  </si>
  <si>
    <t>43;44</t>
  </si>
  <si>
    <t>21;100</t>
  </si>
  <si>
    <t>IPI00000874;IPI00640741;IPI00641244;IPI00011937;IPI00647280;IPI00938009;IPI00639945</t>
  </si>
  <si>
    <t>IPI00000874;IPI00640741</t>
  </si>
  <si>
    <t>11;11;5;2;2;2;2</t>
  </si>
  <si>
    <t>10;10;4;2;2;2;2</t>
  </si>
  <si>
    <t>Natural killer cell-enhancing factor A;Peroxiredoxin-1;Proliferation-associated gene protein;Thioredoxin peroxidase 2;Thioredoxin-dependent peroxide reductase 2;cDNA, FLJ92164, highly similar to Homo sapiens peroxiredoxin 1 (PRDX1), mRNA</t>
  </si>
  <si>
    <t>PAGA;PAGB;PRDX1;TDPX2</t>
  </si>
  <si>
    <t>Peroxiredoxin-1;19 kDa protein</t>
  </si>
  <si>
    <t>Q06830;B2R4P2;B5BU26</t>
  </si>
  <si>
    <t>48.2</t>
  </si>
  <si>
    <t>42.7</t>
  </si>
  <si>
    <t>22.11</t>
  </si>
  <si>
    <t>2.38</t>
  </si>
  <si>
    <t>20</t>
  </si>
  <si>
    <t>1.06E-42</t>
  </si>
  <si>
    <t>ACO2</t>
  </si>
  <si>
    <t>ENSG00000100412</t>
  </si>
  <si>
    <t>MGI:87880</t>
  </si>
  <si>
    <t>Aco2</t>
  </si>
  <si>
    <t>ENSMUSG00000022477</t>
  </si>
  <si>
    <t>Aconitase 2, mitochondrial</t>
  </si>
  <si>
    <t>322</t>
  </si>
  <si>
    <t>561;736;825;845;954;1587;1613;2650;2651;3533;3703;3862;4543;5158;5159;5245;5620</t>
  </si>
  <si>
    <t>336;337;338;339;340</t>
  </si>
  <si>
    <t>231;232</t>
  </si>
  <si>
    <t>34;98;105;107;418</t>
  </si>
  <si>
    <t>410;617</t>
  </si>
  <si>
    <t>IPI00790739;IPI00017855;IPI00909879;IPI00382844</t>
  </si>
  <si>
    <t>IPI00790739;IPI00017855;IPI00909879</t>
  </si>
  <si>
    <t>17;17;12;6</t>
  </si>
  <si>
    <t>Aconitase 2, mitochondrial;Aconitate hydratase, mitochondrial;Citrate hydro-lyase;cDNA, FLJ95737, highly similar to Homo sapiens aconitase 2, mitochondrial (ACO2), nuclear geneencoding mitochondrial protein, mRNA;cDNA FLJ60429, highly similar to Aconitate hydratase, mitochondrial (EC 4.2.1.3);cDNA FLJ54329, highly similar to Aconitate hydratase, mitochondrial(EC 4.2.1.3);cDNA FLJ52327, highly similar to Aconitate hydratase, mitochondrial (EC 4.2.1.3);cDNA FLJ51705, highly similar to Aconitate hydratase, mitochondrial (EC 4.2.1.3);Aconitase;cDNA FLJ50886, highly similar to Aconitate hydratase, mitochondrial(EC 4.2.1.3)</t>
  </si>
  <si>
    <t>ACO2;RP3-347H13.8-002</t>
  </si>
  <si>
    <t>Aconitase 2, mitochondrial;Aconitate hydratase, mitochondrial;cDNA FLJ50886, highly similar to Aconitate hydratase, mitochondrial</t>
  </si>
  <si>
    <t>A2A274;Q99798;B2RBW5;B4DEC3;B4DJW1;B4DLY4;B4DZ08;Q71UF1;B4DW08</t>
  </si>
  <si>
    <t>28.6</t>
  </si>
  <si>
    <t>87.819</t>
  </si>
  <si>
    <t>805</t>
  </si>
  <si>
    <t>7.58</t>
  </si>
  <si>
    <t>22</t>
  </si>
  <si>
    <t>7.76E-213</t>
  </si>
  <si>
    <t>35</t>
  </si>
  <si>
    <t>AP2A1</t>
  </si>
  <si>
    <t>ENSG00000196961</t>
  </si>
  <si>
    <t>160</t>
  </si>
  <si>
    <t>MGI:101921</t>
  </si>
  <si>
    <t>Ap2a1</t>
  </si>
  <si>
    <t>ENSMUSG00000060279</t>
  </si>
  <si>
    <t>Adaptor protein complex ap-2, alpha 1 subunit</t>
  </si>
  <si>
    <t>824</t>
  </si>
  <si>
    <t>11;82;363;385;563;795;1287;1497;1533;1888;2484;3116;3310;3970;4606;5239</t>
  </si>
  <si>
    <t>739;740;741;742</t>
  </si>
  <si>
    <t>506;507;508;509;510</t>
  </si>
  <si>
    <t>143;161;396;870</t>
  </si>
  <si>
    <t>267;283;331;397;941</t>
  </si>
  <si>
    <t>IPI00304577;IPI00953149;IPI00256684;IPI00909810</t>
  </si>
  <si>
    <t>IPI00304577;IPI00953149;IPI00256684</t>
  </si>
  <si>
    <t>16;16;16;7</t>
  </si>
  <si>
    <t>12;12;12;5</t>
  </si>
  <si>
    <t>100 kDa coated vesicle protein A;Adapter-related protein complex 2 alpha-1 subunit;Adaptor protein complex AP-2 subunit alpha-1;Alpha1-adaptin;Alpha-adaptin A;AP-2 complex subunit alpha-1;Clathrin assembly protein complex 2 alpha-A large chain;Plasma membrane adaptor HA2/AP2 adaptin alpha A subunit;cDNA FLJ36998 fis, clone BRACE2007295, highly similar to ALPHA-ADAPTIN A</t>
  </si>
  <si>
    <t>ADTAA;AP2A1;CLAPA1</t>
  </si>
  <si>
    <t>Isoform A of AP-2 complex subunit alpha-1;108 kDa protein;Isoform B of AP-2 complex subunit alpha-1</t>
  </si>
  <si>
    <t>O95782-1;O95782;Q8N9K4;O95782-2</t>
  </si>
  <si>
    <t>18.9</t>
  </si>
  <si>
    <t>13.9</t>
  </si>
  <si>
    <t>107.54</t>
  </si>
  <si>
    <t>977</t>
  </si>
  <si>
    <t>8.54</t>
  </si>
  <si>
    <t>21</t>
  </si>
  <si>
    <t>26</t>
  </si>
  <si>
    <t>1.31E-144</t>
  </si>
  <si>
    <t>MAGI1</t>
  </si>
  <si>
    <t>ENSG00000151276</t>
  </si>
  <si>
    <t>MGI:1203522</t>
  </si>
  <si>
    <t>Magi1</t>
  </si>
  <si>
    <t>ENSMUSG00000045095</t>
  </si>
  <si>
    <t>Membrane associated guanylate kinase, ww and pdz domain containing 1</t>
  </si>
  <si>
    <t>656</t>
  </si>
  <si>
    <t>459;1433;1755;2023;2303;2354;2394;2457;4328;4497;4976;5315</t>
  </si>
  <si>
    <t>625</t>
  </si>
  <si>
    <t>427</t>
  </si>
  <si>
    <t>1174</t>
  </si>
  <si>
    <t>890</t>
  </si>
  <si>
    <t>IPI00470759;IPI00165946;IPI00470764;IPI00953347;IPI00418147;IPI00470761;IPI00945132;IPI00946035;IPI00470765;IPI00939430;IPI00382692;IPI00939506;IPI00945268;IPI00952805;IPI00946188</t>
  </si>
  <si>
    <t>IPI00470759;IPI00165946;IPI00470764;IPI00953347;IPI00418147;IPI00470761;IPI00945132;IPI00946035;IPI00470765;IPI00939430;IPI00382692;IPI00939506;IPI00945268;IPI00952805</t>
  </si>
  <si>
    <t>12;12;12;12;12;12;12;12;11;11;11;11;11;10;1</t>
  </si>
  <si>
    <t>11;11;11;11;11;11;11;11;10;10;10;10;10;9;1</t>
  </si>
  <si>
    <t>Atrophin-1-interacting protein 3;BAI1-associated protein 1;Membrane-associated guanylate kinase inverted 1;Membrane-associated guanylate kinase, WW and PDZ domain-containing protein 1;Trinucleotide repeat-containing gene 19 protein;WW domain-containing protein 3;cDNA FLJ77527, highly similar to Homo sapiens membrane associated guanylate kinase, WW and PDZ domain containing 1 (MAGI1), transcript variant 2, mRNA</t>
  </si>
  <si>
    <t>AIP3;BAIAP1;BAP1;MAGI1;TNRC19</t>
  </si>
  <si>
    <t>Isoform 1 of Membrane-associated guanylate kinase, WW and PDZ domain-containing protein 1;Isoform 2 of Membrane-associated guanylate kinase, WW and PDZ domain-containing protein 1;Isoform 6 of Membrane-associated guanylate kinase, WW and PDZ domain-contain</t>
  </si>
  <si>
    <t>Q96QZ7-1;Q96QZ7;Q96QZ7-2;Q96QZ7-6;C9JB47;Q96QZ7-5;A8K188;Q96QZ7-3;C9IY60;C9J8J4;Q96QZ7-7;C9JYG9;Q96QZ7-4;C9IYW4;C9JJP6;C9JC49</t>
  </si>
  <si>
    <t>11.9</t>
  </si>
  <si>
    <t>11.4</t>
  </si>
  <si>
    <t>164.58</t>
  </si>
  <si>
    <t>1491</t>
  </si>
  <si>
    <t>7.41</t>
  </si>
  <si>
    <t>33</t>
  </si>
  <si>
    <t>MAGI2</t>
  </si>
  <si>
    <t>ENSG00000187391</t>
  </si>
  <si>
    <t>MGI:1354953</t>
  </si>
  <si>
    <t>Magi2</t>
  </si>
  <si>
    <t>ENSMUSG00000040003</t>
  </si>
  <si>
    <t>Membrane associated guanylate kinase, ww and pdz domain containing 2</t>
  </si>
  <si>
    <t>972</t>
  </si>
  <si>
    <t>455;1152;1702;2061;2236;2400;2442;2793;2888;2977;3463;4002;4003;4576;4669;4970;5232;5233</t>
  </si>
  <si>
    <t>871;872;873</t>
  </si>
  <si>
    <t>986;1188;1205</t>
  </si>
  <si>
    <t>IPI00413880;IPI00376306;IPI00927415;IPI00921930</t>
  </si>
  <si>
    <t>IPI00413880;IPI00376306;IPI00927415</t>
  </si>
  <si>
    <t>18;18;15;5</t>
  </si>
  <si>
    <t>Atrophin-1-interacting protein 1;Atrophin-1-interacting protein A;Membrane-associated guanylate kinase inverted 2;Membrane-associated guanylate kinase, WW and PDZ domain-containing protein 2;cDNA FLJ61315, highly similar to Membrane-associated guanylate kinase, WW andPDZ domain-containing protein 2</t>
  </si>
  <si>
    <t>ACVRINP1;AIP1;KIAA0705;MAGI2</t>
  </si>
  <si>
    <t>Isoform 1 of Membrane-associated guanylate kinase, WW and PDZ domain-containing protein 2;Isoform 2 of Membrane-associated guanylate kinase, WW and PDZ domain-containing protein 2;142 kDa protein</t>
  </si>
  <si>
    <t>Q86UL8-1;Q86UL8;B7Z4H4;Q86UL8-2</t>
  </si>
  <si>
    <t>16.8</t>
  </si>
  <si>
    <t>158.75</t>
  </si>
  <si>
    <t>1455</t>
  </si>
  <si>
    <t>7.64</t>
  </si>
  <si>
    <t>1.13E-201</t>
  </si>
  <si>
    <t>HSP90AB1</t>
  </si>
  <si>
    <t>ENSG00000096384</t>
  </si>
  <si>
    <t>MGI:96247</t>
  </si>
  <si>
    <t>Hsp90ab1</t>
  </si>
  <si>
    <t>ENSMUSG00000023944</t>
  </si>
  <si>
    <t>Heat shock protein 90 alpha (cytosolic), class b member 1</t>
  </si>
  <si>
    <t>1023</t>
  </si>
  <si>
    <t>98;1143;1252;1326;2129;2205;2318;2714;3659;4404;4492;4929;5301;5669;5674</t>
  </si>
  <si>
    <t>906;907</t>
  </si>
  <si>
    <t>93;466</t>
  </si>
  <si>
    <t>IPI00414676;IPI00555614;IPI00455599;IPI00515119;IPI00640129;IPI00411633;IPI00746291;IPI00514027</t>
  </si>
  <si>
    <t>IPI00414676</t>
  </si>
  <si>
    <t>15;6;5;4;3;3;2;2</t>
  </si>
  <si>
    <t>9;3;3;3;2;2;1;1</t>
  </si>
  <si>
    <t>8;2;2;3;2;2;1;0</t>
  </si>
  <si>
    <t>Heat shock 84 kDa;Heat shock protein HSP 90-beta;cDNA FLJ77842;cDNA FLJ53619, highly similar to Heat shock protein HSP 90-beta;cDNA FLJ54023, highly similar to Heat shock protein HSP 90-beta;HSP90AB1 protein;cDNA: FLJ21717 fis, clone COL10322</t>
  </si>
  <si>
    <t>HSP90AB1;HSP90B;HSPC2;HSPCB</t>
  </si>
  <si>
    <t>Heat shock protein HSP 90-beta</t>
  </si>
  <si>
    <t>P08238;A8K3W9;B4DGL0;B4DMA2;Q6PK50;Q9H6X9</t>
  </si>
  <si>
    <t>25.4</t>
  </si>
  <si>
    <t>14.9</t>
  </si>
  <si>
    <t>83.263</t>
  </si>
  <si>
    <t>724</t>
  </si>
  <si>
    <t>7.81</t>
  </si>
  <si>
    <t>2.93E-284</t>
  </si>
  <si>
    <t>UBA1</t>
  </si>
  <si>
    <t>ENSG00000130985</t>
  </si>
  <si>
    <t>MGI:98890</t>
  </si>
  <si>
    <t>Uba1</t>
  </si>
  <si>
    <t>ENSMUSG00000001924</t>
  </si>
  <si>
    <t>Ubiquitin-like modifier activating enzyme 1</t>
  </si>
  <si>
    <t>1136</t>
  </si>
  <si>
    <t>129;377;566;930;2809;2881;3202;3541;3997</t>
  </si>
  <si>
    <t>1028</t>
  </si>
  <si>
    <t>679</t>
  </si>
  <si>
    <t>1015</t>
  </si>
  <si>
    <t>234</t>
  </si>
  <si>
    <t>IPI00645078;IPI00908755;IPI00026119;IPI00641319;IPI00644183;IPI00552452;IPI00646990;IPI00647463;IPI00383182</t>
  </si>
  <si>
    <t>IPI00645078</t>
  </si>
  <si>
    <t>9;4;4;2;2;1;1;1;1</t>
  </si>
  <si>
    <t>Protein A1S9;Ubiquitin-activating enzyme E1;Ubiquitin-like modifier-activating enzyme 1;cDNA FLJ54582, highly similar to Ubiquitin-activating enzyme E1</t>
  </si>
  <si>
    <t>A1S9T;UBA1;UBE1</t>
  </si>
  <si>
    <t>Ubiquitin-like modifier-activating enzyme 1</t>
  </si>
  <si>
    <t>P22314;B4DDE4</t>
  </si>
  <si>
    <t>117.85</t>
  </si>
  <si>
    <t>1058</t>
  </si>
  <si>
    <t>9.76</t>
  </si>
  <si>
    <t>2.85E-148</t>
  </si>
  <si>
    <t>ACLY</t>
  </si>
  <si>
    <t>ENSG00000131473</t>
  </si>
  <si>
    <t>MGI:103251</t>
  </si>
  <si>
    <t>Acly</t>
  </si>
  <si>
    <t>ENSMUSG00000020917</t>
  </si>
  <si>
    <t>Atp citrate lyase</t>
  </si>
  <si>
    <t>378</t>
  </si>
  <si>
    <t>140;288;1053;1093;1524;2365;3393;3663;4254;4341;4825;4850;5529</t>
  </si>
  <si>
    <t>380;381;382;383;384;385;386</t>
  </si>
  <si>
    <t>277</t>
  </si>
  <si>
    <t>327;474;583;586;642;666;957</t>
  </si>
  <si>
    <t>IPI00021290;IPI00394838;IPI00939422;IPI00935456</t>
  </si>
  <si>
    <t>13;12;12;10</t>
  </si>
  <si>
    <t>ATP-citrate (pro-S-)-lyase;ATP-citrate synthase;Citrate cleavage enzyme;cDNA FLJ56442, highly similar to ATP-citrate synthase (EC 2.3.3.8);ACLY variant protein;cDNA FLJ37765 fis, clone BRHIP2024742, highly similar to ATP-CITRATE;cDNA FLJ55447, highly similar to ATP-citrate synthase (EC 2.3.3.8)</t>
  </si>
  <si>
    <t>ACLY;ACLY variant protein</t>
  </si>
  <si>
    <t>ATP-citrate synthase;cDNA FLJ56442, highly similar to ATP-citrate synthase;ATP citrate lyase isoform 2;cDNA FLJ55447, highly similar to ATP-citrate synthase</t>
  </si>
  <si>
    <t>P53396;B4DIM0;Q4LE36;Q8N9C4;B4E3P0</t>
  </si>
  <si>
    <t>14.2</t>
  </si>
  <si>
    <t>120.84</t>
  </si>
  <si>
    <t>1101</t>
  </si>
  <si>
    <t>9.08</t>
  </si>
  <si>
    <t>5.31E-106</t>
  </si>
  <si>
    <t>LIN7A</t>
  </si>
  <si>
    <t>ENSG00000111052</t>
  </si>
  <si>
    <t>MGI:2135609</t>
  </si>
  <si>
    <t>Lin7a</t>
  </si>
  <si>
    <t>ENSMUSG00000019906</t>
  </si>
  <si>
    <t>Lin-7 homolog a (c. elegans)</t>
  </si>
  <si>
    <t>125</t>
  </si>
  <si>
    <t>225;544;577;1322;2399;2771;4760;4761;5561</t>
  </si>
  <si>
    <t>140</t>
  </si>
  <si>
    <t>119</t>
  </si>
  <si>
    <t>123</t>
  </si>
  <si>
    <t>IPI00005824;IPI00019997;IPI00793366;IPI00005566</t>
  </si>
  <si>
    <t>IPI00005824</t>
  </si>
  <si>
    <t>9;4;2;1</t>
  </si>
  <si>
    <t>Mammalian lin-seven protein 1;Protein lin-7 homolog A;Tax interaction protein 33;Vertebrate lin-7 homolog 1</t>
  </si>
  <si>
    <t>LIN7A;MALS1;VELI1</t>
  </si>
  <si>
    <t>Lin-7 homolog A</t>
  </si>
  <si>
    <t>O14910</t>
  </si>
  <si>
    <t>25.996</t>
  </si>
  <si>
    <t>233</t>
  </si>
  <si>
    <t>2.71</t>
  </si>
  <si>
    <t>3.22E-205</t>
  </si>
  <si>
    <t>HSPH1</t>
  </si>
  <si>
    <t>ENSG00000120694</t>
  </si>
  <si>
    <t>MGI:105053</t>
  </si>
  <si>
    <t>Hsph1</t>
  </si>
  <si>
    <t>ENSMUSG00000029657</t>
  </si>
  <si>
    <t>Heat shock 105kda/110kda protein 1</t>
  </si>
  <si>
    <t>759</t>
  </si>
  <si>
    <t>1523;1655;1717;3043;3668;4430;4671;5370</t>
  </si>
  <si>
    <t>88;89;465;466</t>
  </si>
  <si>
    <t>169;378;382;660</t>
  </si>
  <si>
    <t>IPI00514983;IPI00939163;IPI00513743;IPI00218993;IPI00910755;IPI00908988;IPI00794417;IPI00910341</t>
  </si>
  <si>
    <t>IPI00514983;IPI00939163;IPI00513743;IPI00218993;IPI00910755;IPI00908988</t>
  </si>
  <si>
    <t>8;8;8;8;6;5;1;1</t>
  </si>
  <si>
    <t>7;7;7;7;5;4;1;1</t>
  </si>
  <si>
    <t>cDNA FLJ52364, highly similar to Heat-shock protein 105 kDa;Heat shock 105kDa/110kDa protein 1, isoform CRA_b;Antigen NY-CO-25;Heat shock 110 kDa protein;Heat shock protein 105 kDa;cDNA FLJ55325, highly similar to Heat-shock protein 105 kDa;cDNA FLJ51707, highly similar to Heat-shock protein 105 kDa;cDNA FLJ52360, highly similar to Heat-shock protein 105 kDa</t>
  </si>
  <si>
    <t>hCG_32198;HSPH1;HSP105;HSP110;KIAA0201</t>
  </si>
  <si>
    <t>Heat shock 105kDa/110kDa protein 1, isoform CRA_b;Isoform Alpha of Heat shock protein 105 kDa;Isoform 3 of Heat shock protein 105 kDa;Isoform Beta of Heat shock protein 105 kDa;cDNA FLJ51707, highly similar to Heat-shock protein 105 kDa;cDNA FLJ52360, high</t>
  </si>
  <si>
    <t>B4DYH1;Q92598-1;Q92598;B4DF68;Q92598-3;Q92598-2;B4DZB4;B4DY72</t>
  </si>
  <si>
    <t>10.6</t>
  </si>
  <si>
    <t>97.459</t>
  </si>
  <si>
    <t>860</t>
  </si>
  <si>
    <t>8.43</t>
  </si>
  <si>
    <t>5.05E-24</t>
  </si>
  <si>
    <t>TAX1BP3</t>
  </si>
  <si>
    <t>ENSG00000213977</t>
  </si>
  <si>
    <t>MGI:1923531</t>
  </si>
  <si>
    <t>Tax1bp3</t>
  </si>
  <si>
    <t>ENSMUSG00000040158</t>
  </si>
  <si>
    <t>Tax1 (human t-cell leukemia virus type i) binding protein 3</t>
  </si>
  <si>
    <t>117</t>
  </si>
  <si>
    <t>2507;4031;5493</t>
  </si>
  <si>
    <t>104;105;106;107</t>
  </si>
  <si>
    <t>78;85;87;122</t>
  </si>
  <si>
    <t>IPI00005585</t>
  </si>
  <si>
    <t>Glutaminase-interacting protein 3;Tax interaction protein 1;Tax1-binding protein 3</t>
  </si>
  <si>
    <t>TAX1BP3;TIP1</t>
  </si>
  <si>
    <t>Tax1-binding protein 3</t>
  </si>
  <si>
    <t>O14907</t>
  </si>
  <si>
    <t>13.735</t>
  </si>
  <si>
    <t>1.12</t>
  </si>
  <si>
    <t>1.08E-93</t>
  </si>
  <si>
    <t>NPEPPS</t>
  </si>
  <si>
    <t>ENSG00000141279</t>
  </si>
  <si>
    <t>MGI:1101358</t>
  </si>
  <si>
    <t>Npepps</t>
  </si>
  <si>
    <t>ENSMUSG00000001441</t>
  </si>
  <si>
    <t>Aminopeptidase puromycin sensitive</t>
  </si>
  <si>
    <t>484</t>
  </si>
  <si>
    <t>141;151;2951;3897;4977;5362;5621</t>
  </si>
  <si>
    <t>479</t>
  </si>
  <si>
    <t>329</t>
  </si>
  <si>
    <t>597</t>
  </si>
  <si>
    <t>190</t>
  </si>
  <si>
    <t>IPI00026216;IPI00455333</t>
  </si>
  <si>
    <t>IPI00026216</t>
  </si>
  <si>
    <t>7;1</t>
  </si>
  <si>
    <t>Puromycin-sensitive aminopeptidase;cDNA FLJ38558 fis, clone HCHON2003327, highly similar to Puromycin-sensitive aminopeptidase;cDNA FLJ39390 fis, clone PLACE6004219, highly similar to Puromycin-sensitive aminopeptidase;cDNA FLJ56052, highly similar to Puromycin-sensitive aminopeptidase (EC 3.4.11.-);cDNA FLJ53310, highly similar to Puromycin-sensitive aminopeptidase (EC 3.4.11.-);cDNA FLJ53354, highly similar to Puromycin-sensitive aminopeptidase (EC 3.4.11.-);cDNA FLJ56108, highly similar to Puromycin-sensitive aminopeptidase (EC 3.4.11.-);cDNA FLJ58835, highly similar to Puromycin-sensitive aminopeptidase (EC 3.4.11.-);cDNA FLJ55506, highly similar to Puromycin-sensitive aminopeptidase (EC3.4.11.-)</t>
  </si>
  <si>
    <t>NPEPPS;PSA</t>
  </si>
  <si>
    <t>Puromycin-sensitive aminopeptidase</t>
  </si>
  <si>
    <t>P55786;B3KTP2;B3KU93;B7Z1H4;B7Z1V9;B7Z463;B7Z4B2;B7Z6T6;B7Z899</t>
  </si>
  <si>
    <t>9.4</t>
  </si>
  <si>
    <t>103.28</t>
  </si>
  <si>
    <t>919</t>
  </si>
  <si>
    <t>8.77</t>
  </si>
  <si>
    <t>2.37E-37</t>
  </si>
  <si>
    <t>IPO5</t>
  </si>
  <si>
    <t>ENSG00000065150</t>
  </si>
  <si>
    <t>MGI:1917822</t>
  </si>
  <si>
    <t>Ipo5</t>
  </si>
  <si>
    <t>ENSMUSG00000030662</t>
  </si>
  <si>
    <t>Importin 5</t>
  </si>
  <si>
    <t>1180</t>
  </si>
  <si>
    <t>4495;5128;5273</t>
  </si>
  <si>
    <t>1064;1065</t>
  </si>
  <si>
    <t>709</t>
  </si>
  <si>
    <t>468;745</t>
  </si>
  <si>
    <t>751</t>
  </si>
  <si>
    <t>IPI00939304;IPI00793443;IPI00937471</t>
  </si>
  <si>
    <t>3;3;3</t>
  </si>
  <si>
    <t>Importin subunit beta-3;Importin-5;Karyopherin beta-3;Ran-binding protein 5;cDNA FLJ43041 fis, clone BRTHA3003339, highly similar to Importin beta-3;cDNA FLJ54573, highly similar to Importin beta-3;IPO5 protein</t>
  </si>
  <si>
    <t>IPO5;KPNB3;RANBP5</t>
  </si>
  <si>
    <t>Isoform 3 of Importin-5;Isoform 1 of Importin-5;Isoform 2 of Importin-5</t>
  </si>
  <si>
    <t>O00410-3;O00410;O00410-1;B3KWG6;B4E0R6;Q9BVS9;O00410-2</t>
  </si>
  <si>
    <t>3.8</t>
  </si>
  <si>
    <t>125.54</t>
  </si>
  <si>
    <t>1115</t>
  </si>
  <si>
    <t>4.91E-45</t>
  </si>
  <si>
    <t>EPHA4</t>
  </si>
  <si>
    <t>ENSG00000116106</t>
  </si>
  <si>
    <t>MGI:98277</t>
  </si>
  <si>
    <t>Epha4</t>
  </si>
  <si>
    <t>ENSMUSG00000026235</t>
  </si>
  <si>
    <t>Eph receptor a4</t>
  </si>
  <si>
    <t>171</t>
  </si>
  <si>
    <t>5125;5293;5346;5597</t>
  </si>
  <si>
    <t>636</t>
  </si>
  <si>
    <t>IPI00008318;IPI00917056;IPI00008290;IPI00215945;IPI00298105;IPI00418427;IPI00916754</t>
  </si>
  <si>
    <t>IPI00008318;IPI00917056</t>
  </si>
  <si>
    <t>4;4;1;1;1;1;1</t>
  </si>
  <si>
    <t>EPH-like kinase 8;Ephrin type-A receptor 4;Tyrosine-protein kinase receptor SEK;Tyrosine-protein kinase TYRO1;Ephrin receptor;Putative uncharacterized protein EPHA4</t>
  </si>
  <si>
    <t>EPHA4;HEK8;SEK;TYRO1</t>
  </si>
  <si>
    <t>Ephrin type-A receptor 4;Putative uncharacterized protein EPHA4</t>
  </si>
  <si>
    <t>P54764;A8K2P1;B2R601;B7Z6Q8;Q53TA0;Q58F15;Q584H6</t>
  </si>
  <si>
    <t>5.7</t>
  </si>
  <si>
    <t>109.86</t>
  </si>
  <si>
    <t>986</t>
  </si>
  <si>
    <t>4.37E-14</t>
  </si>
  <si>
    <t>GPD2</t>
  </si>
  <si>
    <t>ENSG00000115159</t>
  </si>
  <si>
    <t>MGI:99778</t>
  </si>
  <si>
    <t>Gpd2</t>
  </si>
  <si>
    <t>ENSMUSG00000026827</t>
  </si>
  <si>
    <t>Glycerol phosphate dehydrogenase 2, mitochondrial</t>
  </si>
  <si>
    <t>323</t>
  </si>
  <si>
    <t>739;2802;3357;3748;4732</t>
  </si>
  <si>
    <t>233;234</t>
  </si>
  <si>
    <t>285;385</t>
  </si>
  <si>
    <t>IPI00017895;IPI00719611</t>
  </si>
  <si>
    <t>5;4</t>
  </si>
  <si>
    <t>Glycerol-3-phosphate dehydrogenase, mitochondrial;mtGPD;cDNA FLJ78475, highly similar to Homo sapiens glycerol-3-phosphate dehydrogenase 2 (mitochondrial) (GPD2), mRNA;cDNA FLJ57187, highly similar to Glycerol-3-phosphate dehydrogenase, mitochondrial (EC 1.1.99.5);Putative uncharacterized protein GPD2;GPD2 protein</t>
  </si>
  <si>
    <t>Isoform 1 of Glycerol-3-phosphate dehydrogenase, mitochondrial;Isoform 2 of Glycerol-3-phosphate dehydrogenase, mitochondrial</t>
  </si>
  <si>
    <t>P43304-1;P43304;A8K1Z2;B7Z601;Q53T76;Q8WUQ0;P43304-2</t>
  </si>
  <si>
    <t>80.852</t>
  </si>
  <si>
    <t>727</t>
  </si>
  <si>
    <t>6.59</t>
  </si>
  <si>
    <t>1.28E-20</t>
  </si>
  <si>
    <t>GSN</t>
  </si>
  <si>
    <t>ENSG00000148180</t>
  </si>
  <si>
    <t>MGI:95851</t>
  </si>
  <si>
    <t>Gsn</t>
  </si>
  <si>
    <t>ENSMUSG00000026879</t>
  </si>
  <si>
    <t>Gelsolin</t>
  </si>
  <si>
    <t>165;2267;4060</t>
  </si>
  <si>
    <t>IPI00026314;CON__Q3SX14;IPI00647556;IPI00646773;IPI00796316;IPI00513782;IPI00641047;IPI00377087</t>
  </si>
  <si>
    <t>IPI00026314;CON__Q3SX14;IPI00647556;IPI00646773;IPI00796316;IPI00513782</t>
  </si>
  <si>
    <t>3;3;3;3;3;2;1;1</t>
  </si>
  <si>
    <t>Actin-depolymerizing factor;AGEL;Brevin;Gelsolin;cDNA FLJ56154, highly similar to Gelsolin;cDNA FLJ56212, highly similar to Gelsolin;cDNA, FLJ96557, Homo sapiens gelsolin (amyloidosis, Finnish type) (GSN), mRNA;Gelsolin (Amyloidosis, Finnish type);Gelsolin (Amyloidosis, Finnish type), isoform CRA_c;cDNA FLJ53332, highly similar to Gelsolin;Gelsolin (Amyloidosis, Finnish type), isoform CRA_b;Putative uncharacterized protein GSN;cDNA FLJ55934, highly similar to Gelsolin;Putative uncharacterized protein DKFZp313L0718;cDNA FLJ38961 fis, clone NT2RI2000276, highly similar to Gelsolin;cDNA FLJ43831 fis, clone TESTI4005534, highly similar to Gelsolin;Gelsolin (Amyloidosis, Finnish type), isoform CRA_a;cDNA FLJ55803, highly similar to Gelsolin;cDNA FLJ53698, highly similar to Gelsolin;cDNA FLJ53327, highly similar to Gelsolin;cDNA FLJ35478 fis, clone SMINT2007796, highly similar to Gelsolin</t>
  </si>
  <si>
    <t>GSN;hCG_27454;RP11-477J21.1-001;RP11-477J21.1-003;DKFZp313L0718;RP11-477J21.1-013;RP11-477J21.1-010;RP11-477J21.1-005</t>
  </si>
  <si>
    <t>Isoform 1 of Gelsolin;&gt;Q3SX14 TREMBL:Q3SX14 (Bos taurus) Similar to Gelsolin;gelsolin isoform c;Isoform 2 of Gelsolin;cDNA FLJ53327, highly similar to Gelsolin;cDNA FLJ35478 fis, clone SMINT2007796, highly similar to Gelsolin</t>
  </si>
  <si>
    <t>P06396-1;P06396;B7Z6N2;B7Z9A0;Q5T0I2;Q3SX14;B7Z373;B7Z5V1;Q5T0I1;Q69YR8;P06396-2;A2A418;B7Z4U6;B7Z992;B7Z2X4;Q5T0H8;B3KS49;Q5T0H9</t>
  </si>
  <si>
    <t>85.696</t>
  </si>
  <si>
    <t>782</t>
  </si>
  <si>
    <t>7.53</t>
  </si>
  <si>
    <t>5.65E-47</t>
  </si>
  <si>
    <t>GRIN2B</t>
  </si>
  <si>
    <t>ENSG00000150086</t>
  </si>
  <si>
    <t>MGI:95821</t>
  </si>
  <si>
    <t>Grin2b</t>
  </si>
  <si>
    <t>ENSMUSG00000030209</t>
  </si>
  <si>
    <t>Glutamate receptor, ionotropic, nmda2b (epsilon 2)</t>
  </si>
  <si>
    <t>878</t>
  </si>
  <si>
    <t>417;680;763;784;1112;1113;1356;1357;1579;1606;1638;1747;1872;2095;2193;2258;2975;3321;3640;3644;3877;4043;4133;4146;4186;4265;4285;4286;4398;4617;4700;4784;5215;5489</t>
  </si>
  <si>
    <t>783;784;785;786;787;788;789;790;791;792</t>
  </si>
  <si>
    <t>121;533;534</t>
  </si>
  <si>
    <t>307;334;508;884;891;908;1331;1339;1342;1372</t>
  </si>
  <si>
    <t>461;871;1218</t>
  </si>
  <si>
    <t>886</t>
  </si>
  <si>
    <t>IPI00297933;IPI00215887;IPI00788944</t>
  </si>
  <si>
    <t>IPI00297933</t>
  </si>
  <si>
    <t>34;1;1</t>
  </si>
  <si>
    <t>32;0;0</t>
  </si>
  <si>
    <t>Glutamate [NMDA] receptor subunit epsilon-2;N-methyl D-aspartate receptor subtype 2B;N-methyl-D-aspartate receptor subunit 3;Glutamate [NMDA] receptor subunit epsilon 2 variant</t>
  </si>
  <si>
    <t>GRIN2B;NMDAR2B</t>
  </si>
  <si>
    <t>Glutamate [NMDA] receptor subunit epsilon-2</t>
  </si>
  <si>
    <t>Q13224;Q59HA9</t>
  </si>
  <si>
    <t>CK1;Proline-directed</t>
  </si>
  <si>
    <t>27.8</t>
  </si>
  <si>
    <t>26.4</t>
  </si>
  <si>
    <t>166.37</t>
  </si>
  <si>
    <t>1484</t>
  </si>
  <si>
    <t>87</t>
  </si>
  <si>
    <t>2.52E-271</t>
  </si>
  <si>
    <t>115</t>
  </si>
  <si>
    <t>SCRIB</t>
  </si>
  <si>
    <t>ENSG00000180900</t>
  </si>
  <si>
    <t>MGI:2145950</t>
  </si>
  <si>
    <t>Scrib</t>
  </si>
  <si>
    <t>ENSMUSG00000022568</t>
  </si>
  <si>
    <t>Scribbled homolog (drosophila)</t>
  </si>
  <si>
    <t>1007</t>
  </si>
  <si>
    <t>168;297;328;391;421;1264;1910;1934;2051;2172;3227;3488;3537;3692;3920;4032;4053;4444;5404;5503</t>
  </si>
  <si>
    <t>891;892</t>
  </si>
  <si>
    <t>606</t>
  </si>
  <si>
    <t>395;816</t>
  </si>
  <si>
    <t>IPI00410666;IPI00425566;IPI00425560;IPI00425562</t>
  </si>
  <si>
    <t>20;20;20;19</t>
  </si>
  <si>
    <t>Protein LAP4;Protein scribble homolog;SCRIB protein</t>
  </si>
  <si>
    <t>CRIB1;KIAA0147;LAP4;SCRB1;SCRIB;VARTUL</t>
  </si>
  <si>
    <t>Isoform 3 of Protein scribble homolog;177 kDa protein;Isoform 1 of Protein scribble homolog;Isoform 2 of Protein scribble homolog</t>
  </si>
  <si>
    <t>Q14160-3;Q14160;Q14160-1;Q14160-2;A0PJK8</t>
  </si>
  <si>
    <t>15.6</t>
  </si>
  <si>
    <t>177.69</t>
  </si>
  <si>
    <t>1655</t>
  </si>
  <si>
    <t>9.09</t>
  </si>
  <si>
    <t>5.32E-68</t>
  </si>
  <si>
    <t>ADAM22</t>
  </si>
  <si>
    <t>ENSG00000008277</t>
  </si>
  <si>
    <t>MGI:1340046</t>
  </si>
  <si>
    <t>Adam22</t>
  </si>
  <si>
    <t>ENSMUSG00000040537</t>
  </si>
  <si>
    <t>A disintegrin and metallopeptidase domain 22</t>
  </si>
  <si>
    <t>733;734;994;1089;1162;1218;1457;1605;2200;2269;2688;2777;2932;3268;3412;3953;4267;4325;4522;4692;4693;4764</t>
  </si>
  <si>
    <t>34;35;36;37;38</t>
  </si>
  <si>
    <t>65;66;67;68;69;70;71;72;73;74;75;76;77;78;79</t>
  </si>
  <si>
    <t>324;418;551;582;936</t>
  </si>
  <si>
    <t>401;529;537;542;543;555;562;587;594;652;657;740;746;763;877</t>
  </si>
  <si>
    <t>IPI00941986;IPI00000779;IPI00220635;IPI00220632;IPI00220634;IPI00789795</t>
  </si>
  <si>
    <t>22;22;21;21;20;20</t>
  </si>
  <si>
    <t>0;0;0;0;0;0</t>
  </si>
  <si>
    <t>cDNA FLJ43443 fis, clone OCBBF2031167, highly similar to ADAM 22 (A disintegrin and metalloproteinase domain 22);Disintegrin and metalloproteinase domain-containing protein 22;Metalloproteinase-disintegrin ADAM22-3;Metalloproteinase-like, disintegrin-like, and cysteine-rich protein 2;ADAM22 protein;Putative uncharacterized protein ADAM22;Metalloproteinase-disintegrin</t>
  </si>
  <si>
    <t>ADAM22;MDC2</t>
  </si>
  <si>
    <t>cDNA FLJ43443 fis, clone OCBBF2031167, highly similar to ADAM 22;Isoform 1 of Disintegrin and metalloproteinase domain-containing protein 22;Isoform 5 of Disintegrin and metalloproteinase domain-containing protein 22;Isoform 3 of Disintegrin and metallopro</t>
  </si>
  <si>
    <t>B3KWN4;Q9P0K1-1;Q9P0K1;Q9P0K1-5;Q9P0K1-3;Q9P0K1-4;Q6P667;Q75MS7;Q8IYE7;Q9UKK0</t>
  </si>
  <si>
    <t>CAMK2;PKA/AKT</t>
  </si>
  <si>
    <t>27.5</t>
  </si>
  <si>
    <t>105.97</t>
  </si>
  <si>
    <t>958</t>
  </si>
  <si>
    <t>8.36</t>
  </si>
  <si>
    <t>93</t>
  </si>
  <si>
    <t>GRIA2</t>
  </si>
  <si>
    <t>ENSG00000120251</t>
  </si>
  <si>
    <t>MGI:95809</t>
  </si>
  <si>
    <t>Gria2</t>
  </si>
  <si>
    <t>ENSMUSG00000033981</t>
  </si>
  <si>
    <t>Glutamate receptor, ionotropic, ampa2 (alpha 2)</t>
  </si>
  <si>
    <t>560</t>
  </si>
  <si>
    <t>1168;1434;1677;2143;3497;3524;3531;4047;4048;4099;4226;4448;4449;5109;5248;5768</t>
  </si>
  <si>
    <t>552;553;554;555;556</t>
  </si>
  <si>
    <t>48;307;428;429;650</t>
  </si>
  <si>
    <t>IPI00030882;IPI00219216;IPI00871510;IPI00789563;IPI00156955</t>
  </si>
  <si>
    <t>IPI00030882;IPI00219216;IPI00871510;IPI00789563</t>
  </si>
  <si>
    <t>16;15;14;13;3</t>
  </si>
  <si>
    <t>11;11;9;9;0</t>
  </si>
  <si>
    <t>AMPA-selective glutamate receptor 2;GluR-B;GluR-K2;Glutamate receptor 2;Glutamate receptor ionotropic, AMPA 2;cDNA FLJ56411, highly similar to Glutamate receptor 2;Glutamate receptor, ionotropic, AMPA 2 variant;Putative uncharacterized protein GRIA2</t>
  </si>
  <si>
    <t>GLUR2;GRIA2</t>
  </si>
  <si>
    <t>Isoform Flop of Glutamate receptor 2;Isoform Flip of Glutamate receptor 2;Isoform 3 of Glutamate receptor 2;glutamate receptor, ionotropic, AMPA 2 isoform 3</t>
  </si>
  <si>
    <t>P42262-1;P42262;P42262-2;B7Z288;Q59F93;P42262-3;A8MT92</t>
  </si>
  <si>
    <t>20.4</t>
  </si>
  <si>
    <t>15.3</t>
  </si>
  <si>
    <t>98.82</t>
  </si>
  <si>
    <t>883</t>
  </si>
  <si>
    <t>5.62E-153</t>
  </si>
  <si>
    <t>MPP6</t>
  </si>
  <si>
    <t>ENSG00000105926</t>
  </si>
  <si>
    <t>MGI:1927340</t>
  </si>
  <si>
    <t>Mpp6</t>
  </si>
  <si>
    <t>ENSMUSG00000038388</t>
  </si>
  <si>
    <t>Membrane protein, palmitoylated 6 (maguk p55 subfamily member 6)</t>
  </si>
  <si>
    <t>906</t>
  </si>
  <si>
    <t>656;964;1137;2320;4752;4932;4933</t>
  </si>
  <si>
    <t>474</t>
  </si>
  <si>
    <t>IPI00917964;IPI00303280;IPI00916455;IPI00917879</t>
  </si>
  <si>
    <t>IPI00917964;IPI00303280;IPI00916455</t>
  </si>
  <si>
    <t>7;7;7;2</t>
  </si>
  <si>
    <t>5;5;5;2</t>
  </si>
  <si>
    <t>Putative uncharacterized protein MPP6;MAGUK p55 subfamily member 6;Veli-associated MAGUK 1;Membrane protein, palmitoylated 6 (MAGUK p55 subfamily member 6), isoform CRA_a</t>
  </si>
  <si>
    <t>MPP6;VAM1;hCG_38837</t>
  </si>
  <si>
    <t>Putative uncharacterized protein MPP6;MAGUK p55 subfamily member 6;Putative uncharacterized protein MPP6</t>
  </si>
  <si>
    <t>B9A001;Q9NZW5;A4D157;B8ZZG1</t>
  </si>
  <si>
    <t>12.7</t>
  </si>
  <si>
    <t>10.5</t>
  </si>
  <si>
    <t>65.913</t>
  </si>
  <si>
    <t>582</t>
  </si>
  <si>
    <t>5.31</t>
  </si>
  <si>
    <t>1.17E-21</t>
  </si>
  <si>
    <t>SYNJ2BP</t>
  </si>
  <si>
    <t>ENSG00000213463</t>
  </si>
  <si>
    <t>MGI:1344347</t>
  </si>
  <si>
    <t>Synj2bp</t>
  </si>
  <si>
    <t>ENSMUSG00000021139</t>
  </si>
  <si>
    <t>Synaptojanin 2 binding protein</t>
  </si>
  <si>
    <t>2422;3173;3205;3625;5209</t>
  </si>
  <si>
    <t>IPI00299193</t>
  </si>
  <si>
    <t>Mitochondrial outer membrane protein 25;Synaptojanin-2-binding protein</t>
  </si>
  <si>
    <t>OMP25;SYNJ2BP</t>
  </si>
  <si>
    <t>Synaptojanin-2-binding protein</t>
  </si>
  <si>
    <t>P57105</t>
  </si>
  <si>
    <t>44.8</t>
  </si>
  <si>
    <t>15.928</t>
  </si>
  <si>
    <t>145</t>
  </si>
  <si>
    <t>3.21E-48</t>
  </si>
  <si>
    <t>TUBA1A</t>
  </si>
  <si>
    <t>ENSG00000167552</t>
  </si>
  <si>
    <t>MGI:98869</t>
  </si>
  <si>
    <t>Tuba1a</t>
  </si>
  <si>
    <t>ENSMUSG00000072235</t>
  </si>
  <si>
    <t>Tubulin, alpha 1a</t>
  </si>
  <si>
    <t>690</t>
  </si>
  <si>
    <t>589;610;611;1001;1002;1003;1184;1185;1737;2374;2868;2869;3001;3265;3597;3932;3933;4176;4844;4858;5240;5241;5723</t>
  </si>
  <si>
    <t>0;1;2</t>
  </si>
  <si>
    <t>1;3;4;443</t>
  </si>
  <si>
    <t>313;377;398</t>
  </si>
  <si>
    <t>315;316;347;376</t>
  </si>
  <si>
    <t>IPI00180675;IPI00179709;IPI00915791;IPI00936821;IPI00218345;IPI00166768;IPI00410402;IPI00784332</t>
  </si>
  <si>
    <t>IPI00180675;IPI00179709;IPI00915791;IPI00936821;IPI00218345;IPI00166768;IPI00410402</t>
  </si>
  <si>
    <t>23;18;18;18;16;16;14;7</t>
  </si>
  <si>
    <t>2;2;2;2;2;1;2;1</t>
  </si>
  <si>
    <t>1;1;1;1;1;0;1;1</t>
  </si>
  <si>
    <t>Alpha-tubulin 3;Tubulin alpha-1A chain;Tubulin alpha-3 chain;Tubulin B-alpha-1;Alpha-tubulin;Alpha-tubulin 2;Alpha-tubulin 3C/D;Tubulin alpha-2 chain;Tubulin alpha-3C/D chain;cDNA FLJ77591, highly similar to Homo sapiens tubulin, alpha 2 (TUBA2), transcript variant 1, mRNA;Tubulin, alpha 2;Tubulin, alpha 2, isoform CRA_b;cDNA FLJ53743, highly similar to Tubulin alpha-3 chain;TUBA1C protein;Alpha-tubulin 3E;Tubulin alpha-3E chain</t>
  </si>
  <si>
    <t>TUBA1A;TUBA3;TUBA2;TUBA3C;TUBA3D;hCG_19100;TUBA1C;TUBA3E</t>
  </si>
  <si>
    <t>Tubulin alpha-1A chain;Isoform 1 of Tubulin alpha-3C/D chain;46 kDa protein;cDNA FLJ53743, highly similar to Tubulin alpha-3 chain;Isoform 2 of Tubulin alpha-3C/D chain;TUBA1C protein;Tubulin alpha-3E chain</t>
  </si>
  <si>
    <t>Q71U36;A8K0B8;Q9UQM3;Q13748-1;Q13748;Q1ZYQ1;B4DQK4;Q13748-2;Q8N532;Q6PEY2</t>
  </si>
  <si>
    <t>47.9</t>
  </si>
  <si>
    <t>3.1</t>
  </si>
  <si>
    <t>50.135</t>
  </si>
  <si>
    <t>451</t>
  </si>
  <si>
    <t>5.5</t>
  </si>
  <si>
    <t>GRIA3</t>
  </si>
  <si>
    <t>ENSG00000125675</t>
  </si>
  <si>
    <t>MGI:95810</t>
  </si>
  <si>
    <t>Gria3</t>
  </si>
  <si>
    <t>ENSMUSG00000001986</t>
  </si>
  <si>
    <t>Glutamate receptor, ionotropic, ampa3 (alpha 3)</t>
  </si>
  <si>
    <t>882</t>
  </si>
  <si>
    <t>1169;2144;3496;3531;3709;4047;4048;4662;4873</t>
  </si>
  <si>
    <t>550;795</t>
  </si>
  <si>
    <t>437;661</t>
  </si>
  <si>
    <t>IPI00298700;IPI00219315;IPI00007632;IPI00921875</t>
  </si>
  <si>
    <t>IPI00298700;IPI00219315</t>
  </si>
  <si>
    <t>9;8;4;2</t>
  </si>
  <si>
    <t>6;6;2;2</t>
  </si>
  <si>
    <t>4;4;0;2</t>
  </si>
  <si>
    <t>AMPA-selective glutamate receptor 3;GluR-C;GluR-K3;Glutamate receptor 3;Glutamate receptor ionotropic, AMPA 3;GRIA3 protein;Glutamate receptor subunit 3;Glutamate receptor C</t>
  </si>
  <si>
    <t>GLUR3;GLURC;GRIA3</t>
  </si>
  <si>
    <t>Isoform Flop of Glutamate receptor 3;Isoform Flip of Glutamate receptor 3</t>
  </si>
  <si>
    <t>P42263-1;P42263;Q17R51;Q9P0H1;Q9UHA9;P42263-2;Q9P0H2</t>
  </si>
  <si>
    <t>12.3</t>
  </si>
  <si>
    <t>9.2</t>
  </si>
  <si>
    <t>6.8</t>
  </si>
  <si>
    <t>101.16</t>
  </si>
  <si>
    <t>894</t>
  </si>
  <si>
    <t>1.35E-68</t>
  </si>
  <si>
    <t>ACTN1</t>
  </si>
  <si>
    <t>ENSG00000072110</t>
  </si>
  <si>
    <t>MGI:2137706</t>
  </si>
  <si>
    <t>Actn1</t>
  </si>
  <si>
    <t>ENSMUSG00000015143</t>
  </si>
  <si>
    <t>Actinin, alpha 1</t>
  </si>
  <si>
    <t>200;257;721;885;1145;1361;1456;1855;2249;2308;2319;2689;2812;3358;3827;4792;4852;5261</t>
  </si>
  <si>
    <t>274;275;276</t>
  </si>
  <si>
    <t>199;200;201;202</t>
  </si>
  <si>
    <t>239;748;825</t>
  </si>
  <si>
    <t>41;154;332;480</t>
  </si>
  <si>
    <t>IPI00921118;IPI00759776;IPI00013508;IPI00909239;IPI00936352;IPI00032137;IPI00908458;IPI00908776;IPI00954154;IPI00903019</t>
  </si>
  <si>
    <t>IPI00921118;IPI00759776;IPI00013508;IPI00909239</t>
  </si>
  <si>
    <t>18;18;18;18;6;6;6;6;5;1</t>
  </si>
  <si>
    <t>8;8;8;8;0;0;0;0;0;0</t>
  </si>
  <si>
    <t>Actinin alpha 1 isoform 3;ACTN1 protein;cDNA FLJ59209, highly similar to Alpha-actinin-1;Actinin alpha 1 isoform b;Alpha-actinin cytoskeletal isoform;Alpha-actinin-1;F-actin cross-linking protein;Non-muscle alpha-actinin-1;cDNA FLJ54432, highly similar to Alpha-actinin-1;Alpha-actinin 1;cDNA FLJ40884 fis, clone UTERU2000607, highly similar to Alpha-actinin-1;Actinin 1 smooth muscle variant;Actinin, alpha 1, isoform CRA_e;cDNA FLJ53313, highly similar to Alpha-actinin-1;cDNA FLJ54718, highly similar to Alpha-actinin-1;cDNA FLJ54739, highly similar to Alpha-actinin-1;Full-length cDNA clone CS0DB009YA03 of Neuroblastoma of Homo sapiens (human)</t>
  </si>
  <si>
    <t>ACTN1;hCG_22243</t>
  </si>
  <si>
    <t>Actinin alpha 1 isoform 3;actinin, alpha 1 isoform a;Alpha-actinin-1;actinin, alpha 1 isoform c</t>
  </si>
  <si>
    <t>B7TY16;A1L0V1;B4DHH3;Q1HE25;P12814;B7Z2W3;Q5ZEZ4;B3KUX9;B3V8S3;B4DFY0;B4DRP5;B7Z565;Q86TX4</t>
  </si>
  <si>
    <t>26.1</t>
  </si>
  <si>
    <t>12.5</t>
  </si>
  <si>
    <t>107.14</t>
  </si>
  <si>
    <t>930</t>
  </si>
  <si>
    <t>8.86</t>
  </si>
  <si>
    <t>BAIAP2</t>
  </si>
  <si>
    <t>ENSG00000175866</t>
  </si>
  <si>
    <t>MGI:2137336</t>
  </si>
  <si>
    <t>Baiap2</t>
  </si>
  <si>
    <t>ENSMUSG00000025372</t>
  </si>
  <si>
    <t>Brain-specific angiogenesis inhibitor 1-associated protein 2</t>
  </si>
  <si>
    <t>688</t>
  </si>
  <si>
    <t>149;1129;2141;3234;4851</t>
  </si>
  <si>
    <t>646</t>
  </si>
  <si>
    <t>IPI00299088;IPI00644120;IPI00642333;IPI00185159;IPI00180292;IPI00647603;IPI00910507;IPI00902640;IPI00909413</t>
  </si>
  <si>
    <t>5;5;5;5;5;5;5;3;3</t>
  </si>
  <si>
    <t>Brain-specific angiogenesis inhibitor 1-associated protein 2;Fas ligand-associated factor 3;Insulin receptor substrate p53/p58;Insulin receptor substrate protein of 53 kDa;cDNA FLJ59378, highly similar to Brain-specific angiogenesis inhibitor1-associated protein 2;cDNA FLJ59352, highly similar to Brain-specific angiogenesis inhibitor1-associated protein 2;cDNA FLJ32326 fis, clone PROST2004332, highly similar to Brain-specific angiogenesis inhibitor1-associated protein 2;cDNA FLJ55181, highly similar to Brain-specific angiogenesis inhibitor1-associated protein 2</t>
  </si>
  <si>
    <t>Isoform 1 of Brain-specific angiogenesis inhibitor 1-associated protein 2;Isoform 2 of Brain-specific angiogenesis inhibitor 1-associated protein 2;Isoform 6 of Brain-specific angiogenesis inhibitor 1-associated protein 2;Isoform 4 of Brain-specific angiog</t>
  </si>
  <si>
    <t>Q9UQB8-1;Q9UQB8;Q9UQB8-2;B4DQ43;Q9UQB8-6;Q9UQB8-4;Q9UQB8-5;Q9UQB8-3;B4DMV0;B3KPV9;B4DWA1</t>
  </si>
  <si>
    <t>10.1</t>
  </si>
  <si>
    <t>60.867</t>
  </si>
  <si>
    <t>552</t>
  </si>
  <si>
    <t>6.14</t>
  </si>
  <si>
    <t>1.58E-11</t>
  </si>
  <si>
    <t>KIF5C</t>
  </si>
  <si>
    <t>ENSG00000168280</t>
  </si>
  <si>
    <t>MGI:1098269</t>
  </si>
  <si>
    <t>Kif5c</t>
  </si>
  <si>
    <t>ENSMUSG00000026764</t>
  </si>
  <si>
    <t>Kinesin family member 5c</t>
  </si>
  <si>
    <t>529</t>
  </si>
  <si>
    <t>442;1221;2475;2560;2971;3386;3929;4800</t>
  </si>
  <si>
    <t>519</t>
  </si>
  <si>
    <t>197;362</t>
  </si>
  <si>
    <t>296;629</t>
  </si>
  <si>
    <t>IPI00028561;IPI00889664;IPI00029722;IPI00654747</t>
  </si>
  <si>
    <t>IPI00028561;IPI00889664;IPI00029722</t>
  </si>
  <si>
    <t>8;6;5;3</t>
  </si>
  <si>
    <t>4;3;1;3</t>
  </si>
  <si>
    <t>Kinesin heavy chain isoform 5C;Kinesin heavy chain neuron-specific 2;KIF5C protein;Putative uncharacterized protein KIF5C;Putative uncharacterized protein DKFZp566O183;Kinesin heavy chain isoform 5A;Kinesin heavy chain neuron-specific 1;Neuronal kinesin heavy chain;KIF5A protein;KIF5A variant protein;cDNA, FLJ96188, highly similar to Homo sapiens kinesin family member 5A (KIF5A), mRNA;cDNA FLJ53380, highly similar to Kinesin heavy chain isoform 5A</t>
  </si>
  <si>
    <t>Isoform 1 of Kinesin heavy chain isoform 5C;Isoform 2 of Kinesin heavy chain isoform 5C;Kinesin heavy chain isoform 5A</t>
  </si>
  <si>
    <t>O60282-1;O60282;A1L179;Q57YV5;Q57YV6;Q6PJC4;Q6PKD1;O60282-2;C9JWB9;Q57Z91;Q9UFW7;Q12840;A5D6Y6;A6H8M5;B0I1S7;B2RCP3;B7Z2M7</t>
  </si>
  <si>
    <t>5.6</t>
  </si>
  <si>
    <t>109.49</t>
  </si>
  <si>
    <t>957</t>
  </si>
  <si>
    <t>6.21E-39</t>
  </si>
  <si>
    <t>NLGN2</t>
  </si>
  <si>
    <t>ENSG00000169992</t>
  </si>
  <si>
    <t>MGI:2681835</t>
  </si>
  <si>
    <t>Nlgn2</t>
  </si>
  <si>
    <t>ENSMUSG00000051790</t>
  </si>
  <si>
    <t>Neuroligin 2</t>
  </si>
  <si>
    <t>678</t>
  </si>
  <si>
    <t>1792;1977</t>
  </si>
  <si>
    <t>IPI00176424;IPI00643159;IPI00002307;IPI00472566;IPI00184861;IPI00181174;IPI00171705;IPI00644794;IPI00240784;IPI00425941</t>
  </si>
  <si>
    <t>2;1;1;1;1;1;1;1;1;1</t>
  </si>
  <si>
    <t>Neuroligin-2;Neuroligin 4, Y-linked, isoform CRA_c;Putative uncharacterized protein NLGN4Y;Gliotactin homolog;Neuroligin-3;cDNA, FLJ95553, highly similar to Homo sapiens neuroligin 3 (NLGN3), mRNA;HNLX;Neuroligin-4, X-linked;cDNA FLJ77845, highly similar to Homo sapiens neuroligin 4, X-linked (NLGN4X), transcript variant 2, mRNA;cDNA FLJ30909 fis, clone FEBRA2006165, highly similar to Neuroligin-4, X-linked;cDNA FLJ56436, highly similar to Neuroligin-4, Y linked;cDNA FLJ61368, highly similar to Neuroligin-3;Neuroligin 3;cDNA FLJ12559 fis, clone NT2RM4000795, highly similar to Neuroligin-4, X-linked;Neuroligin-4, Y-linked;cDNA FLJ53434, highly similar to Neuroligin-3;cDNA FLJ54143, highly similar to Neuroligin-3;NLGN3 protein;Putative uncharacterized protein DKFZp686F02202</t>
  </si>
  <si>
    <t>Neuroligin-2;Putative uncharacterized protein NLGN4Y;Isoform 1 of Neuroligin-3;Isoform 2 of Neuroligin-4, X-linked;Isoform 2 of Neuroligin-3;Isoform 1 of Neuroligin-4, X-linked;Isoform 1 of Neuroligin-4, Y-linked;neuroligin 3 isoform 3;Isoform 2 of Neuroli</t>
  </si>
  <si>
    <t>Q8NFZ4;A6NMU8;Q9NZ94-1;Q9NZ94;B2RBK1;Q8N0W4-2;Q8N0W4;A8K4S1;B3KP11;B4DHI3;Q9NZ94-2;B7Z610;Q86V51;Q8N0W4-1;B3KMT6;Q8NFZ3-1;Q8NFZ3;B7Z3P8;B7Z5Y1;Q4G160;Q8NFZ3-2;Q6MZK0</t>
  </si>
  <si>
    <t>4.4</t>
  </si>
  <si>
    <t>90.819</t>
  </si>
  <si>
    <t>835</t>
  </si>
  <si>
    <t>7.08</t>
  </si>
  <si>
    <t>1.52E-09</t>
  </si>
  <si>
    <t>FTL</t>
  </si>
  <si>
    <t>ENSG00000087086</t>
  </si>
  <si>
    <t>MGI:95589</t>
  </si>
  <si>
    <t>Ftl1</t>
  </si>
  <si>
    <t>ENSMUSG00000050708</t>
  </si>
  <si>
    <t>Ferritin light chain 1</t>
  </si>
  <si>
    <t>971</t>
  </si>
  <si>
    <t>2942;3157;3424</t>
  </si>
  <si>
    <t>IPI00375676;IPI00893729</t>
  </si>
  <si>
    <t>3;2</t>
  </si>
  <si>
    <t>Ferritin light chain;Ferritin;Ferritin L-chain;Ferritin light polypeptide</t>
  </si>
  <si>
    <t>FTL;FTL variant</t>
  </si>
  <si>
    <t>Ferritin light chain;Ferritin (Fragment)</t>
  </si>
  <si>
    <t>P02792;B1Q387;B1Q3B3;B2R4B9;O00563;Q4FCH6;Q6DMM8;Q6IBT7;Q6S4P3;Q86WI9;Q8WU07;Q96AU9;Q96CU0;B1Q3B4</t>
  </si>
  <si>
    <t>22.9</t>
  </si>
  <si>
    <t>20.019</t>
  </si>
  <si>
    <t>175</t>
  </si>
  <si>
    <t>8.56</t>
  </si>
  <si>
    <t>7.18E-37</t>
  </si>
  <si>
    <t>PYGB</t>
  </si>
  <si>
    <t>ENSG00000100994</t>
  </si>
  <si>
    <t>MGI:97828</t>
  </si>
  <si>
    <t>Pygb</t>
  </si>
  <si>
    <t>ENSMUSG00000033059</t>
  </si>
  <si>
    <t>Brain glycogen phosphorylase</t>
  </si>
  <si>
    <t>103</t>
  </si>
  <si>
    <t>1022;1885;2204;2636;2740;3111;3369;5286;5421;5422</t>
  </si>
  <si>
    <t>IPI00004358;IPI00783313;IPI00943894;IPI00789185</t>
  </si>
  <si>
    <t>IPI00004358</t>
  </si>
  <si>
    <t>10;3;3;2</t>
  </si>
  <si>
    <t>7;0;0;1</t>
  </si>
  <si>
    <t>Glycogen phosphorylase, brain form;Phosphorylase</t>
  </si>
  <si>
    <t>Glycogen phosphorylase, brain form</t>
  </si>
  <si>
    <t>P11216;B4DSD8;Q59GM9</t>
  </si>
  <si>
    <t>96.695</t>
  </si>
  <si>
    <t>843</t>
  </si>
  <si>
    <t>8.5</t>
  </si>
  <si>
    <t>1.28E-82</t>
  </si>
  <si>
    <t>NCKAP1</t>
  </si>
  <si>
    <t>ENSG00000061676</t>
  </si>
  <si>
    <t>MGI:1355333</t>
  </si>
  <si>
    <t>Nckap1</t>
  </si>
  <si>
    <t>ENSMUSG00000027002</t>
  </si>
  <si>
    <t>Nck-associated protein 1</t>
  </si>
  <si>
    <t>573</t>
  </si>
  <si>
    <t>2958;3371;4081</t>
  </si>
  <si>
    <t>564;565</t>
  </si>
  <si>
    <t>187;886</t>
  </si>
  <si>
    <t>IPI00409684;IPI00031982;IPI00902825</t>
  </si>
  <si>
    <t>IPI00409684;IPI00031982</t>
  </si>
  <si>
    <t>3;3;1</t>
  </si>
  <si>
    <t>Membrane-associated protein HEM-2;Nck-associated protein 1;p125Nap1;cDNA FLJ11291 fis, clone PLACE1009659, highly similar to Nck-associated protein 1</t>
  </si>
  <si>
    <t>HEM2;KIAA0587;NAP1;NCKAP1</t>
  </si>
  <si>
    <t>Isoform 2 of Nck-associated protein 1;Isoform 1 of Nck-associated protein 1</t>
  </si>
  <si>
    <t>Q9Y2A7-2;Q9Y2A7;Q9Y2A7-1;B3KMK7</t>
  </si>
  <si>
    <t>3.4</t>
  </si>
  <si>
    <t>129.52</t>
  </si>
  <si>
    <t>1134</t>
  </si>
  <si>
    <t>5.38E-10</t>
  </si>
  <si>
    <t>KCTD12</t>
  </si>
  <si>
    <t>ENSG00000178695</t>
  </si>
  <si>
    <t>MGI:2145823</t>
  </si>
  <si>
    <t>Kctd12</t>
  </si>
  <si>
    <t>ENSMUSG00000048107</t>
  </si>
  <si>
    <t>Potassium channel tetramerisation domain containing 12</t>
  </si>
  <si>
    <t>607</t>
  </si>
  <si>
    <t>1045;1046;3422</t>
  </si>
  <si>
    <t>596</t>
  </si>
  <si>
    <t>63</t>
  </si>
  <si>
    <t>IPI00060715</t>
  </si>
  <si>
    <t>BTB/POZ domain-containing protein KCTD12;Pfetin;Predominantly fetal expressed T1 domain;cDNA FLJ46506 fis, clone THYMU3030752, highly similar to BTB/POZ domain-containing protein KCTD12</t>
  </si>
  <si>
    <t>C13orf2;KCTD12;KIAA1778;PFET1</t>
  </si>
  <si>
    <t>BTB/POZ domain-containing protein KCTD12</t>
  </si>
  <si>
    <t>Q96CX2;B3KY04</t>
  </si>
  <si>
    <t>7.7</t>
  </si>
  <si>
    <t>35.7</t>
  </si>
  <si>
    <t>4.12</t>
  </si>
  <si>
    <t>3.55E-11</t>
  </si>
  <si>
    <t>ACYP2</t>
  </si>
  <si>
    <t>ENSG00000170634</t>
  </si>
  <si>
    <t>MGI:1922822</t>
  </si>
  <si>
    <t>Acyp2</t>
  </si>
  <si>
    <t>ENSMUSG00000060923</t>
  </si>
  <si>
    <t>Acylphosphatase 2, muscle type</t>
  </si>
  <si>
    <t>723</t>
  </si>
  <si>
    <t>2085;4658;4863</t>
  </si>
  <si>
    <t>664</t>
  </si>
  <si>
    <t>IPI00216461;IPI00894323;IPI00892987</t>
  </si>
  <si>
    <t>IPI00216461</t>
  </si>
  <si>
    <t>3;1;1</t>
  </si>
  <si>
    <t>Acylphosphatase, muscle type isozyme;Acylphosphatase-2;Acylphosphate phosphohydrolase 2;Putative uncharacterized protein ACYP2</t>
  </si>
  <si>
    <t>ACYP;ACYP2</t>
  </si>
  <si>
    <t>Acylphosphatase-2</t>
  </si>
  <si>
    <t>P14621;Q4ZFV7</t>
  </si>
  <si>
    <t>32.3</t>
  </si>
  <si>
    <t>13.891</t>
  </si>
  <si>
    <t>127</t>
  </si>
  <si>
    <t>1.33E-07</t>
  </si>
  <si>
    <t>CSNK2A1</t>
  </si>
  <si>
    <t>ENSG00000101266</t>
  </si>
  <si>
    <t>MGI:88543</t>
  </si>
  <si>
    <t>Csnk2a1</t>
  </si>
  <si>
    <t>ENSMUSG00000074698</t>
  </si>
  <si>
    <t>Casein kinase 2, alpha 1 polypeptide</t>
  </si>
  <si>
    <t>298</t>
  </si>
  <si>
    <t>1802;3984</t>
  </si>
  <si>
    <t>IPI00016613;IPI00744507;IPI00784195;IPI00741317</t>
  </si>
  <si>
    <t>2;2;1;1</t>
  </si>
  <si>
    <t>cDNA, FLJ92904, highly similar to Homo sapiens casein kinase 2, alpha 1 polypeptide (CSNK2A1), mRNA;Casein kinase II alpha 1 subunit isoform a;CSNK2A1 protein;Casein kinase II subunit alpha;Casein kinase II alpha subunit;HCG21984;Casein kinase 2 alpha isoform</t>
  </si>
  <si>
    <t>CSNK2A1;CK2A1;hCG_21984</t>
  </si>
  <si>
    <t>CSNK2A1 protein;Casein kinase II subunit alpha;HCG21984;Casein kinase 2 alpha isoform</t>
  </si>
  <si>
    <t>B2R6D7;B5BUH5;Q5U5J2;P68400;Q8NEV1;Q2I0Y7</t>
  </si>
  <si>
    <t>7.6</t>
  </si>
  <si>
    <t>45.908</t>
  </si>
  <si>
    <t>397</t>
  </si>
  <si>
    <t>0.00012999</t>
  </si>
  <si>
    <t>CAMK2A</t>
  </si>
  <si>
    <t>ENSG00000070808</t>
  </si>
  <si>
    <t>MGI:88256</t>
  </si>
  <si>
    <t>Camk2a</t>
  </si>
  <si>
    <t>ENSMUSG00000024617</t>
  </si>
  <si>
    <t>Calcium/calmodulin-dependent protein kinase ii alpha</t>
  </si>
  <si>
    <t>1195</t>
  </si>
  <si>
    <t>167;814;878;1351;1352;1630;1658;1687;2584;2600;3035;3085;3450;3451;4270;4271;4326;5329;5521</t>
  </si>
  <si>
    <t>635;1082</t>
  </si>
  <si>
    <t>251;307</t>
  </si>
  <si>
    <t>IPI00877169;IPI00215715;IPI00550056;IPI00792729;IPI00876923;IPI00828081</t>
  </si>
  <si>
    <t>IPI00877169;IPI00215715;IPI00550056</t>
  </si>
  <si>
    <t>19;17;16;9;5;5</t>
  </si>
  <si>
    <t>14;12;11;9;0;0</t>
  </si>
  <si>
    <t>Calcium/calmodulin-dependent protein kinase (CaM kinase) II alpha, isoform CRA_a;Calmodulin-dependent protein kinase II alpha;Calcium/calmodulin-dependent protein kinase type II subunit alpha;Calcium/calmodulin-dependent protein kinase (CaM kinase) II alpha, isoform CRA_b;cDNA FLJ75193, highly similar to Homo sapiens calcium/calmodulin-dependent protein kinase II alpha-B subunit mRNA;Calcium/calmodulin-dependent protein kinase II alpha</t>
  </si>
  <si>
    <t>CAMK2A;hCG_38614;CAMKA;KIAA0968</t>
  </si>
  <si>
    <t>calcium/calmodulin-dependent protein kinase II alpha isoform 2;calcium/calmodulin-dependent protein kinase II alpha isoform 1;Isoform B of Calcium/calmodulin-dependent protein kinase type II alpha chain</t>
  </si>
  <si>
    <t>Q7LDD5;Q9UQM7-1;Q9UQM7;A8K161;Q8IWE0;Q9UQM7-2</t>
  </si>
  <si>
    <t>38.3</t>
  </si>
  <si>
    <t>27.2</t>
  </si>
  <si>
    <t>54.087</t>
  </si>
  <si>
    <t>478</t>
  </si>
  <si>
    <t>6.08</t>
  </si>
  <si>
    <t>72</t>
  </si>
  <si>
    <t>1.38E-203</t>
  </si>
  <si>
    <t>DLGAP1</t>
  </si>
  <si>
    <t>ENSG00000170579</t>
  </si>
  <si>
    <t>MGI:1346065</t>
  </si>
  <si>
    <t>Dlgap1</t>
  </si>
  <si>
    <t>ENSMUSG00000003279</t>
  </si>
  <si>
    <t>Discs, large (drosophila) homolog-associated protein 1</t>
  </si>
  <si>
    <t>223;446;460;538;572;644;1229;1302;1609;1722;1727;2275;3998;4141;4253;4431;4750;4860;4861</t>
  </si>
  <si>
    <t>398;399;400</t>
  </si>
  <si>
    <t>283;284;285;286;287</t>
  </si>
  <si>
    <t>9;29</t>
  </si>
  <si>
    <t>303;596;842</t>
  </si>
  <si>
    <t>85;502;508;534;853</t>
  </si>
  <si>
    <t>430;958</t>
  </si>
  <si>
    <t>IPI00021941;IPI00789415;IPI00646570;IPI00645588;IPI00643627</t>
  </si>
  <si>
    <t>IPI00021941;IPI00789415</t>
  </si>
  <si>
    <t>19;14;3;2;1</t>
  </si>
  <si>
    <t>5;0;0;0;0</t>
  </si>
  <si>
    <t>Disks large-associated protein 1;Guanylate kinase-associated protein;PSD-95/SAP90-binding protein 1;SAP90/PSD-95-associated protein 1;cDNA FLJ56525, highly similar to Disks large-associated protein 1;cDNA, FLJ78998, highly similar to Disks large-associated protein 1;Discs, large (Drosophila) homolog-associated protein 1, isoform CRA_h;Discs, large (Drosophila) homolog-associated protein 1, isoform CRA_d;DLGAP1 protein;cDNA FLJ54734, highly similar to Disks large-associated protein 1;Putative uncharacterized protein DLGAP1</t>
  </si>
  <si>
    <t>DAP1;DLGAP1;GKAP;hCG_38077</t>
  </si>
  <si>
    <t>Isoform 1 of Disks large-associated protein 1;Putative uncharacterized protein DLGAP1</t>
  </si>
  <si>
    <t>O14490-1;O14490;B7Z8W9;B7Z9Y4;Q6IS01;A8MWN8</t>
  </si>
  <si>
    <t>CK2;GSK3;CAMK2</t>
  </si>
  <si>
    <t>22.3</t>
  </si>
  <si>
    <t>108.87</t>
  </si>
  <si>
    <t>8.29</t>
  </si>
  <si>
    <t>GRIN2A</t>
  </si>
  <si>
    <t>ENSG00000183454</t>
  </si>
  <si>
    <t>MGI:95820</t>
  </si>
  <si>
    <t>Grin2a</t>
  </si>
  <si>
    <t>ENSMUSG00000059003</t>
  </si>
  <si>
    <t>Glutamate receptor, ionotropic, nmda2a (epsilon 1)</t>
  </si>
  <si>
    <t>548</t>
  </si>
  <si>
    <t>813;905;1338;1627;1638;1747;2039;2103;2256;3373;3660;3808;3809;3876;4262;4317;4463;4528;4593;4654;4656;4657;5490;5711</t>
  </si>
  <si>
    <t>536;537;538;539;540;541;542;543;544</t>
  </si>
  <si>
    <t>121;373;374;375</t>
  </si>
  <si>
    <t>90;306;894;934;942;960;1056;1221;1230</t>
  </si>
  <si>
    <t>87;460;1098;1217</t>
  </si>
  <si>
    <t>888</t>
  </si>
  <si>
    <t>IPI00029768;IPI00902706</t>
  </si>
  <si>
    <t>24;21</t>
  </si>
  <si>
    <t>22;19</t>
  </si>
  <si>
    <t>Glutamate [NMDA] receptor subunit epsilon-1;N-methyl D-aspartate receptor subtype 2A;Glutamate receptor, ionotropic, N-methyl D-aspartate 2A;NMDA receptor subtype 2A gene;N-methyl-D-aspartate receptor subunit 2A variant;cDNA FLJ50741, highly similar to Glutamate (NMDA) receptor subunit epsilon 1;GRIN2A protein</t>
  </si>
  <si>
    <t>GRIN2A;NMDAR2A;hCG_14641;NR2A</t>
  </si>
  <si>
    <t>Glutamate [NMDA] receptor subunit epsilon-1;N-methyl-D-aspartate receptor subunit 2A isoform 2 precursor</t>
  </si>
  <si>
    <t>Q12879;Q547U9;Q59EW6;B4DII7;Q17RZ6</t>
  </si>
  <si>
    <t>19.1</t>
  </si>
  <si>
    <t>17.7</t>
  </si>
  <si>
    <t>165.28</t>
  </si>
  <si>
    <t>1464</t>
  </si>
  <si>
    <t>11.2</t>
  </si>
  <si>
    <t>5.72E-225</t>
  </si>
  <si>
    <t>DLGAP2</t>
  </si>
  <si>
    <t>ENSG00000198010</t>
  </si>
  <si>
    <t>MGI:2443181</t>
  </si>
  <si>
    <t>Dlgap2</t>
  </si>
  <si>
    <t>ENSMUSG00000047495</t>
  </si>
  <si>
    <t>Discs, large (drosophila) homolog-associated protein 2</t>
  </si>
  <si>
    <t>590</t>
  </si>
  <si>
    <t>104;256;261;432;724;727;811;1041;1219;1286;1431;1933;1955;1956;2254;3476;4229;4251;4612;4618;4620;4621;4984;5041</t>
  </si>
  <si>
    <t>578;579;580;581;582;583;584;585</t>
  </si>
  <si>
    <t>388;389;390;391;392</t>
  </si>
  <si>
    <t>146;147;588;589;649;672;888;916</t>
  </si>
  <si>
    <t>144;350;353;585;713</t>
  </si>
  <si>
    <t>IPI00033086;IPI00221116;IPI00221115;IPI00953102;IPI00941737</t>
  </si>
  <si>
    <t>24;24;23;23;22</t>
  </si>
  <si>
    <t>Disks large-associated protein 2;PSD-95/SAP90-binding protein 2;SAP90/PSD-95-associated protein 2</t>
  </si>
  <si>
    <t>DAP2;DLGAP2</t>
  </si>
  <si>
    <t>Isoform 1 of Disks large-associated protein 2;Isoform 3 of Disks large-associated protein 2;Isoform 2 of Disks large-associated protein 2;Putative uncharacterized protein DLGAP2 (Fragment);100 kDa protein</t>
  </si>
  <si>
    <t>Q9P1A6-1;Q9P1A6;Q9P1A6-3;Q9P1A6-2;C9JQR4</t>
  </si>
  <si>
    <t>28.3</t>
  </si>
  <si>
    <t>117.62</t>
  </si>
  <si>
    <t>1054</t>
  </si>
  <si>
    <t>9.68</t>
  </si>
  <si>
    <t>ANKS1B</t>
  </si>
  <si>
    <t>ENSG00000185046</t>
  </si>
  <si>
    <t>MGI:1924781</t>
  </si>
  <si>
    <t>Anks1b</t>
  </si>
  <si>
    <t>ENSMUSG00000058589</t>
  </si>
  <si>
    <t>Ankyrin repeat and sterile alpha motif domain containing 1b</t>
  </si>
  <si>
    <t>159;1850;2472;2732;3544;3567;4175;4192;4681;4889;4890;5793</t>
  </si>
  <si>
    <t>320</t>
  </si>
  <si>
    <t>IPI00450411;IPI00855765;IPI00477368;IPI00903241;IPI00942532;IPI00385409;IPI00941844;IPI00375174;IPI00432458;IPI00952878;IPI00796073;IPI00183620;IPI00889592;IPI00795284;IPI00797023;IPI00797239</t>
  </si>
  <si>
    <t>IPI00450411;IPI00855765;IPI00477368;IPI00903241;IPI00942532;IPI00385409;IPI00941844;IPI00375174;IPI00432458;IPI00952878;IPI00796073</t>
  </si>
  <si>
    <t>12;9;9;9;9;8;8;7;6;6;6;5;4;4;4;3</t>
  </si>
  <si>
    <t>Amyloid-beta protein intracellular domain-associated protein 1;Ankyrin repeat and sterile alpha motif domain-containing protein 1B;E2A-PBX1-associated protein;cDNA FLJ54689, highly similar to Homo sapiens E2a-Pbx1-associated protein (EB-1), transcript variant 2, mRNA;cDNA, FLJ78853, highly similar to Homo sapiens E2a-Pbx1-associated protein (EB-1), transcript variant 2, mRNA;cDNA FLJ55962, highly similar to Homo sapiens E2a-Pbx1-associated protein (EB-1), transcript variant 3, mRNA;Cajalin 2;Putative ankyrin repeat and sterile alpha motif domain containing 1B;Putative uncharacterized protein ANKS1B;cDNA FLJ55658, highly similar to Homo sapiens E2a-Pbx1-associated protein (EB-1), transcript variant 1, mRNA</t>
  </si>
  <si>
    <t>Isoform 3 of Ankyrin repeat and sterile alpha motif domain-containing protein 1B;Isoform 5 of Ankyrin repeat and sterile alpha motif domain-containing protein 1B;Isoform 2 of Ankyrin repeat and sterile alpha motif domain-containing protein 1B;Cajalin 2 (Fr</t>
  </si>
  <si>
    <t>Q7Z6G8-3;Q7Z6G8;B4DJA1;B7Z9I9;Q7Z6G8-5;Q7Z6G8-2;B4DFP6;Q6V0K8;C9IZV5;Q7Z6G8-4;B1VKB5;Q7Z6G8-1;A8MSN4;B4DH98;Q7Z6G8-8;C9JJG0</t>
  </si>
  <si>
    <t>57.864</t>
  </si>
  <si>
    <t>510</t>
  </si>
  <si>
    <t>3.56E-39</t>
  </si>
  <si>
    <t>NSF</t>
  </si>
  <si>
    <t>ENSG00000073969</t>
  </si>
  <si>
    <t>MGI:104560</t>
  </si>
  <si>
    <t>Nsf</t>
  </si>
  <si>
    <t>ENSMUSG00000034187</t>
  </si>
  <si>
    <t>N-ethylmaleimide sensitive fusion protein</t>
  </si>
  <si>
    <t>132</t>
  </si>
  <si>
    <t>128;799;1543;1847;2042;2285;2737;3060;3104;3183;3551;3684;4027;4551;4822;5339;5776</t>
  </si>
  <si>
    <t>142;143;144;145</t>
  </si>
  <si>
    <t>122;123</t>
  </si>
  <si>
    <t>340;712;716;720</t>
  </si>
  <si>
    <t>264;599</t>
  </si>
  <si>
    <t>IPI00006451;IPI00936987;IPI00787942;IPI00938290;IPI00794412</t>
  </si>
  <si>
    <t>IPI00006451;IPI00936987;IPI00787942</t>
  </si>
  <si>
    <t>17;17;10;4;2</t>
  </si>
  <si>
    <t>N-ethylmaleimide-sensitive fusion protein;Vesicle-fusing ATPase;Vesicular-fusion protein NSF;cDNA FLJ59316, highly similar to Vesicle-fusing ATPase (EC 3.6.4.6);cDNA FLJ54349, highly similar to Vesicle-fusing ATPase (EC 3.6.4.6);cDNA FLJ54615, highly similar to Vesicle-fusing ATPase (EC 3.6.4.6);cDNA FLJ54381, highly similar to Vesicle-fusing ATPase (EC 3.6.4.6);cDNA FLJ58682, highly similar to Vesicle-fusing ATPase (EC 3.6.4.6);cDNA, FLJ78956, highly similar to Vesicle-fusing ATPase (EC 3.6.4.6);NSF protein;N-ethylmaleimide-sensitive factor-like protein</t>
  </si>
  <si>
    <t>Vesicle-fusing ATPase;cDNA FLJ58682, highly similar to Vesicle-fusing ATPase;similar to N-ethylmaleimide-sensitive factor</t>
  </si>
  <si>
    <t>P46459;B4DFA2;B4DGR3;B4DH19;B4DSK5;B7Z5J7;B7Z9U2;Q96D47;Q9H3V6;C9JF89</t>
  </si>
  <si>
    <t>30.2</t>
  </si>
  <si>
    <t>82.593</t>
  </si>
  <si>
    <t>744</t>
  </si>
  <si>
    <t>6.95</t>
  </si>
  <si>
    <t>9.96E-94</t>
  </si>
  <si>
    <t>HSPA12A</t>
  </si>
  <si>
    <t>ENSG00000165868</t>
  </si>
  <si>
    <t>MGI:1920692</t>
  </si>
  <si>
    <t>Hspa12a</t>
  </si>
  <si>
    <t>ENSMUSG00000025092</t>
  </si>
  <si>
    <t>Heat shock protein 12a</t>
  </si>
  <si>
    <t>227</t>
  </si>
  <si>
    <t>1200;1273;1364;1713;2978;4196;4532;4964</t>
  </si>
  <si>
    <t>254;255</t>
  </si>
  <si>
    <t>254;646</t>
  </si>
  <si>
    <t>IPI00011932;IPI00744139;IPI00307820;IPI00647676</t>
  </si>
  <si>
    <t>IPI00011932</t>
  </si>
  <si>
    <t>8;2;2;2</t>
  </si>
  <si>
    <t>Heat shock 70 kDa protein 12A;cDNA FLJ54655, highly similar to Heat shock 70 kDa protein 12A;cDNA FLJ54654, highly similar to Heat shock 70 kDa protein 12A</t>
  </si>
  <si>
    <t>HSPA12A;KIAA0417</t>
  </si>
  <si>
    <t>Heat shock 70 kDa protein 12A</t>
  </si>
  <si>
    <t>O43301;B7Z2F7;B7Z2M8</t>
  </si>
  <si>
    <t>13.3</t>
  </si>
  <si>
    <t>74.977</t>
  </si>
  <si>
    <t>6.62</t>
  </si>
  <si>
    <t>4.80E-119</t>
  </si>
  <si>
    <t>IGHM</t>
  </si>
  <si>
    <t>ENSG00000211899</t>
  </si>
  <si>
    <t>MGI:96448</t>
  </si>
  <si>
    <t>Ighm</t>
  </si>
  <si>
    <t>ENSMUSG00000076617</t>
  </si>
  <si>
    <t>Immunoglobulin heavy constant mu</t>
  </si>
  <si>
    <t>1094</t>
  </si>
  <si>
    <t>1141;1629;2090;2983;3734;3900;4088;5783</t>
  </si>
  <si>
    <t>995</t>
  </si>
  <si>
    <t>652;653</t>
  </si>
  <si>
    <t>280;449</t>
  </si>
  <si>
    <t>IPI00941961;IPI00940716;IPI00939620;IPI00941355;IPI00940918;IPI00946337;IPI00896380;IPI00892870;IPI00952640;IPI00479708;IPI00385264</t>
  </si>
  <si>
    <t>8;8;8;8;8;8;8;8;8;8;4</t>
  </si>
  <si>
    <t>Ig mu chain C region;Full-length cDNA clone CS0DD006YL02 of Neuroblastoma of Homo sapiens (human);BOT;Ig mu heavy chain disease protein</t>
  </si>
  <si>
    <t>66 kDa protein;Putative uncharacterized protein IGHV3-6 (Fragment);Putative uncharacterized protein IGHV3-6 (Fragment);Putative uncharacterized protein IGHV3-6 (Fragment);Putative uncharacterized protein IGHV3-6 (Fragment);Putative uncharacterized protein</t>
  </si>
  <si>
    <t>C9J195;C9K069;C9JZJ8;C9JJG5;C9J7C9;P01871-2;P01871;C9IZI6;P01871-1;Q86TT1;P04220</t>
  </si>
  <si>
    <t>16.2</t>
  </si>
  <si>
    <t>65.688</t>
  </si>
  <si>
    <t>599</t>
  </si>
  <si>
    <t>2.21E-110</t>
  </si>
  <si>
    <t>HSPB1</t>
  </si>
  <si>
    <t>ENSG00000106211</t>
  </si>
  <si>
    <t>MGI:96240</t>
  </si>
  <si>
    <t>Hspb1</t>
  </si>
  <si>
    <t>ENSMUSG00000004951</t>
  </si>
  <si>
    <t>Heat shock protein 1</t>
  </si>
  <si>
    <t>475</t>
  </si>
  <si>
    <t>480;2850;3972;5502</t>
  </si>
  <si>
    <t>IPI00025512;IPI00909453;IPI00924436</t>
  </si>
  <si>
    <t>4;4;2</t>
  </si>
  <si>
    <t>28 kDa heat shock protein;Estrogen-regulated 24 kDa protein;Heat shock 27 kDa protein;Heat shock protein beta-1;Stress-responsive protein 27;cDNA FLJ52243, highly similar to Heat-shock protein beta-1;Putative uncharacterized protein HSPB1</t>
  </si>
  <si>
    <t>HSP27;HSP28;HSPB1</t>
  </si>
  <si>
    <t>Heat shock protein beta-1;cDNA FLJ52243, highly similar to Heat-shock protein beta-1;Putative uncharacterized protein HSPB1</t>
  </si>
  <si>
    <t>P04792;B4DL87;C9J3N8;C9JLY6</t>
  </si>
  <si>
    <t>29.3</t>
  </si>
  <si>
    <t>22.782</t>
  </si>
  <si>
    <t>205</t>
  </si>
  <si>
    <t>2.85</t>
  </si>
  <si>
    <t>3.40E-86</t>
  </si>
  <si>
    <t>HOMER1</t>
  </si>
  <si>
    <t>ENSG00000152413</t>
  </si>
  <si>
    <t>MGI:1347345</t>
  </si>
  <si>
    <t>Homer1</t>
  </si>
  <si>
    <t>ENSMUSG00000007617</t>
  </si>
  <si>
    <t>Homer homolog 1 (drosophila)</t>
  </si>
  <si>
    <t>251;950;4015</t>
  </si>
  <si>
    <t>73</t>
  </si>
  <si>
    <t>65</t>
  </si>
  <si>
    <t>IPI00003566;IPI00384726;IPI00394997</t>
  </si>
  <si>
    <t>IPI00003566;IPI00384726</t>
  </si>
  <si>
    <t>3;2;1</t>
  </si>
  <si>
    <t>Homer protein homolog 1;Homer 1 variant;Homer homolog 1 (Drosophila);HOMER1F</t>
  </si>
  <si>
    <t>HOMER1;SYN47</t>
  </si>
  <si>
    <t>Isoform 1 of Homer protein homolog 1;Isoform 2 of Homer protein homolog 1</t>
  </si>
  <si>
    <t>Q86YM7-1;Q86YM7;Q53F18;Q5U5K4;Q86YM6;Q86YM7-2</t>
  </si>
  <si>
    <t>11.3</t>
  </si>
  <si>
    <t>40.276</t>
  </si>
  <si>
    <t>354</t>
  </si>
  <si>
    <t>7.36E-17</t>
  </si>
  <si>
    <t>ARHGAP1</t>
  </si>
  <si>
    <t>ENSG00000175220</t>
  </si>
  <si>
    <t>392</t>
  </si>
  <si>
    <t>MGI:2445003</t>
  </si>
  <si>
    <t>Arhgap1</t>
  </si>
  <si>
    <t>ENSMUSG00000027247</t>
  </si>
  <si>
    <t>Rho gtpase activating protein 1</t>
  </si>
  <si>
    <t>258;1559;2246</t>
  </si>
  <si>
    <t>IPI00020567;IPI00941730</t>
  </si>
  <si>
    <t>IPI00020567</t>
  </si>
  <si>
    <t>3;1</t>
  </si>
  <si>
    <t>CDC42 GTPase-activating protein;GTPase-activating protein rhoOGAP;p50-RhoGAP;Rho GTPase-activating protein 1;Rho-related small GTPase protein activator;Rho-type GTPase-activating protein 1</t>
  </si>
  <si>
    <t>ARHGAP1;CDC42GAP;RHOGAP1</t>
  </si>
  <si>
    <t>Rho GTPase-activating protein 1</t>
  </si>
  <si>
    <t>Q07960</t>
  </si>
  <si>
    <t>9.6</t>
  </si>
  <si>
    <t>50.435</t>
  </si>
  <si>
    <t>439</t>
  </si>
  <si>
    <t>8.50E-08</t>
  </si>
  <si>
    <t>PSMA7</t>
  </si>
  <si>
    <t>ENSG00000101182</t>
  </si>
  <si>
    <t>MGI:1347070</t>
  </si>
  <si>
    <t>Psma7</t>
  </si>
  <si>
    <t>ENSMUSG00000027566</t>
  </si>
  <si>
    <t>Proteasome (prosome, macropain) subunit, alpha type 7</t>
  </si>
  <si>
    <t>450</t>
  </si>
  <si>
    <t>360;858;3298;3751</t>
  </si>
  <si>
    <t>IPI00024175;IPI00218372;IPI00154509;IPI00748423;IPI00219950;IPI00647380;IPI00847750</t>
  </si>
  <si>
    <t>4;3;2;2;2;2;2</t>
  </si>
  <si>
    <t>Proteasome subunit alpha type-7;Proteasome subunit RC6-1;Proteasome subunit XAPC7;Proteasome subunit alpha type;Proteasome subunit alpha type-7-like;PSMA8 protein;Proteasome (Prosome, macropain) subunit, alpha type, 7</t>
  </si>
  <si>
    <t>HSPC;PSMA7;PSMA7L;PSMA8;RP5-1005F21.4-006;RP5-1005F21.4-005</t>
  </si>
  <si>
    <t>Isoform 1 of Proteasome subunit alpha type-7;Isoform 2 of Proteasome subunit alpha type-7;Isoform 1 of Proteasome subunit alpha type-7-like;Isoform 3 of Proteasome subunit alpha type-7-like;Isoform 2 of Proteasome subunit alpha type-7-like;Proteasome (Pros</t>
  </si>
  <si>
    <t>O14818-1;O14818;Q05DH1;O14818-2;Q8TAA3-1;Q8TAA3;B0YJ75;Q8TAA3-5;Q4G1B8;Q8TAA3-2;B0YJ74;Q5JXJ1;Q5JXJ2</t>
  </si>
  <si>
    <t>20.2</t>
  </si>
  <si>
    <t>27.887</t>
  </si>
  <si>
    <t>248</t>
  </si>
  <si>
    <t>3.94E-12</t>
  </si>
  <si>
    <t>LGI1</t>
  </si>
  <si>
    <t>ENSG00000108231</t>
  </si>
  <si>
    <t>MGI:1861691</t>
  </si>
  <si>
    <t>Lgi1</t>
  </si>
  <si>
    <t>ENSMUSG00000067242</t>
  </si>
  <si>
    <t>Leucine-rich repeat lgi family, member 1</t>
  </si>
  <si>
    <t>374</t>
  </si>
  <si>
    <t>1648;1895</t>
  </si>
  <si>
    <t>IPI00021091;IPI00945485;IPI00334395</t>
  </si>
  <si>
    <t>2;2;1</t>
  </si>
  <si>
    <t>Epitempin-1;Leucine-rich glioma-inactivated protein 1;Leucine-rich, glioma inactivated 1 variant</t>
  </si>
  <si>
    <t>EPT;LGI1;UNQ775/PRO1569</t>
  </si>
  <si>
    <t>Isoform 1 of Leucine-rich glioma-inactivated protein 1;Isoform 3 of Leucine-rich glioma-inactivated protein 1;Isoform 2 of Leucine-rich glioma-inactivated protein 1</t>
  </si>
  <si>
    <t>O95970-1;O95970;Q59FQ2;O95970-3;O95970-2</t>
  </si>
  <si>
    <t>4.3</t>
  </si>
  <si>
    <t>63.817</t>
  </si>
  <si>
    <t>557</t>
  </si>
  <si>
    <t>1.63E-29</t>
  </si>
  <si>
    <t>NCAM2</t>
  </si>
  <si>
    <t>ENSG00000154654</t>
  </si>
  <si>
    <t>MGI:97282</t>
  </si>
  <si>
    <t>Ncam2</t>
  </si>
  <si>
    <t>ENSMUSG00000022762</t>
  </si>
  <si>
    <t>Neural cell adhesion molecule 2</t>
  </si>
  <si>
    <t>973</t>
  </si>
  <si>
    <t>524;591;1059;1424;1425;2379;3282;3568;4514</t>
  </si>
  <si>
    <t>874</t>
  </si>
  <si>
    <t>592;593</t>
  </si>
  <si>
    <t>393</t>
  </si>
  <si>
    <t>136;281</t>
  </si>
  <si>
    <t>IPI00376427;IPI00935147;IPI00922843</t>
  </si>
  <si>
    <t>9;9;6</t>
  </si>
  <si>
    <t>Neural cell adhesion molecule 2;cDNA FLJ54289, highly similar to Neural cell adhesion molecule 2;cDNA FLJ53114, highly similar to Neural cell adhesion molecule 2</t>
  </si>
  <si>
    <t>NCAM2;NCAM21</t>
  </si>
  <si>
    <t>Neural cell adhesion molecule 2;93 kDa protein;cDNA FLJ53114, highly similar to Neural cell adhesion molecule 2</t>
  </si>
  <si>
    <t>O15394;B7Z5K2;B7Z841</t>
  </si>
  <si>
    <t>93.045</t>
  </si>
  <si>
    <t>837</t>
  </si>
  <si>
    <t>9.97</t>
  </si>
  <si>
    <t>1.02E-43</t>
  </si>
  <si>
    <t>NRXN1</t>
  </si>
  <si>
    <t>ENSG00000179915</t>
  </si>
  <si>
    <t>MGI:1096391</t>
  </si>
  <si>
    <t>Nrxn1</t>
  </si>
  <si>
    <t>ENSMUSG00000024109</t>
  </si>
  <si>
    <t>Neurexin i</t>
  </si>
  <si>
    <t>1051</t>
  </si>
  <si>
    <t>2543;3297;3566;3986;4224;4360;4813;5386;5771</t>
  </si>
  <si>
    <t>931;932;933;934;935</t>
  </si>
  <si>
    <t>620;621;622</t>
  </si>
  <si>
    <t>699;775;871;875;1350</t>
  </si>
  <si>
    <t>712;740;742</t>
  </si>
  <si>
    <t>IPI00855821;IPI00893903;IPI00442299;IPI00893627;IPI00892553;IPI00942666</t>
  </si>
  <si>
    <t>IPI00855821;IPI00893903;IPI00442299;IPI00893627</t>
  </si>
  <si>
    <t>9;9;9;8;1;1</t>
  </si>
  <si>
    <t>7;7;7;6;1;1</t>
  </si>
  <si>
    <t>Neurexin I-alpha;Neurexin-1-alpha;NRXN1 protein;NRXN1-alpha</t>
  </si>
  <si>
    <t>neurexin 1 isoform alpha2 precursor;166 kDa protein;Isoform 1 of Neurexin-1-alpha;Putative uncharacterized protein NRXN1</t>
  </si>
  <si>
    <t>Q9ULB1-2;Q9ULB1;A7E294;A7KRL9;B5MCK4;Q9ULB1-1;Q49A31;A8MRS8</t>
  </si>
  <si>
    <t>6.7</t>
  </si>
  <si>
    <t>169.91</t>
  </si>
  <si>
    <t>1547</t>
  </si>
  <si>
    <t>10.7</t>
  </si>
  <si>
    <t>2.24E-31</t>
  </si>
  <si>
    <t>IQSEC2</t>
  </si>
  <si>
    <t>ENSG00000124313</t>
  </si>
  <si>
    <t>MGI:3528396</t>
  </si>
  <si>
    <t>Iqsec2</t>
  </si>
  <si>
    <t>ENSMUSG00000041115</t>
  </si>
  <si>
    <t>Iq motif and sec7 domain 2</t>
  </si>
  <si>
    <t>1193</t>
  </si>
  <si>
    <t>387;486;776;973;1328;1337;1763;2101;2102;2490;3983;3988;4142;4592;4610;4947;5097;5636</t>
  </si>
  <si>
    <t>976;977;1080</t>
  </si>
  <si>
    <t>720;721;722;723</t>
  </si>
  <si>
    <t>418;802;1086</t>
  </si>
  <si>
    <t>157;626;865;867</t>
  </si>
  <si>
    <t>IPI00872831;IPI00759479;IPI00760993</t>
  </si>
  <si>
    <t>18;17;12</t>
  </si>
  <si>
    <t>16;15;10</t>
  </si>
  <si>
    <t>IQ motif and SEC7 domain-containing protein 2;cDNA FLJ37913 fis, clone CTONG1000062, highly similar to IQ motif and Sec7 domain-containing protein 2;Brefeldin A resistant Arf-guanine nucleotide exchange factor 1;Brefeldin A resistant Arf-guanine nucleotide exchange factor 1b;Brefeldin A resistant Arf-guanine nucleotide exchange factor 1c;IQ motif and Sec7 domain 2</t>
  </si>
  <si>
    <t>IQSEC2;KIAA0522;BRAG1;RP11-258C19.1-009</t>
  </si>
  <si>
    <t>Isoform 2 of IQ motif and SEC7 domain-containing protein 2;Isoform 1 of IQ motif and SEC7 domain-containing protein 2;IQ motif and Sec7 domain 2 isoform 2</t>
  </si>
  <si>
    <t>Q5JU85-2;Q5JU85;Q5JU85-1;B3KT97;C7SDG2;C7SDG0;C7SDG1;C7SDG3;Q5JUX1</t>
  </si>
  <si>
    <t>17.4</t>
  </si>
  <si>
    <t>162.78</t>
  </si>
  <si>
    <t>1488</t>
  </si>
  <si>
    <t>4.85E-217</t>
  </si>
  <si>
    <t>PRDX2</t>
  </si>
  <si>
    <t>ENSG00000167815</t>
  </si>
  <si>
    <t>MGI:109486</t>
  </si>
  <si>
    <t>Prdx2</t>
  </si>
  <si>
    <t>ENSMUSG00000005161</t>
  </si>
  <si>
    <t>Peroxiredoxin 2</t>
  </si>
  <si>
    <t>503</t>
  </si>
  <si>
    <t>548;549;1135;1901;1902;3236;3905;4170</t>
  </si>
  <si>
    <t>IPI00027350;IPI00909207;IPI00794777;IPI00375401</t>
  </si>
  <si>
    <t>IPI00027350;IPI00909207</t>
  </si>
  <si>
    <t>8;8;3;2</t>
  </si>
  <si>
    <t>7;7;3;2</t>
  </si>
  <si>
    <t>Natural killer cell-enhancing factor B;Peroxiredoxin-2;PRP;Thiol-specific antioxidant protein;Thioredoxin peroxidase 1;Thioredoxin-dependent peroxide reductase 1;cDNA FLJ60461, highly similar to Peroxiredoxin-2 (EC 1.11.1.15)</t>
  </si>
  <si>
    <t>NKEFB;PRDX2;TDPX1</t>
  </si>
  <si>
    <t>Peroxiredoxin-2;cDNA FLJ60461, highly similar to Peroxiredoxin-2</t>
  </si>
  <si>
    <t>P32119;B4DF70</t>
  </si>
  <si>
    <t>35.9</t>
  </si>
  <si>
    <t>30.3</t>
  </si>
  <si>
    <t>21.892</t>
  </si>
  <si>
    <t>2.58</t>
  </si>
  <si>
    <t>5.02E-48</t>
  </si>
  <si>
    <t>TUBB</t>
  </si>
  <si>
    <t>ENSG00000196230</t>
  </si>
  <si>
    <t>MGI:107812</t>
  </si>
  <si>
    <t>Tubb5</t>
  </si>
  <si>
    <t>ENSMUSG00000001525</t>
  </si>
  <si>
    <t>Tubulin, beta 5</t>
  </si>
  <si>
    <t>1138</t>
  </si>
  <si>
    <t>255;404;1393;1594;1816;1817;2503;2583;2735;2852;2974;3408;3474;3645;3697;4145;4748;4749;5717</t>
  </si>
  <si>
    <t>182;183;184;187;188;189;268;1029</t>
  </si>
  <si>
    <t>145;675</t>
  </si>
  <si>
    <t>55;146;239;249;303;305;345;370</t>
  </si>
  <si>
    <t>285;336</t>
  </si>
  <si>
    <t>IPI00645452;IPI00909140;IPI00647896;IPI00908770;IPI00953417</t>
  </si>
  <si>
    <t>19;17;17;14;10</t>
  </si>
  <si>
    <t>3;3;2;3;2</t>
  </si>
  <si>
    <t>cDNA FLJ50617, highly similar to Tubulin beta-7 chain;cDNA, FLJ79164, highly similar to Tubulin beta-7 chain;cDNA, FLJ79215, highly similar to Tubulin beta-7 chain;Tubulin beta polypeptide;Tubulin, beta;Tubulin beta chain;Tubulin beta-5 chain;cDNA FLJ56903, highly similar to Tubulin beta-7 chain;Beta 5-tubulin;Beta-tubulin protein;Tubulin, beta, isoform CRA_a;MRNA encoding beta-tubulin. (from clone D-beta-1);cDNA FLJ52029, highly similar to Tubulin beta-7 chain;XTP3TPA-transactivated protein 1;TUBB protein;cDNA FLJ53063, highly similar to Tubulin beta-7 chain;Beta-4 tubulin;cDNA FLJ53012, highly similar to Tubulin beta-7 chain</t>
  </si>
  <si>
    <t>DAAP-285E11.4-003;DADB-118P11.3-003;DAMA-26D6.3-003;DAMC-316D20.4-003;DAQB-47P19.9-003;DASS-191K16.2-003;TUBB;XXbac-BCX111D4.2-003;XXbac-BPG252P9.4-003;OK/SW-cl.56;TUBB5;DAAP-285E11.4-001;DADB-118P11.3-001;DAMA-26D6.3-001;DAMC-316D20.4-001;DAQB-47P19.9-001;DASS-191K16.2-001;hCG_26016;XXbac-BCX111D4.2-001;XXbac-BPG252P9.4-001;XTP3TPATP1;DAAP-285E11.4-002;DADB-118P11.3-002;DAMA-26D6.3-002;DAMC-316D20.4-002;DAQB-47P19.9-002;DASS-191K16.2-002;XXbac-BCX111D4.2-002;XXbac-BPG252P9.4-002</t>
  </si>
  <si>
    <t>Tubulin, beta;cDNA FLJ56903, highly similar to Tubulin beta-7 chain;Tubulin, beta;cDNA FLJ53063, highly similar to Tubulin beta-7 chain;cDNA FLJ53012, highly similar to Tubulin beta-7 chain</t>
  </si>
  <si>
    <t>B4DQN9;B7ZAF0;B7ZAK1;Q5JP53;P07437;B4DY90;Q5SU16;Q6LC01;B4DXZ5;Q1KSF8;Q5ST81;Q6P602;Q96B85;Q9BUU9;B4DMU8;A4UCU2;B4DMJ5</t>
  </si>
  <si>
    <t>10.3</t>
  </si>
  <si>
    <t>47.766</t>
  </si>
  <si>
    <t>426</t>
  </si>
  <si>
    <t>4.61</t>
  </si>
  <si>
    <t>DLGAP4</t>
  </si>
  <si>
    <t>ENSG00000080845</t>
  </si>
  <si>
    <t>MGI:2138865</t>
  </si>
  <si>
    <t>Dlgap4</t>
  </si>
  <si>
    <t>ENSMUSG00000061689</t>
  </si>
  <si>
    <t>Discs, large homolog-associated protein 4 (drosophila)</t>
  </si>
  <si>
    <t>149</t>
  </si>
  <si>
    <t>221;826;2520;4304;4475;4579;4918;5654</t>
  </si>
  <si>
    <t>158;159;160;161;162</t>
  </si>
  <si>
    <t>136;137</t>
  </si>
  <si>
    <t>228;243;253;692;705</t>
  </si>
  <si>
    <t>553;733</t>
  </si>
  <si>
    <t>IPI00007138;IPI00220581;IPI00411461;IPI00942560;IPI00654770;IPI00946931</t>
  </si>
  <si>
    <t>IPI00007138;IPI00220581</t>
  </si>
  <si>
    <t>8;7;3;3;2;2</t>
  </si>
  <si>
    <t>Disks large-associated protein 4;PSD-95/SAP90-binding protein 4;SAP90/PSD-95-associated protein 4</t>
  </si>
  <si>
    <t>DAP4;DLGAP4;KIAA0964;SAPAP4</t>
  </si>
  <si>
    <t>Isoform 2 of Disks large-associated protein 4;Isoform 1 of Disks large-associated protein 4</t>
  </si>
  <si>
    <t>Q9Y2H0-1;Q9Y2H0;Q9Y2H0-2</t>
  </si>
  <si>
    <t>107.57</t>
  </si>
  <si>
    <t>989</t>
  </si>
  <si>
    <t>8.66E-20</t>
  </si>
  <si>
    <t>HK1</t>
  </si>
  <si>
    <t>ENSG00000156515</t>
  </si>
  <si>
    <t>MGI:96103</t>
  </si>
  <si>
    <t>Hk1</t>
  </si>
  <si>
    <t>ENSMUSG00000037012</t>
  </si>
  <si>
    <t>Hexokinase 1</t>
  </si>
  <si>
    <t>328</t>
  </si>
  <si>
    <t>551;796;1144;1573;1670;1725;2197;3495;3570;5045</t>
  </si>
  <si>
    <t>343;344</t>
  </si>
  <si>
    <t>237</t>
  </si>
  <si>
    <t>331;335</t>
  </si>
  <si>
    <t>663</t>
  </si>
  <si>
    <t>IPI00903226;IPI00220665;IPI00018246;IPI00220663;IPI00220667;IPI00414612;IPI00102864;IPI00917193</t>
  </si>
  <si>
    <t>IPI00903226;IPI00220665;IPI00018246;IPI00220663;IPI00220667</t>
  </si>
  <si>
    <t>10;10;10;10;10;1;1;1</t>
  </si>
  <si>
    <t>cDNA FLJ46359 fis, clone TESTI4049786, highly similar to Hexokinase-1 (EC 2.7.1.1);Brain form hexokinase;Hexokinase type I;Hexokinase-1;cDNA FLJ78173, highly similar to Homo sapiens hexokinase 1 (HK1) mRNA;Hexokinase 1;Hexokinase 1 isoform HKI variant;cDNA FLJ56506, highly similar to Hexokinase-1 (EC 2.7.1.1);Hexokinase;cDNA FLJ33948 fis, clone CTONG2018379, highly similar to Hexokinase-1 (EC 2.7.1.1)</t>
  </si>
  <si>
    <t>HK1;RP11-404C6.1-003;HK1-ta;HK1-tb;RP11-404C6.1-016;RP11-404C6.1-004</t>
  </si>
  <si>
    <t>cDNA FLJ46359 fis, clone TESTI4049786, highly similar to Hexokinase-1;Isoform 3 of Hexokinase-1;Isoform 1 of Hexokinase-1;Isoform 2 of Hexokinase-1;Isoform 4 of Hexokinase-1</t>
  </si>
  <si>
    <t>B3KXY9;P19367-3;P19367;A8K7J7;B1AR61;P78542;Q59FD4;P19367-1;B4DG62;Q71V75;P19367-2;B1AR63;P19367-4;B1AR62;B3KRA9</t>
  </si>
  <si>
    <t>106.25</t>
  </si>
  <si>
    <t>952</t>
  </si>
  <si>
    <t>8.37</t>
  </si>
  <si>
    <t>3.84E-36</t>
  </si>
  <si>
    <t>RTN1</t>
  </si>
  <si>
    <t>ENSG00000139970</t>
  </si>
  <si>
    <t>MGI:1933947</t>
  </si>
  <si>
    <t>Rtn1</t>
  </si>
  <si>
    <t>ENSMUSG00000021087</t>
  </si>
  <si>
    <t>Reticulon 1</t>
  </si>
  <si>
    <t>102</t>
  </si>
  <si>
    <t>1710;1984;2035</t>
  </si>
  <si>
    <t>IPI00003971;IPI00219812</t>
  </si>
  <si>
    <t>IPI00003971</t>
  </si>
  <si>
    <t>Neuroendocrine-specific protein;Reticulon-1;Reticulon 1 isoform A;RTN1 protein</t>
  </si>
  <si>
    <t>NSP;RTN1</t>
  </si>
  <si>
    <t>Isoform RTN1-A of Reticulon-1</t>
  </si>
  <si>
    <t>Q16799-1;Q16799;Q2L7A7;Q2NKQ5</t>
  </si>
  <si>
    <t>83.617</t>
  </si>
  <si>
    <t>776</t>
  </si>
  <si>
    <t>1.49E-30</t>
  </si>
  <si>
    <t>775</t>
  </si>
  <si>
    <t>465;1039;1449;1922;1978;3506;3954;4588</t>
  </si>
  <si>
    <t>703;704</t>
  </si>
  <si>
    <t>480;481</t>
  </si>
  <si>
    <t>23;92</t>
  </si>
  <si>
    <t>102;105</t>
  </si>
  <si>
    <t>IPI00219434</t>
  </si>
  <si>
    <t>Disks large-associated protein 3;PSD-95/SAP90-binding protein 3;SAP90/PSD-95-associated protein 3;DLGAP3 protein;cDNA FLJ59589, highly similar to Disks large-associated protein 3</t>
  </si>
  <si>
    <t>DAP3;DLGAP3</t>
  </si>
  <si>
    <t>Disks large-associated protein 3</t>
  </si>
  <si>
    <t>O95886;A4QMX6;B4DH33</t>
  </si>
  <si>
    <t>106.04</t>
  </si>
  <si>
    <t>979</t>
  </si>
  <si>
    <t>9.78</t>
  </si>
  <si>
    <t>3.67E-139</t>
  </si>
  <si>
    <t>LRRC7</t>
  </si>
  <si>
    <t>ENSG00000033122</t>
  </si>
  <si>
    <t>MGI:2676665</t>
  </si>
  <si>
    <t>Lrrc7</t>
  </si>
  <si>
    <t>ENSMUSG00000028176</t>
  </si>
  <si>
    <t>Leucine rich repeat containing 7</t>
  </si>
  <si>
    <t>1041</t>
  </si>
  <si>
    <t>356;2625;4318;4509;5479</t>
  </si>
  <si>
    <t>924</t>
  </si>
  <si>
    <t>616</t>
  </si>
  <si>
    <t>1440</t>
  </si>
  <si>
    <t>1448</t>
  </si>
  <si>
    <t>IPI00426267;IPI00426269</t>
  </si>
  <si>
    <t>5;5</t>
  </si>
  <si>
    <t>Densin-180;Leucine-rich repeat-containing protein 7;Protein LAP1;LRRC7 protein</t>
  </si>
  <si>
    <t>LAP1</t>
  </si>
  <si>
    <t>Isoform 1 of Leucine-rich repeat-containing protein 7;Isoform 2 of Leucine-rich repeat-containing protein 7</t>
  </si>
  <si>
    <t>Q96NW7-1;Q96NW7;A1L1C6;Q96NW7-2</t>
  </si>
  <si>
    <t>172.58</t>
  </si>
  <si>
    <t>1537</t>
  </si>
  <si>
    <t>1.38E-78</t>
  </si>
  <si>
    <t>ARF5</t>
  </si>
  <si>
    <t>ENSG00000004059</t>
  </si>
  <si>
    <t>381</t>
  </si>
  <si>
    <t>MGI:99434</t>
  </si>
  <si>
    <t>Arf5</t>
  </si>
  <si>
    <t>ENSMUSG00000020440</t>
  </si>
  <si>
    <t>Adp-ribosylation factor 5</t>
  </si>
  <si>
    <t>711</t>
  </si>
  <si>
    <t>779;5473</t>
  </si>
  <si>
    <t>IPI00909515;IPI00215919;IPI00853337;IPI00930263</t>
  </si>
  <si>
    <t>2;2;2;1</t>
  </si>
  <si>
    <t>1;1;1;0</t>
  </si>
  <si>
    <t>cDNA FLJ51495, highly similar to ADP-ribosylation factor 5;ADP-ribosylation factor 5;ADP-ribosylation factor 5, isoform CRA_a;cDNA, FLJ92389, Homo sapiens ADP-ribosylation factor 5 (ARF5), mRNA;Putative uncharacterized protein ARF5;cDNA FLJ61099, highly similar to ADP-ribosylation factor 1</t>
  </si>
  <si>
    <t>ARF5;hCG_32325;tcag7.6</t>
  </si>
  <si>
    <t>cDNA FLJ51495, highly similar to ADP-ribosylation factor 5;ADP-ribosylation factor 5;Putative uncharacterized protein ARF5;cDNA FLJ61099, highly similar to ADP-ribosylation factor 1</t>
  </si>
  <si>
    <t>B4DLJ3;P84085;A4D0Z3;C9J1Z8;B4DEB9</t>
  </si>
  <si>
    <t>8.7</t>
  </si>
  <si>
    <t>25.378</t>
  </si>
  <si>
    <t>6.54E-11</t>
  </si>
  <si>
    <t>NRXN2</t>
  </si>
  <si>
    <t>ENSG00000110076</t>
  </si>
  <si>
    <t>MGI:1096362</t>
  </si>
  <si>
    <t>Nrxn2</t>
  </si>
  <si>
    <t>ENSMUSG00000033768</t>
  </si>
  <si>
    <t>Neurexin ii</t>
  </si>
  <si>
    <t>1083</t>
  </si>
  <si>
    <t>195;196</t>
  </si>
  <si>
    <t>739;741</t>
  </si>
  <si>
    <t>IPI00007921;IPI00916106;IPI00873833;IPI00185612</t>
  </si>
  <si>
    <t>Neurexin II-alpha;Neurexin-2-alpha;KIAA0921 splice variant 1;Putative uncharacterized protein NRXN2</t>
  </si>
  <si>
    <t>Isoform 1 of Neurexin-2-alpha;KIAA0921 splice variant 1;Putative uncharacterized protein NRXN2;Isoform 2 of Neurexin-2-alpha</t>
  </si>
  <si>
    <t>Q9P2S2-1;Q9P2S2;Q5W9F7;A6NGC6;Q9P2S2-2</t>
  </si>
  <si>
    <t>0.8</t>
  </si>
  <si>
    <t>184.98</t>
  </si>
  <si>
    <t>1712</t>
  </si>
  <si>
    <t>1.87E-06</t>
  </si>
  <si>
    <t>TTYH1</t>
  </si>
  <si>
    <t>ENSG00000167614</t>
  </si>
  <si>
    <t>MGI:1889007</t>
  </si>
  <si>
    <t>Ttyh1</t>
  </si>
  <si>
    <t>ENSMUSG00000030428</t>
  </si>
  <si>
    <t>Tweety homolog 1 (drosophila)</t>
  </si>
  <si>
    <t>200</t>
  </si>
  <si>
    <t>302;647;4769</t>
  </si>
  <si>
    <t>IPI00437697;IPI00010183;IPI00657972;IPI00893818;IPI00746039;IPI00647719;IPI00657895</t>
  </si>
  <si>
    <t>IPI00437697;IPI00010183;IPI00657972;IPI00893818;IPI00746039;IPI00647719</t>
  </si>
  <si>
    <t>3;3;3;3;3;2;1</t>
  </si>
  <si>
    <t>Protein tweety homolog 1;Tweety homolog 1 (Drosophila)</t>
  </si>
  <si>
    <t>TTYH1;XXbac-BCX535A19.1-004</t>
  </si>
  <si>
    <t>Isoform 3 of Protein tweety homolog 1;Isoform 2 of Protein tweety homolog 1;Isoform 1 of Protein tweety homolog 1;Tweety homolog 1;Isoform 5 of Protein tweety homolog 1;Isoform 4 of Protein tweety homolog 1</t>
  </si>
  <si>
    <t>Q9H313-3;Q9H313;Q9H313-2;Q9H313-1;B0VJY6;Q9H313-5;Q9H313-4</t>
  </si>
  <si>
    <t>7.8</t>
  </si>
  <si>
    <t>49.769</t>
  </si>
  <si>
    <t>460</t>
  </si>
  <si>
    <t>2.39E-17</t>
  </si>
  <si>
    <t>DIRAS2</t>
  </si>
  <si>
    <t>ENSG00000165023</t>
  </si>
  <si>
    <t>MGI:1915453</t>
  </si>
  <si>
    <t>Diras2</t>
  </si>
  <si>
    <t>ENSMUSG00000047842</t>
  </si>
  <si>
    <t>Diras family, gtp-binding ras-like 2</t>
  </si>
  <si>
    <t>612</t>
  </si>
  <si>
    <t>1413</t>
  </si>
  <si>
    <t>IPI00063302</t>
  </si>
  <si>
    <t>Distinct subgroup of the Ras family member 2;GTP-binding protein Di-Ras2</t>
  </si>
  <si>
    <t>GTP-binding protein Di-Ras2</t>
  </si>
  <si>
    <t>Q96HU8</t>
  </si>
  <si>
    <t>22.485</t>
  </si>
  <si>
    <t>9.12E-07</t>
  </si>
  <si>
    <t>PSMC4</t>
  </si>
  <si>
    <t>ENSG00000013275</t>
  </si>
  <si>
    <t>MGI:1346093</t>
  </si>
  <si>
    <t>Psmc4</t>
  </si>
  <si>
    <t>ENSMUSG00000030603</t>
  </si>
  <si>
    <t>Proteasome (prosome, macropain) 26s subunit, atpase, 4</t>
  </si>
  <si>
    <t>360</t>
  </si>
  <si>
    <t>1086</t>
  </si>
  <si>
    <t>IPI00020042;IPI00738042;IPI00216770</t>
  </si>
  <si>
    <t>1;1;1</t>
  </si>
  <si>
    <t>26S protease regulatory subunit 6B;26S proteasome AAA-ATPase subunit RPT3;MB67-interacting protein;MIP224;Proteasome 26S subunit ATPase 4;Tat-binding protein 7;cDNA FLJ78505, highly similar to Homo sapiens proteasome (prosome, macropain) 26S subunit, ATPase, 4 (PSMC4), transcript variant 1, mRNA;cDNA, FLJ93682, Homo sapiens proteasome (prosome, macropain) 26S subunit, ATPase, 4(PSMC4), transcript variant 1, mRNA;Proteasome (Prosome, macropain) 26S subunit, ATPase, 4, isoform CRA_b</t>
  </si>
  <si>
    <t>MIP224;PSMC4;TBP7;hCG_43346</t>
  </si>
  <si>
    <t>Isoform 1 of 26S protease regulatory subunit 6B;similar to proteasome 26S ATPase subunit 4;Isoform 2 of 26S protease regulatory subunit 6B</t>
  </si>
  <si>
    <t>P43686-1;P43686;A8K2M0;P43686-2</t>
  </si>
  <si>
    <t>47.366</t>
  </si>
  <si>
    <t>418</t>
  </si>
  <si>
    <t>4.33</t>
  </si>
  <si>
    <t>1.85E-06</t>
  </si>
  <si>
    <t>ANKS1A</t>
  </si>
  <si>
    <t>ENSG00000064999</t>
  </si>
  <si>
    <t>MGI:2446180</t>
  </si>
  <si>
    <t>Anks1</t>
  </si>
  <si>
    <t>ENSMUSG00000024219</t>
  </si>
  <si>
    <t>Ankyrin repeat and sam domain containing 1</t>
  </si>
  <si>
    <t>991</t>
  </si>
  <si>
    <t>557;4219</t>
  </si>
  <si>
    <t>IPI00395663;IPI00641886</t>
  </si>
  <si>
    <t>2;2</t>
  </si>
  <si>
    <t>Ankyrin repeat and SAM domain-containing protein 1A;Odin;cDNA FLJ60812, highly similar to Ankyrin repeat and SAM domain-containing protein 1A;ANKS1A protein</t>
  </si>
  <si>
    <t>ANKS1;ANKS1A;KIAA0229</t>
  </si>
  <si>
    <t>Ankyrin repeat and SAM domain-containing protein 1A;ANKS1A protein</t>
  </si>
  <si>
    <t>Q92625;B4DQW8;Q05CP0;Q49AR9</t>
  </si>
  <si>
    <t>2.3</t>
  </si>
  <si>
    <t>123.11</t>
  </si>
  <si>
    <t>1.47E-06</t>
  </si>
  <si>
    <t>NOT_FOUND</t>
  </si>
  <si>
    <t>252</t>
  </si>
  <si>
    <t>255;399;400;1392;1594;1816;1817;2191;2503;2581;2582;2735;2852;2973;3473;3478;3479;3645;3697;4145;5180;5718</t>
  </si>
  <si>
    <t>179;180;182;183;189;268;277;278;279;280</t>
  </si>
  <si>
    <t>143;203</t>
  </si>
  <si>
    <t>420;511;604;614;646;647;668;670;710;735</t>
  </si>
  <si>
    <t>650;701</t>
  </si>
  <si>
    <t>IPI00152453;IPI00013683;IPI00640115;IPI00644620;CON__ENSEMBL:ENSBTAP00000025008;IPI00006510</t>
  </si>
  <si>
    <t>IPI00152453;IPI00013683;IPI00640115;IPI00644620</t>
  </si>
  <si>
    <t>22;22;19;17;4;4</t>
  </si>
  <si>
    <t>10;10;8;8;1;1</t>
  </si>
  <si>
    <t>5;5;3;3;0;0</t>
  </si>
  <si>
    <t>Melanocortin receptor 1;Melanocyte-stimulating hormone receptor;Melanocortin 1 receptor;cDNA, FLJ95457, highly similar to Homo sapiens tubulin, beta, 4 (TUBB4), mRNA;cDNA FLJ30104 fis, clone BNGH41000169, highly similar to Melanocyte-stimulating hormone receptor;cDNA FLJ14170 fis, clone NT2RP2002105, highly similar to Melanocyte-stimulating hormone receptor;Melanocortin 1 receptor (Alpha melanocyte stimulating hormone receptor);TUBB3 protein;Tubulin, beta, 4 variant;Melanocortin 1 receptor variant V265I;Melanocortin 1 receptor variant A222T;Melanocortin 1 receptor variant A111V;Melanocortin 1 receptor variant C315R;Melanocortin 1 receptor variant T308M;Melanocortin 1 receptor variant R213W;Melanocortin 1 receptor variant R160Q;Melanocortin 1 receptor variant S83L;Melanocortin 1 receptor variant F45L;HCG2042771;Tubulin, beta, 4;Melanocortin 1 receptor variant L93R;Tubulin beta-3 chain;Tubulin beta-4 chain;Tubulin beta-III;cDNA FLJ16289 fis, clone OCBBF2009920, highly similar to TUBULIN BETA-3 CHAIN;cDNA FLJ77784;HCG1983504, isoform CRA_f</t>
  </si>
  <si>
    <t>MC1R;MSHR;hCG_2039647;TUBB3;hCG_2042771;TUBB4;hCG_1983504</t>
  </si>
  <si>
    <t>HCG2042771;Tubulin beta-3 chain;HCG1983504, isoform CRA_f;35 kDa protein</t>
  </si>
  <si>
    <t>Q01726;A8I0M1;B2RBD5;B3KNP6;Q1JUL4;Q1JUL6;Q1JUL8;Q1JUL9;Q1JUM0;Q1JUM2;Q1JUM3;Q1JUM4;Q1JUM5;Q3ZCR3;Q53G92;Q6UR92;Q6UR93;Q6UR94;Q6UR95;Q6UR96;Q6UR97;Q6UR98;Q6UR99;Q6URA0;Q7KZS6;Q86YW1;Q13509;A8K854;Q9BV28</t>
  </si>
  <si>
    <t>25.1</t>
  </si>
  <si>
    <t>6.3</t>
  </si>
  <si>
    <t>88.381</t>
  </si>
  <si>
    <t>797</t>
  </si>
  <si>
    <t>2.46E-283</t>
  </si>
  <si>
    <t>TUBA4A</t>
  </si>
  <si>
    <t>ENSG00000127824</t>
  </si>
  <si>
    <t>MGI:1095410</t>
  </si>
  <si>
    <t>Tuba4a</t>
  </si>
  <si>
    <t>ENSMUSG00000026202</t>
  </si>
  <si>
    <t>Tubulin, alpha 4a</t>
  </si>
  <si>
    <t>589;609;998;999;1000;1186;1187;1736;1818;2374;2868;2869;3016;3265;3597;3932;3933;4176;4194;4394;4845;5240;5241;5723</t>
  </si>
  <si>
    <t>1;2;3;4;142</t>
  </si>
  <si>
    <t>54;315;316;347;376</t>
  </si>
  <si>
    <t>IPI00007750;IPI00794663;IPI00335314;IPI00794009;IPI00916823;IPI00797717;IPI00917863</t>
  </si>
  <si>
    <t>IPI00007750;IPI00794663</t>
  </si>
  <si>
    <t>24;24;11;8;8;8;4</t>
  </si>
  <si>
    <t>9;9;5;5;5;5;2</t>
  </si>
  <si>
    <t>Alpha-tubulin 1;Testis-specific alpha-tubulin;Tubulin alpha-1 chain;Tubulin alpha-4A chain;Tubulin H2-alpha;cDNA FLJ58687, highly similar to Tubulin alpha-4 chain;Putative uncharacterized protein TUBA4A;Tubulin, alpha 1 (Testis specific), isoform CRA_a</t>
  </si>
  <si>
    <t>TUBA1;TUBA4A;hCG_2013418</t>
  </si>
  <si>
    <t>Tubulin alpha-4A chain;Tubulin, alpha 1 (Testis specific), isoform CRA_a</t>
  </si>
  <si>
    <t>P68366;A8MUB1</t>
  </si>
  <si>
    <t>48.7</t>
  </si>
  <si>
    <t>16.1</t>
  </si>
  <si>
    <t>49.924</t>
  </si>
  <si>
    <t>448</t>
  </si>
  <si>
    <t>4.88</t>
  </si>
  <si>
    <t>5.38E-282</t>
  </si>
  <si>
    <t>SNAP91</t>
  </si>
  <si>
    <t>ENSG00000065609</t>
  </si>
  <si>
    <t>MGI:109132</t>
  </si>
  <si>
    <t>Snap91</t>
  </si>
  <si>
    <t>ENSMUSG00000033419</t>
  </si>
  <si>
    <t>Synaptosomal-associated protein 91</t>
  </si>
  <si>
    <t>135</t>
  </si>
  <si>
    <t>418;568;1535;2278;2703;2744;2752;3278;3707;3987</t>
  </si>
  <si>
    <t>150;151</t>
  </si>
  <si>
    <t>86;141</t>
  </si>
  <si>
    <t>IPI00006612;IPI00646376;IPI00470905;IPI00871890;IPI00872089;IPI00290738;IPI00871365;IPI00216184;IPI00400849</t>
  </si>
  <si>
    <t>IPI00006612;IPI00646376;IPI00470905</t>
  </si>
  <si>
    <t>10;9;8;2;2;2;2;2;2</t>
  </si>
  <si>
    <t>91 kDa synaptosomal-associated protein;Clathrin coat assembly protein AP180;Clathrin coat-associated protein AP180;Phosphoprotein F1-20;cDNA FLJ56601, highly similar to Clathrin coat assembly protein AP180;cDNA FLJ57108, highly similar to Clathrin coat assembly protein AP180</t>
  </si>
  <si>
    <t>Isoform 1 of Clathrin coat assembly protein AP180;Isoform 3 of Clathrin coat assembly protein AP180;Isoform 2 of Clathrin coat assembly protein AP180</t>
  </si>
  <si>
    <t>O60641-1;O60641;B7Z2C2;B7Z2N2;O60641-3;O60641-2</t>
  </si>
  <si>
    <t>11.8</t>
  </si>
  <si>
    <t>92.501</t>
  </si>
  <si>
    <t>907</t>
  </si>
  <si>
    <t>8.46</t>
  </si>
  <si>
    <t>7.12E-32</t>
  </si>
  <si>
    <t>VDAC1</t>
  </si>
  <si>
    <t>ENSG00000213585</t>
  </si>
  <si>
    <t>MGI:106919</t>
  </si>
  <si>
    <t>Vdac1</t>
  </si>
  <si>
    <t>ENSMUSG00000020402</t>
  </si>
  <si>
    <t>Voltage-dependent anion channel 1</t>
  </si>
  <si>
    <t>719</t>
  </si>
  <si>
    <t>3273;3286;5453;5530;5740</t>
  </si>
  <si>
    <t>232</t>
  </si>
  <si>
    <t>IPI00216308;IPI00847300;IPI00910830;IPI00790304</t>
  </si>
  <si>
    <t>IPI00216308;IPI00847300;IPI00910830</t>
  </si>
  <si>
    <t>5;4;4;2</t>
  </si>
  <si>
    <t>Outer mitochondrial membrane protein porin 1;Plasmalemmal porin;Porin 31HL;Porin 31HM;Voltage-dependent anion-selective channel protein 1;cDNA FLJ38670 fis, clone HSYRA2000190, highly similar to Voltage-dependent anion-selective channel protein 1;cDNA FLJ57715, highly similar to Voltage-dependent anion-selective channel protein 1</t>
  </si>
  <si>
    <t>VDAC;VDAC1</t>
  </si>
  <si>
    <t>Voltage-dependent anion-selective channel protein 1;Similar to Voltage-dependent anion-selective channel protein 1;cDNA FLJ57715, highly similar to Voltage-dependent anion-selective channel protein 1</t>
  </si>
  <si>
    <t>P21796;B3KTS5;B4DEI3</t>
  </si>
  <si>
    <t>23.7</t>
  </si>
  <si>
    <t>30.772</t>
  </si>
  <si>
    <t>283</t>
  </si>
  <si>
    <t>2.89</t>
  </si>
  <si>
    <t>2.98E-15</t>
  </si>
  <si>
    <t>VDAC2</t>
  </si>
  <si>
    <t>ENSG00000165637</t>
  </si>
  <si>
    <t>MGI:106915</t>
  </si>
  <si>
    <t>Vdac2</t>
  </si>
  <si>
    <t>ENSMUSG00000021771</t>
  </si>
  <si>
    <t>Voltage-dependent anion channel 2</t>
  </si>
  <si>
    <t>449</t>
  </si>
  <si>
    <t>3274;3275;3287;5454;5742</t>
  </si>
  <si>
    <t>IPI00902560;IPI00216026;IPI00455531;IPI00737171;IPI00024145;IPI00917420;IPI00888783;IPI00647902;IPI00647442</t>
  </si>
  <si>
    <t>IPI00902560;IPI00216026;IPI00455531;IPI00737171;IPI00024145;IPI00917420;IPI00888783</t>
  </si>
  <si>
    <t>5;5;5;5;5;5;4;2;2</t>
  </si>
  <si>
    <t>Outer mitochondrial membrane protein porin 2;Voltage-dependent anion-selective channel protein 2;cDNA FLJ60120, highly similar to Voltage-dependent anion-selective channel protein 2;cDNA, FLJ78818, highly similar to Voltage-dependent anion-selective channel protein 2</t>
  </si>
  <si>
    <t>Isoform 1 of Voltage-dependent anion-selective channel protein 2;Isoform 3 of Voltage-dependent anion-selective channel protein 2;similar to voltage-dependent anion channel 2;similar to voltage-dependent anion channel 2;Isoform 2 of Voltage-dependent anion</t>
  </si>
  <si>
    <t>P45880-1;P45880;P45880-3;B4DKM5;P45880-2</t>
  </si>
  <si>
    <t>18.1</t>
  </si>
  <si>
    <t>33.371</t>
  </si>
  <si>
    <t>309</t>
  </si>
  <si>
    <t>3.98E-17</t>
  </si>
  <si>
    <t>VCP</t>
  </si>
  <si>
    <t>ENSG00000165280</t>
  </si>
  <si>
    <t>MGI:99919</t>
  </si>
  <si>
    <t>Vcp</t>
  </si>
  <si>
    <t>ENSMUSG00000028452</t>
  </si>
  <si>
    <t>Valosin containing protein</t>
  </si>
  <si>
    <t>419</t>
  </si>
  <si>
    <t>982;1381;2645;2879;2928;5604</t>
  </si>
  <si>
    <t>416</t>
  </si>
  <si>
    <t>302</t>
  </si>
  <si>
    <t>332</t>
  </si>
  <si>
    <t>105</t>
  </si>
  <si>
    <t>IPI00022774;IPI00915799;IPI00916175</t>
  </si>
  <si>
    <t>IPI00022774</t>
  </si>
  <si>
    <t>6;1;1</t>
  </si>
  <si>
    <t>15S Mg(2+)-ATPase p97 subunit;Transitional endoplasmic reticulum ATPase;Valosin-containing protein;VCP protein;Putative uncharacterized protein DKFZp434K0126</t>
  </si>
  <si>
    <t>VCP;DKFZp434K0126</t>
  </si>
  <si>
    <t>Transitional endoplasmic reticulum ATPase</t>
  </si>
  <si>
    <t>P55072;Q0IIN5;Q96IF9;Q9HAP0;Q9HAP1;Q9NTC4</t>
  </si>
  <si>
    <t>89.321</t>
  </si>
  <si>
    <t>806</t>
  </si>
  <si>
    <t>8.47</t>
  </si>
  <si>
    <t>5.75E-24</t>
  </si>
  <si>
    <t>RAB6A</t>
  </si>
  <si>
    <t>ENSG00000175582</t>
  </si>
  <si>
    <t>MGI:894313</t>
  </si>
  <si>
    <t>Rab6</t>
  </si>
  <si>
    <t>ENSMUSG00000030704</t>
  </si>
  <si>
    <t>Rab6, member ras oncogene family</t>
  </si>
  <si>
    <t>434</t>
  </si>
  <si>
    <t>1261;2022;3188;3316;4462;5129</t>
  </si>
  <si>
    <t>329;439;440</t>
  </si>
  <si>
    <t>122;151;177</t>
  </si>
  <si>
    <t>IPI00023526;IPI00217943;IPI00748927</t>
  </si>
  <si>
    <t>IPI00023526;IPI00217943</t>
  </si>
  <si>
    <t>6;6;2</t>
  </si>
  <si>
    <t>Ras-related protein Rab-6A;cDNA FLJ51066, highly similar to Ras-related protein Rab-6A;cDNA FLJ52284, highly similar to Ras-related protein Rab-6A;RAB6A, member RAS oncogene family isoform a variant;RAB6A protein;GTP-binding protein RAB6B;GTP-binding protein RAB6A'</t>
  </si>
  <si>
    <t>RAB6;RAB6A;RAB6B;RAB6A'</t>
  </si>
  <si>
    <t>Isoform 1 of Ras-related protein Rab-6A;Isoform 2 of Ras-related protein Rab-6A</t>
  </si>
  <si>
    <t>P20340-1;P20340;B7Z5Z9;B7Z772;Q53ET8;Q6FGX3;Q9UL29;P20340-2;Q9UL30</t>
  </si>
  <si>
    <t>32.7</t>
  </si>
  <si>
    <t>23.593</t>
  </si>
  <si>
    <t>208</t>
  </si>
  <si>
    <t>1.76E-15</t>
  </si>
  <si>
    <t>KCNAB2</t>
  </si>
  <si>
    <t>ENSG00000069424</t>
  </si>
  <si>
    <t>MGI:109239</t>
  </si>
  <si>
    <t>Kcnab2</t>
  </si>
  <si>
    <t>ENSMUSG00000028931</t>
  </si>
  <si>
    <t>Potassium voltage-gated channel, shaker-related subfamily, beta member 2</t>
  </si>
  <si>
    <t>373</t>
  </si>
  <si>
    <t>137;434;1220;3833;4054</t>
  </si>
  <si>
    <t>375;376;377;378;379</t>
  </si>
  <si>
    <t>276</t>
  </si>
  <si>
    <t>23;173;181;183;219</t>
  </si>
  <si>
    <t>212</t>
  </si>
  <si>
    <t>IPI00657651;IPI00021088;IPI00641902;IPI00218374;IPI00941722;IPI00640445;IPI00221125;IPI00743827;IPI00783784;IPI00395735;IPI00783814;IPI00221124;IPI00947184;IPI00033023;IPI00945937;IPI00647716;IPI00642368</t>
  </si>
  <si>
    <t>IPI00657651;IPI00021088;IPI00641902;IPI00218374;IPI00941722</t>
  </si>
  <si>
    <t>5;5;5;4;4;2;1;1;1;1;1;1;1;1;1;1;1</t>
  </si>
  <si>
    <t>1;1;1;0;0;1;0;0;0;0;0;0;0;0;0;0;1</t>
  </si>
  <si>
    <t>KCNAB2 protein;K(+) channel subunit beta-2;Kv-beta-2;Voltage-gated potassium channel subunit beta-2;cDNA FLJ77679, highly similar to Homo sapiens potassium voltage-gated channel, shaker-related subfamily, beta member 2 (KCNAB2), transcript variant 1, mRNA;cDNA, FLJ79460, highly similar to Voltage-gated potassium channel subunitbeta-2;cDNA, FLJ92727, highly similar to Homo sapiens potassium voltage-gated channel, shaker-related subfamily, beta member 2 (KCNAB2), transcript variant 1, mRNA;Potassium voltage-gated channel, shaker-related subfamily, beta member 2;cDNA, FLJ79507, highly similar to Voltage-gated potassium channel subunitbeta-2;cDNA, FLJ93315, highly similar to Homo sapiens potassium voltage-gated channel, shaker-related subfamily, beta member 2 (KCNAB2), transcript variant 2, mRNA</t>
  </si>
  <si>
    <t>KCNAB2;KCNA2B;KCNK2;RP1-233K16.1-010;RP1-233K16.1-007</t>
  </si>
  <si>
    <t>KCNAB2 protein;Isoform 1 of Voltage-gated potassium channel subunit beta-2;Potassium voltage-gated channel, shaker-related subfamily, beta member 2;Isoform 2 of Voltage-gated potassium channel subunit beta-2;Potassium voltage-gated channel, shaker-related</t>
  </si>
  <si>
    <t>Q2YD85;Q13303-1;Q13303;A8K1X9;B0AZM0;B2R615;Q5TG81;Q13303-2;B0AZR7;B2R776;Q6FG22;Q6FG44;Q5TG80</t>
  </si>
  <si>
    <t>18.2</t>
  </si>
  <si>
    <t>43.559</t>
  </si>
  <si>
    <t>395</t>
  </si>
  <si>
    <t>3.62</t>
  </si>
  <si>
    <t>5.76E-41</t>
  </si>
  <si>
    <t>FBXO2</t>
  </si>
  <si>
    <t>ENSG00000116661</t>
  </si>
  <si>
    <t>MGI:2446216</t>
  </si>
  <si>
    <t>Fbxo2</t>
  </si>
  <si>
    <t>ENSMUSG00000041556</t>
  </si>
  <si>
    <t>F-box protein 2</t>
  </si>
  <si>
    <t>147</t>
  </si>
  <si>
    <t>4266;5327</t>
  </si>
  <si>
    <t>133;134</t>
  </si>
  <si>
    <t>71;215</t>
  </si>
  <si>
    <t>IPI00941983;IPI00007087;IPI00844514</t>
  </si>
  <si>
    <t>2;2;2</t>
  </si>
  <si>
    <t>Putative uncharacterized protein FBXO2;F-box only protein 2</t>
  </si>
  <si>
    <t>FBXO2;FBX2</t>
  </si>
  <si>
    <t>Putative uncharacterized protein FBXO2;F-box only protein 2;Putative uncharacterized protein FBXO2</t>
  </si>
  <si>
    <t>C9JQC5;Q9UK22;A6NNP0</t>
  </si>
  <si>
    <t>33.493</t>
  </si>
  <si>
    <t>299</t>
  </si>
  <si>
    <t>3.31</t>
  </si>
  <si>
    <t>1.23E-68</t>
  </si>
  <si>
    <t>METTL7A</t>
  </si>
  <si>
    <t>ENSG00000185432</t>
  </si>
  <si>
    <t>MGI:1916523</t>
  </si>
  <si>
    <t>Mettl7a1</t>
  </si>
  <si>
    <t>ENSMUSG00000054619</t>
  </si>
  <si>
    <t>Methyltransferase like 7a1</t>
  </si>
  <si>
    <t>407</t>
  </si>
  <si>
    <t>1244</t>
  </si>
  <si>
    <t>IPI00022300;IPI00910039</t>
  </si>
  <si>
    <t>Methyltransferase-like protein 7A;Protein AAM-B;cDNA FLJ52156, moderately similar to Mus musculus methyltransferase like 7A (Mettl7a), mRNA</t>
  </si>
  <si>
    <t>METTL7A;PRO0066;UNQ1902/PRO4348</t>
  </si>
  <si>
    <t>Methyltransferase-like protein 7A;cDNA FLJ52156, moderately similar to Mus musculus methyltransferase like 7A (Mettl7a), mRNA</t>
  </si>
  <si>
    <t>Q9H8H3;B4DDW1</t>
  </si>
  <si>
    <t>28.319</t>
  </si>
  <si>
    <t>244</t>
  </si>
  <si>
    <t>9.69E-29</t>
  </si>
  <si>
    <t>GNAO1</t>
  </si>
  <si>
    <t>ENSG00000087258</t>
  </si>
  <si>
    <t>MGI:95775</t>
  </si>
  <si>
    <t>Gnao1</t>
  </si>
  <si>
    <t>ENSMUSG00000031748</t>
  </si>
  <si>
    <t>Guanine nucleotide binding protein, alpha o</t>
  </si>
  <si>
    <t>794</t>
  </si>
  <si>
    <t>224;427;993;1437;2351;2382;2908;3093;3094;3382;3415;3486;3623;5025;5790</t>
  </si>
  <si>
    <t>715;716;717</t>
  </si>
  <si>
    <t>490;491</t>
  </si>
  <si>
    <t>88;114;129</t>
  </si>
  <si>
    <t>108;140</t>
  </si>
  <si>
    <t>IPI00220281;IPI00398700</t>
  </si>
  <si>
    <t>15;15</t>
  </si>
  <si>
    <t>12;12</t>
  </si>
  <si>
    <t>Guanine nucleotide-binding protein G(o) subunit alpha;cDNA FLJ31446 fis, clone NT2NE2000909, highly similar to Guanine nucleotide-binding protein G(o) subunit alpha 1;GNAO1 protein;Putative uncharacterized protein DKFZp686O0962</t>
  </si>
  <si>
    <t>GNAO1;DKFZp686O0962</t>
  </si>
  <si>
    <t>Isoform Alpha-1 of Guanine nucleotide-binding protein G(o) subunit alpha;Isoform Alpha-2 of Guanine nucleotide-binding protein G(o) subunit alpha</t>
  </si>
  <si>
    <t>P09471-1;P09471;B3KP89;Q8N6I9;P09471-2;Q6AWC5</t>
  </si>
  <si>
    <t>37.9</t>
  </si>
  <si>
    <t>40.05</t>
  </si>
  <si>
    <t>4.1</t>
  </si>
  <si>
    <t>58</t>
  </si>
  <si>
    <t>1.38E-99</t>
  </si>
  <si>
    <t>100</t>
  </si>
  <si>
    <t>ATP5C1</t>
  </si>
  <si>
    <t>ENSG00000165629</t>
  </si>
  <si>
    <t>MGI:1261437</t>
  </si>
  <si>
    <t>Atp5c1</t>
  </si>
  <si>
    <t>ENSMUSG00000025781</t>
  </si>
  <si>
    <t>Atp synthase, h+ transporting, mitochondrial f1 complex, gamma polypeptide 1</t>
  </si>
  <si>
    <t>992</t>
  </si>
  <si>
    <t>1404;1890;2212;2659;3525;4310;4824</t>
  </si>
  <si>
    <t>884;885</t>
  </si>
  <si>
    <t>601</t>
  </si>
  <si>
    <t>129;267</t>
  </si>
  <si>
    <t>IPI00478410;IPI00395769</t>
  </si>
  <si>
    <t>7;7</t>
  </si>
  <si>
    <t>ATP synthase subunit gamma, mitochondrial;F-ATPase gamma subunit;ATP synthase gamma chain;cDNA FLJ59861, highly similar to ATP synthase gamma chain, mitochondrial (EC 3.6.3.14)</t>
  </si>
  <si>
    <t>ATP5C;ATP5C1;ATP5CL1;hCG_25112;RP11-401E9.1-001</t>
  </si>
  <si>
    <t>Isoform Liver of ATP synthase subunit gamma, mitochondrial;Isoform Heart of ATP synthase subunit gamma, mitochondrial</t>
  </si>
  <si>
    <t>P36542-1;P36542;Q6I9V2;Q8TAS0;P36542-2;B4DFE6;B4DL14</t>
  </si>
  <si>
    <t>27.9</t>
  </si>
  <si>
    <t>32.996</t>
  </si>
  <si>
    <t>2.76E-19</t>
  </si>
  <si>
    <t>HNRNPC</t>
  </si>
  <si>
    <t>ENSG00000092199</t>
  </si>
  <si>
    <t>MGI:107795</t>
  </si>
  <si>
    <t>Hnrnpc</t>
  </si>
  <si>
    <t>ENSMUSG00000060373</t>
  </si>
  <si>
    <t>Heterogeneous nuclear ribonucleoprotein c</t>
  </si>
  <si>
    <t>726</t>
  </si>
  <si>
    <t>3428</t>
  </si>
  <si>
    <t>665</t>
  </si>
  <si>
    <t>74</t>
  </si>
  <si>
    <t>IPI00477313;IPI00216592;IPI00909232;IPI00759596;IPI00868835;IPI00910718;IPI00910666</t>
  </si>
  <si>
    <t>1;1;1;1;1;1;1</t>
  </si>
  <si>
    <t>Heterogeneous nuclear ribonucleoproteins C1/C2;cDNA FLJ75154, highly similar to Homo sapiens heterogeneous nuclear ribonucleoprotein C (C1/C2), mRNA;cDNA, FLJ92712, highly similar to Homo sapiens heterogeneous nuclear ribonucleoprotein C (C1/C2) (HNRPC), transcript variant 1, mRNA;cDNA, FLJ92657, highly similar to Homo sapiens heterogeneous nuclear ribonucleoprotein C (C1/C2) (HNRPC), transcript variant 2, mRNA;cDNA FLJ45003 fis, clone BRAWH3011623, highly similar to Heterogeneous nuclear ribonucleoproteins C;cDNA FLJ53542, highly similar to Heterogeneous nuclear ribonucleoproteins C;cDNA FLJ52975, highly similar to Heterogeneous nuclear ribonucleoproteins C;cDNA FLJ52993, highly similar to Heterogeneous nuclear ribonucleoprotein C</t>
  </si>
  <si>
    <t>HNRNPC;HNRPC</t>
  </si>
  <si>
    <t>Isoform C2 of Heterogeneous nuclear ribonucleoproteins C1/C2;Isoform C1 of Heterogeneous nuclear ribonucleoproteins C1/C2;cDNA FLJ53542, highly similar to Heterogeneous nuclear ribonucleoproteins C;Isoform 4 of Heterogeneous nuclear ribonucleoproteins C1/C</t>
  </si>
  <si>
    <t>P07910-1;P07910;A8K9A4;B2R603;P07910-2;B2R5W2;B3KX96;B4DY08;P07910-4;B4DSU6;B4DMJ1</t>
  </si>
  <si>
    <t>33.67</t>
  </si>
  <si>
    <t>306</t>
  </si>
  <si>
    <t>3.33</t>
  </si>
  <si>
    <t>2.21E-20</t>
  </si>
  <si>
    <t>HSPA9</t>
  </si>
  <si>
    <t>ENSG00000113013</t>
  </si>
  <si>
    <t>MGI:96245</t>
  </si>
  <si>
    <t>Hspa9</t>
  </si>
  <si>
    <t>ENSMUSG00000024359</t>
  </si>
  <si>
    <t>Heat shock protein 9</t>
  </si>
  <si>
    <t>471;532;758;3437;3530;3764;3790;3798;3799;4556;5039;5480;5481</t>
  </si>
  <si>
    <t>174</t>
  </si>
  <si>
    <t>IPI00007765;IPI00922694</t>
  </si>
  <si>
    <t>13;9</t>
  </si>
  <si>
    <t>75 kDa glucose-regulated protein;Heat shock 70 kDa protein 9;Mortalin;Peptide-binding protein 74;Stress-70 protein, mitochondrial;cDNA FLJ51811, highly similar to Stress-70 protein, mitochondrial;cDNA FLJ51907, highly similar to Stress-70 protein, mitochondrial;Heat shock 70 kDa protein 9B;HSPA9 protein;Catecholamine-regulated protein 40;cDNA FLJ51903, highly similar to Stress-70 protein, mitochondrial</t>
  </si>
  <si>
    <t>GRP75;HSPA9;HSPA9B</t>
  </si>
  <si>
    <t>Stress-70 protein, mitochondrial;cDNA FLJ51903, highly similar to Stress-70 protein, mitochondrial</t>
  </si>
  <si>
    <t>P38646;B7Z1V7;B7Z4V2;Q2F839;Q8N1C8;A1XP52;B7Z4T3</t>
  </si>
  <si>
    <t>21.1</t>
  </si>
  <si>
    <t>73.68</t>
  </si>
  <si>
    <t>6.52</t>
  </si>
  <si>
    <t>9.51E-158</t>
  </si>
  <si>
    <t>RAC1</t>
  </si>
  <si>
    <t>ENSG00000136238</t>
  </si>
  <si>
    <t>MGI:97845</t>
  </si>
  <si>
    <t>Rac1</t>
  </si>
  <si>
    <t>ENSMUSG00000001847</t>
  </si>
  <si>
    <t>Ras-related c3 botulinum substrate 1</t>
  </si>
  <si>
    <t>201</t>
  </si>
  <si>
    <t>622;1921;2195;2745;3290;5063;5701</t>
  </si>
  <si>
    <t>231</t>
  </si>
  <si>
    <t>169;170;171</t>
  </si>
  <si>
    <t>124;176;197</t>
  </si>
  <si>
    <t>IPI00219675;IPI00010271;IPI00394837;IPI00010270;IPI00877663;IPI00878066;IPI00879948</t>
  </si>
  <si>
    <t>IPI00219675;IPI00010271;IPI00394837</t>
  </si>
  <si>
    <t>7;7;7;3;3;3;1</t>
  </si>
  <si>
    <t>3;3;3;0;0;0;0</t>
  </si>
  <si>
    <t>Cell migration-inducing gene 5 protein;p21-Rac1;Ras-like protein TC25;Ras-related C3 botulinum toxin substrate 1;cDNA FLJ77333, highly similar to Homo sapiens ras-related C3 botulinum toxin substrate 1 (rho family, small GTP binding protein Rac1) (RAC1), transcript variant Rac1b, mRNA;Ras-related C3 botulinum toxin substrate 1 (Rho family, small GTP binding protein Rac1);Ras-related C3 botulinum toxin substrate 1 (Rho family, small GTP binding protein Rac1), isoform CRA_e;cDNA FLJ30431 fis, clone BRACE2008968, highly similar to Ras-related C3 botulinum toxin substrate 1;cDNA FLJ75553, highly similar to Homo sapiens ras-related C3 botulinum toxin substrate 1 (rho family, small GTP binding protein Rac1) (RAC1), transcript variant Rac1, mRNA;Ras-related C3 botulinum toxin substrate 1 (Rho family, small GTP binding protein Rac1), isoform CRA_a;Ras-related C3 botulinum toxin substrate 1 isoform Rac1;Ras-related C3 botulinum toxin substrate 1 (Rho family, small GTP binding protein Rac1), isoform CRA_b</t>
  </si>
  <si>
    <t>MIG5;RAC1;TC25;hCG_14926;tcag7.839</t>
  </si>
  <si>
    <t>Isoform B of Ras-related C3 botulinum toxin substrate 1;Isoform A of Ras-related C3 botulinum toxin substrate 1;Ras-related C3 botulinum toxin substrate 1 (Rho family, small GTP binding protein Rac1), isoform CRA_b</t>
  </si>
  <si>
    <t>P63000-2;P63000;A4D2P0;P63000-1;A4D2P1;A4D2P2</t>
  </si>
  <si>
    <t>13.7</t>
  </si>
  <si>
    <t>23.467</t>
  </si>
  <si>
    <t>211</t>
  </si>
  <si>
    <t>1.97</t>
  </si>
  <si>
    <t>4.87E-27</t>
  </si>
  <si>
    <t>PCMT1</t>
  </si>
  <si>
    <t>ENSG00000120265</t>
  </si>
  <si>
    <t>MGI:97502</t>
  </si>
  <si>
    <t>Pcmt1</t>
  </si>
  <si>
    <t>ENSMUSG00000019795</t>
  </si>
  <si>
    <t>Protein-l-isoaspartate (d-aspartate) o-methyltransferase 1</t>
  </si>
  <si>
    <t>1184</t>
  </si>
  <si>
    <t>315;1281;2690;3007;4335;4336;5290;5477</t>
  </si>
  <si>
    <t>899</t>
  </si>
  <si>
    <t>249</t>
  </si>
  <si>
    <t>153</t>
  </si>
  <si>
    <t>IPI00828189;IPI00947458;IPI00922359;IPI00945247</t>
  </si>
  <si>
    <t>IPI00828189;IPI00947458;IPI00922359</t>
  </si>
  <si>
    <t>8;8;7;3</t>
  </si>
  <si>
    <t>L-isoaspartyl protein carboxyl methyltransferase;Protein L-isoaspartyl/D-aspartyl methyltransferase;Protein-beta-aspartate methyltransferase;Protein-L-isoaspartate(D-aspartate) O-methyltransferase;Protein-L-isoaspartate O-methyltransferase</t>
  </si>
  <si>
    <t>Isoform 2 of Protein-L-isoaspartate(D-aspartate) O-methyltransferase;protein-L-isoaspartate (D-aspartate) O-methyltransferase 1;Protein-L-isoaspartate O-methyltransferase</t>
  </si>
  <si>
    <t>P22061-2;P22061;B7Z972</t>
  </si>
  <si>
    <t>33.9</t>
  </si>
  <si>
    <t>30.358</t>
  </si>
  <si>
    <t>2.4</t>
  </si>
  <si>
    <t>6.49E-189</t>
  </si>
  <si>
    <t>PPP2R2A</t>
  </si>
  <si>
    <t>ENSG00000221914</t>
  </si>
  <si>
    <t>MGI:1919228</t>
  </si>
  <si>
    <t>Ppp2r2a</t>
  </si>
  <si>
    <t>ENSMUSG00000022052</t>
  </si>
  <si>
    <t>Protein phosphatase 2 (formerly 2a), regulatory subunit b (pr 52), alpha isoform</t>
  </si>
  <si>
    <t>2911;3507;5568;5746</t>
  </si>
  <si>
    <t>IPI00798041;IPI00332511;IPI00442821;IPI00178803;IPI00032462;IPI00930424;IPI00871687;IPI00556132;IPI00789032</t>
  </si>
  <si>
    <t>IPI00798041;IPI00332511</t>
  </si>
  <si>
    <t>4;4;1;1;1;1;1;1;1</t>
  </si>
  <si>
    <t>cDNA FLJ58665, highly similar to Serine/threonine-protein phosphatase 2A 55 kDa regulatory subunit B alpha isoform;Lung cancer-related protein 9;PP2A subunit B isoform alpha;PP2A subunit B isoform B55-alpha;PP2A subunit B isoform PR55-alpha;PP2A subunit B isoform R2-alpha;Serine/threonine-protein phosphatase 2A 55 kDa regulatory subunit B alpha isoform</t>
  </si>
  <si>
    <t>cDNA FLJ58665, highly similar to Serine/threonine-protein phosphatase 2A 55 kDa regulatory subunit B alpha isoform;Serine/threonine-protein phosphatase 2A 55 kDa regulatory subunit B alpha isoform</t>
  </si>
  <si>
    <t>B4E1T7;Q56VW8;P63151;B2RBU8</t>
  </si>
  <si>
    <t>9.8</t>
  </si>
  <si>
    <t>52.999</t>
  </si>
  <si>
    <t>457</t>
  </si>
  <si>
    <t>2.05E-48</t>
  </si>
  <si>
    <t>CPNE8</t>
  </si>
  <si>
    <t>ENSG00000139117</t>
  </si>
  <si>
    <t>MGI:1914121</t>
  </si>
  <si>
    <t>Cpne8</t>
  </si>
  <si>
    <t>ENSMUSG00000052560</t>
  </si>
  <si>
    <t>Copine viii</t>
  </si>
  <si>
    <t>857;2008;4276;4683</t>
  </si>
  <si>
    <t>IPI00384746;IPI00334276;IPI00793395</t>
  </si>
  <si>
    <t>Copine VIII;Copine-8;cDNA FLJ25727 fis, clone TST05479;cDNA FLJ37679 fis, clone BRHIP2012922, highly similar to Copine-8;LOC144402 protein</t>
  </si>
  <si>
    <t>Copine-8;cDNA FLJ25727 fis, clone TST05479;cDNA FLJ37679 fis, clone BRHIP2012922, highly similar to Copine-8</t>
  </si>
  <si>
    <t>Q86YQ8;Q8N7E6;Q86VY2</t>
  </si>
  <si>
    <t>5.9</t>
  </si>
  <si>
    <t>63.107</t>
  </si>
  <si>
    <t>564</t>
  </si>
  <si>
    <t>2.85E-43</t>
  </si>
  <si>
    <t>RAC3</t>
  </si>
  <si>
    <t>ENSG00000169750</t>
  </si>
  <si>
    <t>MGI:2180784</t>
  </si>
  <si>
    <t>Rac3</t>
  </si>
  <si>
    <t>ENSMUSG00000018012</t>
  </si>
  <si>
    <t>Ras-related c3 botulinum substrate 3</t>
  </si>
  <si>
    <t>622;1921;2831;5063;5701</t>
  </si>
  <si>
    <t>422</t>
  </si>
  <si>
    <t>169;171</t>
  </si>
  <si>
    <t>157;178</t>
  </si>
  <si>
    <t>IPI00023138;IPI00790187</t>
  </si>
  <si>
    <t>IPI00023138</t>
  </si>
  <si>
    <t>5;1</t>
  </si>
  <si>
    <t>p21-Rac3;Ras-related C3 botulinum toxin substrate 3</t>
  </si>
  <si>
    <t>Ras-related C3 botulinum toxin substrate 3</t>
  </si>
  <si>
    <t>P60763</t>
  </si>
  <si>
    <t>7.3</t>
  </si>
  <si>
    <t>21.379</t>
  </si>
  <si>
    <t>192</t>
  </si>
  <si>
    <t>4.28E-13</t>
  </si>
  <si>
    <t>SBF1</t>
  </si>
  <si>
    <t>ENSG00000100241</t>
  </si>
  <si>
    <t>MGI:1925230</t>
  </si>
  <si>
    <t>Sbf1</t>
  </si>
  <si>
    <t>ENSMUSG00000036529</t>
  </si>
  <si>
    <t>Set binding factor 1</t>
  </si>
  <si>
    <t>538</t>
  </si>
  <si>
    <t>2950;3109;5048</t>
  </si>
  <si>
    <t>525</t>
  </si>
  <si>
    <t>365</t>
  </si>
  <si>
    <t>555</t>
  </si>
  <si>
    <t>905</t>
  </si>
  <si>
    <t>IPI00218397;IPI00947173;IPI00029446;IPI00853090;IPI00744529</t>
  </si>
  <si>
    <t>IPI00218397;IPI00947173;IPI00029446;IPI00853090</t>
  </si>
  <si>
    <t>3;3;3;3;1</t>
  </si>
  <si>
    <t>Myotubularin-related protein 5;SET-binding factor 1;SET binding factor 1;SET binding factor 1 isoform a variant;Putative uncharacterized protein DKFZp761D0422;SBF1 protein</t>
  </si>
  <si>
    <t>MTMR5;SBF1;RP4-579N16.7-002;DKFZp761D0422;RP4-579N16.7-003</t>
  </si>
  <si>
    <t>Isoform 4 of Myotubularin-related protein 5;SET binding factor 1;Isoform 1 of Myotubularin-related protein 5;SET binding factor 1</t>
  </si>
  <si>
    <t>O95248-4;O95248;A6PVH0;Q59EX9;Q68CX1;O95248-1;A6PVG8;Q86TK5</t>
  </si>
  <si>
    <t>2.1</t>
  </si>
  <si>
    <t>211.76</t>
  </si>
  <si>
    <t>1903</t>
  </si>
  <si>
    <t>1.05E-07</t>
  </si>
  <si>
    <t>NBEA</t>
  </si>
  <si>
    <t>ENSG00000172915</t>
  </si>
  <si>
    <t>MGI:1347075</t>
  </si>
  <si>
    <t>Nbea</t>
  </si>
  <si>
    <t>ENSMUSG00000027799</t>
  </si>
  <si>
    <t>Neurobeachin</t>
  </si>
  <si>
    <t>933</t>
  </si>
  <si>
    <t>23;324;1063;1374;3048;3513;5160;5258</t>
  </si>
  <si>
    <t>850;851;852</t>
  </si>
  <si>
    <t>566</t>
  </si>
  <si>
    <t>1782;2541;2859</t>
  </si>
  <si>
    <t>2823</t>
  </si>
  <si>
    <t>IPI00328195;IPI00872127;IPI00939641;IPI00160404</t>
  </si>
  <si>
    <t>IPI00328195;IPI00872127;IPI00939641</t>
  </si>
  <si>
    <t>8;8;8;2</t>
  </si>
  <si>
    <t>Lysosomal-trafficking regulator 2;Neurobeachin;Protein BCL8B;cDNA FLJ16538 fis, clone OCBBF2033295, highly similar to Protein neurobeachin;Neurobeachin, isoform CRA_e;Putative uncharacterized protein DKFZp686I03263;cDNA FLJ45892 fis, clone OCBBF3023175, highly similar to Protein neurobeachin;cDNA FLJ34150 fis, clone FCBBF3012667, highly similar to Protein neurobeachin;cDNA FLJ53986, highly similar to Protein neurobeachin;cDNA FLJ52700, highly similar to Protein neurobeachin;cDNA, FLJ78838, highly similar to Protein neurobeachin</t>
  </si>
  <si>
    <t>BCL8B;KIAA1544;LYST2;NBEA;hCG_2019985;RP11-270C18.1-001;DKFZp686I03263</t>
  </si>
  <si>
    <t>Isoform 1 of Neurobeachin;neurobeachin;cDNA FLJ34150 fis, clone FCBBF3012667, highly similar to Protein neurobeachin</t>
  </si>
  <si>
    <t>Q8NFP9-1;Q8NFP9;B3KVG9;Q5T321;Q6N008;B3KXQ8;B3KRF6;B7Z2H9;B7Z4S7;B7Z9H4</t>
  </si>
  <si>
    <t>3.9</t>
  </si>
  <si>
    <t>327.86</t>
  </si>
  <si>
    <t>2946</t>
  </si>
  <si>
    <t>10.9</t>
  </si>
  <si>
    <t>1.72E-64</t>
  </si>
  <si>
    <t>PFKP</t>
  </si>
  <si>
    <t>ENSG00000067057</t>
  </si>
  <si>
    <t>MGI:1891833</t>
  </si>
  <si>
    <t>Pfkp</t>
  </si>
  <si>
    <t>ENSMUSG00000021196</t>
  </si>
  <si>
    <t>Phosphofructokinase, platelet</t>
  </si>
  <si>
    <t>193</t>
  </si>
  <si>
    <t>243;904;1283;2380;3729;3731;4794</t>
  </si>
  <si>
    <t>213;214;215;216</t>
  </si>
  <si>
    <t>39;202;217;672</t>
  </si>
  <si>
    <t>IPI00009790;IPI00643196;IPI00642664;IPI00645848;IPI00552290;IPI00639981</t>
  </si>
  <si>
    <t>IPI00009790;IPI00643196</t>
  </si>
  <si>
    <t>7;6;3;2;2;1</t>
  </si>
  <si>
    <t>6;5;3;1;2;1</t>
  </si>
  <si>
    <t>5;5;3;1;2;1</t>
  </si>
  <si>
    <t>6-phosphofructokinase type C;6-phosphofructokinase, platelet type;Phosphofructo-1-kinase isozyme C;Phosphofructokinase 1;Phosphohexokinase;cDNA FLJ35278 fis, clone PROST2006579, highly similar to 6-phosphofructokinase type C (EC 2.7.1.11);Phosphofructokinase-P;PFKP protein;Phosphofructokinase, platelet;Similar to phosphofructokinase, platelet</t>
  </si>
  <si>
    <t>PFKF;PFKP;PFK-P;RP11-298E9.2-004</t>
  </si>
  <si>
    <t>6-phosphofructokinase type C;cDNA FLJ35278 fis, clone PROST2006579, highly similar to 6-phosphofructokinase type C</t>
  </si>
  <si>
    <t>Q01813;Q5VSR8;B3KS15;O14943;Q49A78;Q5VSR7;Q8WTZ9</t>
  </si>
  <si>
    <t>12.4</t>
  </si>
  <si>
    <t>8.8</t>
  </si>
  <si>
    <t>85.595</t>
  </si>
  <si>
    <t>784</t>
  </si>
  <si>
    <t>7.83</t>
  </si>
  <si>
    <t>2.68E-121</t>
  </si>
  <si>
    <t>HSPA5</t>
  </si>
  <si>
    <t>ENSG00000044574</t>
  </si>
  <si>
    <t>MGI:95835</t>
  </si>
  <si>
    <t>Hspa5</t>
  </si>
  <si>
    <t>ENSMUSG00000026864</t>
  </si>
  <si>
    <t>Heat shock protein 5</t>
  </si>
  <si>
    <t>284;760;1241;2390;2598;3554;3666;3667;3792;4545;4776;5112;5523</t>
  </si>
  <si>
    <t>68;69;70</t>
  </si>
  <si>
    <t>149;197;333</t>
  </si>
  <si>
    <t>IPI00003362</t>
  </si>
  <si>
    <t>78 kDa glucose-regulated protein;Endoplasmic reticulum lumenal Ca(2+)-binding protein grp78;Heat shock 70 kDa protein 5;Immunoglobulin heavy chain-binding protein;cDNA FLJ60062, highly similar to 78 kDa glucose-regulated protein;HSPA5 protein</t>
  </si>
  <si>
    <t>GRP78;HSPA5</t>
  </si>
  <si>
    <t>HSPA5 protein</t>
  </si>
  <si>
    <t>P11021;B4DEF7;Q2KHP4</t>
  </si>
  <si>
    <t>24.4</t>
  </si>
  <si>
    <t>72.421</t>
  </si>
  <si>
    <t>655</t>
  </si>
  <si>
    <t>3.38E-158</t>
  </si>
  <si>
    <t>RAB14</t>
  </si>
  <si>
    <t>ENSG00000119396</t>
  </si>
  <si>
    <t>MGI:1915615</t>
  </si>
  <si>
    <t>Rab14</t>
  </si>
  <si>
    <t>ENSMUSG00000026878</t>
  </si>
  <si>
    <t>Rab14, member ras oncogene family</t>
  </si>
  <si>
    <t>848</t>
  </si>
  <si>
    <t>1668;1669;2663;3639;4804;4805;5679</t>
  </si>
  <si>
    <t>766;767</t>
  </si>
  <si>
    <t>20;89</t>
  </si>
  <si>
    <t>IPI00291928;IPI00646415</t>
  </si>
  <si>
    <t>7;6</t>
  </si>
  <si>
    <t>Ras-related protein Rab-14</t>
  </si>
  <si>
    <t>Ras-related protein Rab-14;20 kDa protein</t>
  </si>
  <si>
    <t>P61106</t>
  </si>
  <si>
    <t>39.5</t>
  </si>
  <si>
    <t>23.897</t>
  </si>
  <si>
    <t>215</t>
  </si>
  <si>
    <t>2.62</t>
  </si>
  <si>
    <t>3.15E-71</t>
  </si>
  <si>
    <t>SYNGAP1</t>
  </si>
  <si>
    <t>ENSG00000197283</t>
  </si>
  <si>
    <t>MGI:3039785</t>
  </si>
  <si>
    <t>Syngap1</t>
  </si>
  <si>
    <t>ENSMUSG00000067629</t>
  </si>
  <si>
    <t>Synaptic ras gtpase activating protein 1 homolog (rat)</t>
  </si>
  <si>
    <t>682</t>
  </si>
  <si>
    <t>205;730;765;895;1160;1786;2034;3107;3143;3144;3254;3259;3875;3952;4686;5098;5099</t>
  </si>
  <si>
    <t>637;638;639;640;641;642;643</t>
  </si>
  <si>
    <t>441</t>
  </si>
  <si>
    <t>16;773;843;904;909;1148;1267</t>
  </si>
  <si>
    <t>531</t>
  </si>
  <si>
    <t>IPI00177884;IPI00941513;IPI00847493;IPI00337790;IPI00796859;IPI00797957</t>
  </si>
  <si>
    <t>IPI00177884;IPI00941513;IPI00847493;IPI00337790;IPI00796859</t>
  </si>
  <si>
    <t>17;16;16;14;14;6</t>
  </si>
  <si>
    <t>2;2;1;1;2;0</t>
  </si>
  <si>
    <t>Neuronal RasGAP;Ras GTPase-activating protein SynGAP;Synaptic Ras GTPase-activating protein 1</t>
  </si>
  <si>
    <t>Isoform 1 of Ras GTPase-activating protein SynGAP;147 kDa protein;Isoform 4 of Ras GTPase-activating protein SynGAP;Isoform 2 of Ras GTPase-activating protein SynGAP;Isoform 3 of Ras GTPase-activating protein SynGAP</t>
  </si>
  <si>
    <t>Q96PV0-1;Q96PV0;Q96PV0-4;Q96PV0-2;Q96PV0-3</t>
  </si>
  <si>
    <t>1.9</t>
  </si>
  <si>
    <t>148.28</t>
  </si>
  <si>
    <t>1343</t>
  </si>
  <si>
    <t>5.45E-74</t>
  </si>
  <si>
    <t>HSP90AA1</t>
  </si>
  <si>
    <t>ENSG00000080824</t>
  </si>
  <si>
    <t>MGI:96250</t>
  </si>
  <si>
    <t>Hsp90aa1</t>
  </si>
  <si>
    <t>ENSMUSG00000021270</t>
  </si>
  <si>
    <t>Heat shock protein 90, alpha (cytosolic), class a member 1</t>
  </si>
  <si>
    <t>98;361;939;1143;1248;1253;2129;2201;2206;2715;3658;4123;4492;5301;5674;5794</t>
  </si>
  <si>
    <t>875</t>
  </si>
  <si>
    <t>IPI00382470;IPI00784295;IPI00604607;IPI00910046;IPI00555565;IPI00031523;IPI00555876</t>
  </si>
  <si>
    <t>IPI00382470;IPI00784295;IPI00604607</t>
  </si>
  <si>
    <t>16;16;12;3;2;2;2</t>
  </si>
  <si>
    <t>10;10;8;2;0;0;1</t>
  </si>
  <si>
    <t>Heat shock 86 kDa;Heat shock protein HSP 90-alpha;Renal carcinoma antigen NY-REN-38;Full-length cDNA 5-PRIME end of clone CS0DN005YI08 of Adult brain of Homo sapiens (human);HSP90AA1 protein;Full-length cDNA clone CS0CAP007YF18 of Thymus of Homo sapiens (human);Hsp89-alpha-delta-N</t>
  </si>
  <si>
    <t>HSP90A;HSP90AA1;HSPC1;HSPCA</t>
  </si>
  <si>
    <t>Isoform 2 of Heat shock protein HSP 90-alpha;Isoform 1 of Heat shock protein HSP 90-alpha;Hsp89-alpha-delta-N</t>
  </si>
  <si>
    <t>P07900-2;P07900;Q86SX1;P07900-1;Q2VPJ6;Q86U12;Q8TBA7;O75322;Q96HX7</t>
  </si>
  <si>
    <t>21.8</t>
  </si>
  <si>
    <t>12.9</t>
  </si>
  <si>
    <t>98.16</t>
  </si>
  <si>
    <t>854</t>
  </si>
  <si>
    <t>3.28E-257</t>
  </si>
  <si>
    <t>71</t>
  </si>
  <si>
    <t>SEPT2</t>
  </si>
  <si>
    <t>ENSG00000168385</t>
  </si>
  <si>
    <t>MGI:97298</t>
  </si>
  <si>
    <t>Sept2</t>
  </si>
  <si>
    <t>ENSMUSG00000026276</t>
  </si>
  <si>
    <t>Septin 2</t>
  </si>
  <si>
    <t>265</t>
  </si>
  <si>
    <t>245;526;2446;3301;3457;4848;5089;5449</t>
  </si>
  <si>
    <t>299;300;301;302</t>
  </si>
  <si>
    <t>374;378;380;382</t>
  </si>
  <si>
    <t>146</t>
  </si>
  <si>
    <t>IPI00871851;IPI00014177;IPI00894340;IPI00893645;IPI00893658;IPI00894055;IPI00894199;IPI00893096;IPI00892810;IPI00894322;IPI00894283;IPI00893902;IPI00893477;IPI00892518;IPI00892932;IPI00893734</t>
  </si>
  <si>
    <t>IPI00871851;IPI00014177;IPI00894340;IPI00893645;IPI00893658;IPI00894055</t>
  </si>
  <si>
    <t>8;8;8;6;5;5;3;3;3;3;3;2;2;1;1;1</t>
  </si>
  <si>
    <t>Neural precursor cell expressed developmentally down-regulated protein 5;Septin-2;Putative uncharacterized protein SEPT2</t>
  </si>
  <si>
    <t>DIFF6;KIAA0158;NEDD5;SEPT2</t>
  </si>
  <si>
    <t>Isoform 2 of Septin-2;Isoform 1 of Septin-2;Putative uncharacterized protein SEPT2;Putative uncharacterized protein SEPT2;Putative uncharacterized protein SEPT2;Putative uncharacterized protein SEPT2</t>
  </si>
  <si>
    <t>Q15019-2;Q15019;Q15019-1;B5MCX3;C9J2Q4;C9JNU4;C9JL64</t>
  </si>
  <si>
    <t>45.46</t>
  </si>
  <si>
    <t>3.74</t>
  </si>
  <si>
    <t>1.58E-217</t>
  </si>
  <si>
    <t>LANCL1</t>
  </si>
  <si>
    <t>ENSG00000115365</t>
  </si>
  <si>
    <t>MGI:1336997</t>
  </si>
  <si>
    <t>Lancl1</t>
  </si>
  <si>
    <t>ENSMUSG00000026000</t>
  </si>
  <si>
    <t>Lanc (bacterial lantibiotic synthetase component c)-like 1</t>
  </si>
  <si>
    <t>122</t>
  </si>
  <si>
    <t>152;509;3288;4420</t>
  </si>
  <si>
    <t>IPI00005724;IPI00927255;IPI00924801;IPI00926882</t>
  </si>
  <si>
    <t>4;3;3;3</t>
  </si>
  <si>
    <t>40 kDa erythrocyte membrane protein;LanC-like protein 1;cDNA, FLJ92709, highly similar to Homo sapiens LanC lantibiotic synthetase component C-like 1 (bacterial) (LANCL1), mRNA;LanC lantibiotic synthetase component C-like 1 (Bacterial), isoform CRA_a;Putative uncharacterized protein LANCL1;LANCL1 protein;cDNA FLJ51489, highly similar to LanC-like protein 1</t>
  </si>
  <si>
    <t>GPR69A;LANCL1;hCG_16716</t>
  </si>
  <si>
    <t>LanC-like protein 1;cDNA FLJ51489, highly similar to LanC-like protein 1;Putative uncharacterized protein LANCL1;Putative uncharacterized protein LANCL1</t>
  </si>
  <si>
    <t>O43813;B2R602;Q53TN2;Q6FHH6;B4DGM7;C9JJ44;C9K0D0</t>
  </si>
  <si>
    <t>45.283</t>
  </si>
  <si>
    <t>399</t>
  </si>
  <si>
    <t>3.5</t>
  </si>
  <si>
    <t>4.60E-15</t>
  </si>
  <si>
    <t>AP2A2</t>
  </si>
  <si>
    <t>ENSG00000183020</t>
  </si>
  <si>
    <t>161</t>
  </si>
  <si>
    <t>MGI:101920</t>
  </si>
  <si>
    <t>Ap2a2</t>
  </si>
  <si>
    <t>ENSMUSG00000002957</t>
  </si>
  <si>
    <t>Adaptor protein complex ap-2, alpha 2 subunit</t>
  </si>
  <si>
    <t>1205</t>
  </si>
  <si>
    <t>82;363;592;1284;1498;1888;3115;3971;5018;5064;5239;5415</t>
  </si>
  <si>
    <t>1088;1089;1090;1091</t>
  </si>
  <si>
    <t>507;727;728;729</t>
  </si>
  <si>
    <t>143;161;395;832</t>
  </si>
  <si>
    <t>267;330;396;491</t>
  </si>
  <si>
    <t>IPI00914938;IPI00016621;IPI00914952;IPI00952763;IPI00943035;IPI00902707;IPI00166396;IPI00556111</t>
  </si>
  <si>
    <t>IPI00914938;IPI00016621;IPI00914952;IPI00952763;IPI00943035</t>
  </si>
  <si>
    <t>12;11;9;9;7;5;4;3</t>
  </si>
  <si>
    <t>8;7;5;5;4;4;3;3</t>
  </si>
  <si>
    <t>100 kDa coated vesicle protein C;Adapter-related protein complex 2 alpha-2 subunit;Adaptor protein complex AP-2 subunit alpha-2;Alpha2-adaptin;Alpha-adaptin C;AP-2 complex subunit alpha-2;Clathrin assembly protein complex 2 alpha-C large chain;Huntingtin yeast partner J;Huntingtin-interacting protein 9;Huntingtin-interacting protein J;Plasma membrane adaptor HA2/AP2 adaptin alpha C subunit;cDNA FLJ61359, highly similar to Adapter-relatedprotein complex 2 alpha- 2 subunit;Putative uncharacterized protein AP2A2;cDNA FLJ57955, highly similar to Adapter-relatedprotein complex 2 alpha- 2 subunit;Putative uncharacterized protein DKFZp564D1864</t>
  </si>
  <si>
    <t>ADTAB;AP2A2;CLAPA2;HIP9;HYPJ;KIAA0899;DKFZp564D1864</t>
  </si>
  <si>
    <t>Isoform 1 of AP-2 complex subunit alpha-2;Isoform 2 of AP-2 complex subunit alpha-2;Isoform 3 of AP-2 complex subunit alpha-2;Putative uncharacterized protein AP2A2;cDNA FLJ57955, highly similar to Adapter-relatedprotein complex 2 alpha- 2 subunit</t>
  </si>
  <si>
    <t>O94973-1;O94973;B7Z5S9;O94973-2;O94973-3;C9J1S3;B7Z1Q4;Q9UFK5</t>
  </si>
  <si>
    <t>103.96</t>
  </si>
  <si>
    <t>7.69</t>
  </si>
  <si>
    <t>8.55E-131</t>
  </si>
  <si>
    <t>AAK1</t>
  </si>
  <si>
    <t>ENSG00000115977</t>
  </si>
  <si>
    <t>MGI:1098687</t>
  </si>
  <si>
    <t>Aak1</t>
  </si>
  <si>
    <t>ENSMUSG00000057230</t>
  </si>
  <si>
    <t>Ap2 associated kinase 1</t>
  </si>
  <si>
    <t>1207</t>
  </si>
  <si>
    <t>191;2477;3270;3696</t>
  </si>
  <si>
    <t>IPI00916402;IPI00479760;IPI00916534</t>
  </si>
  <si>
    <t>4;3;3</t>
  </si>
  <si>
    <t>Adaptor-associated kinase 1;AP2-associated protein kinase 1;AAK1 protein</t>
  </si>
  <si>
    <t>AAK1;KIAA1048</t>
  </si>
  <si>
    <t>AP2 associated kinase 1;AP2-associated protein kinase 1;AAK1 protein</t>
  </si>
  <si>
    <t>Q2M2I8;B7ZLC4;Q9BUD9</t>
  </si>
  <si>
    <t>103.88</t>
  </si>
  <si>
    <t>961</t>
  </si>
  <si>
    <t>9.25</t>
  </si>
  <si>
    <t>2.61E-20</t>
  </si>
  <si>
    <t>IMMT</t>
  </si>
  <si>
    <t>ENSG00000132305</t>
  </si>
  <si>
    <t>MGI:1923864</t>
  </si>
  <si>
    <t>Immt</t>
  </si>
  <si>
    <t>ENSMUSG00000052337</t>
  </si>
  <si>
    <t>Inner membrane protein, mitochondrial</t>
  </si>
  <si>
    <t>195</t>
  </si>
  <si>
    <t>1234;1828;2134;3215;4432;5008;5581</t>
  </si>
  <si>
    <t>IPI00009960;IPI00554469;IPI00470829;IPI00926611;IPI00940432;IPI00925553;IPI00910079;IPI00655644;IPI00917497;IPI00916765;IPI00915803</t>
  </si>
  <si>
    <t>IPI00009960;IPI00554469;IPI00470829;IPI00926611;IPI00940432;IPI00925553;IPI00910079</t>
  </si>
  <si>
    <t>7;7;7;7;7;7;6;2;2;1;1</t>
  </si>
  <si>
    <t>Cell proliferation-inducing gene 4/52 protein;Mitochondrial inner membrane protein;Mitofilin;p87/89;cDNA, FLJ92546, highly similar to Homo sapiens inner membrane protein, mitochondrial (mitofilin) (IMMT), mRNA;cDNA FLJ51884, highly similar to Mitochondrial inner membrane protein;cDNA FLJ54290, highly similar to Mitochondrial inner membrane protein;cDNA FLJ59388, highly similar to Mitochondrial inner membrane protein;Putative uncharacterized protein IMMT;cDNA FLJ59418, highly similar to Mitochondrial inner membrane protein</t>
  </si>
  <si>
    <t>HMP;IMMT;PIG4;PIG52</t>
  </si>
  <si>
    <t>Isoform 1 of Mitochondrial inner membrane protein;Isoform 2 of Mitochondrial inner membrane protein;Isoform 3 of Mitochondrial inner membrane protein;Putative uncharacterized protein IMMT;inner membrane protein, mitochondrial isoform 2;Putative uncharacter</t>
  </si>
  <si>
    <t>Q16891-1;Q16891;B2R5N6;Q16891-2;B4DKR1;B4DS66;Q16891-3;B4DQY2;B9A067;C9J406;C9JJ24;B4DT20;B8ZZQ7</t>
  </si>
  <si>
    <t>83.677</t>
  </si>
  <si>
    <t>758</t>
  </si>
  <si>
    <t>4.81E-172</t>
  </si>
  <si>
    <t>ACTN2</t>
  </si>
  <si>
    <t>ENSG00000077522</t>
  </si>
  <si>
    <t>MGI:109192</t>
  </si>
  <si>
    <t>Actn2</t>
  </si>
  <si>
    <t>ENSMUSG00000052374</t>
  </si>
  <si>
    <t>Actinin alpha 2</t>
  </si>
  <si>
    <t>200;721;885;1145;1362;1456;1862;2439;2576;3358;3981;4792;4853;5309</t>
  </si>
  <si>
    <t>361;362</t>
  </si>
  <si>
    <t>199;200;202</t>
  </si>
  <si>
    <t>604;755</t>
  </si>
  <si>
    <t>48;161;339</t>
  </si>
  <si>
    <t>IPI00019884</t>
  </si>
  <si>
    <t>Alpha-actinin skeletal muscle isoform 2;Alpha-actinin-2;F-actin cross-linking protein;Actinin, alpha 2, isoform CRA_b;cDNA, FLJ96254, highly similar to Homo sapiens actinin, alpha 2 (ACTN2), mRNA;cDNA FLJ51840, highly similar to Alpha-actinin-2;cDNA FLJ50104, highly similar to Alpha-actinin-2;cDNA FLJ55142, highly similar to Alpha-actinin-2;cDNA FLJ54277, highly similar to Alpha-actinin-2;cDNA FLJ55401, highly similar to Alpha-actinin-2;Actinin, alpha 2 variant</t>
  </si>
  <si>
    <t>ACTN2;hCG_1810883</t>
  </si>
  <si>
    <t>Alpha-actinin-2</t>
  </si>
  <si>
    <t>P35609;B1ANE4;B2RCS5;B7Z2N5;B7Z4K1;B7Z4P6;B7Z4P8;B7Z4V1;Q59FD9</t>
  </si>
  <si>
    <t>103.85</t>
  </si>
  <si>
    <t>5.60E-237</t>
  </si>
  <si>
    <t>GPX4</t>
  </si>
  <si>
    <t>ENSG00000167468</t>
  </si>
  <si>
    <t>MGI:104767</t>
  </si>
  <si>
    <t>Gpx4</t>
  </si>
  <si>
    <t>ENSMUSG00000075706</t>
  </si>
  <si>
    <t>Glutathione peroxidase 4</t>
  </si>
  <si>
    <t>915</t>
  </si>
  <si>
    <t>5663</t>
  </si>
  <si>
    <t>828</t>
  </si>
  <si>
    <t>220</t>
  </si>
  <si>
    <t>IPI00884192;IPI00304814;IPI00745335</t>
  </si>
  <si>
    <t>Glutathione peroxidase 4;Phospholipid hydroperoxide glutathione peroxidase, mitochondrial;Glutathione peroxidase;GPX4 protein</t>
  </si>
  <si>
    <t>glutathione peroxidase 4 isoform C precursor;Isoform Mitochondrial of Phospholipid hydroperoxide glutathione peroxidase, mitochondrial;Isoform Cytoplasmic of Phospholipid hydroperoxide glutathione peroxidase, mitochondrial</t>
  </si>
  <si>
    <t>P36969-1;P36969;Q6PI42;Q6PJX4;P36969-2</t>
  </si>
  <si>
    <t>5.1</t>
  </si>
  <si>
    <t>27.051</t>
  </si>
  <si>
    <t>0.11852</t>
  </si>
  <si>
    <t>AMPH</t>
  </si>
  <si>
    <t>ENSG00000078053</t>
  </si>
  <si>
    <t>MGI:103574</t>
  </si>
  <si>
    <t>Amph</t>
  </si>
  <si>
    <t>ENSMUSG00000021314</t>
  </si>
  <si>
    <t>Amphiphysin</t>
  </si>
  <si>
    <t>921</t>
  </si>
  <si>
    <t>121;157;1903</t>
  </si>
  <si>
    <t>454</t>
  </si>
  <si>
    <t>IPI00305486;IPI00386245;IPI00220791</t>
  </si>
  <si>
    <t>IPI00305486;IPI00386245</t>
  </si>
  <si>
    <t>Amphiphysin;cDNA FLJ77228, highly similar to Homo sapiens amphiphysin (Stiff-Man syndrome with breast cancer 128kDa autoantigen) (AMPH), transcript variant 1, mRNA;Amphiphysin I variant NT2</t>
  </si>
  <si>
    <t>AMPH;AMPH1</t>
  </si>
  <si>
    <t>Isoform 1 of Amphiphysin;Isoform 2 of Amphiphysin</t>
  </si>
  <si>
    <t>P49418-1;P49418;A4D1X9;A8K5Y2;Q9UQI4;P49418-2;A4D1X8;Q8NFL3;Q9UQI2</t>
  </si>
  <si>
    <t>6.5</t>
  </si>
  <si>
    <t>76.256</t>
  </si>
  <si>
    <t>695</t>
  </si>
  <si>
    <t>6.82</t>
  </si>
  <si>
    <t>4.27E-101</t>
  </si>
  <si>
    <t>RASA1</t>
  </si>
  <si>
    <t>ENSG00000145715</t>
  </si>
  <si>
    <t>MGI:97860</t>
  </si>
  <si>
    <t>Rasa1</t>
  </si>
  <si>
    <t>ENSMUSG00000021549</t>
  </si>
  <si>
    <t>Ras p21 protein activator 1</t>
  </si>
  <si>
    <t>486</t>
  </si>
  <si>
    <t>3141</t>
  </si>
  <si>
    <t>IPI00026262;IPI00220356;IPI00941179</t>
  </si>
  <si>
    <t>p120GAP;Ras GTPase-activating protein 1;Ras p21 protein activator;KCNK4 protein;cDNA FLJ53191, highly similar to Ras GTPase-activating protein 1;cDNA FLJ59756, highly similar to Ras GTPase-activating protein 1;RAS p21 protein activator 1 isoform 1 variant;Putative uncharacterized protein DKFZp434N071;RASA1 protein;cDNA FLJ61389, highly similar to Ras GTPase-activating protein 1</t>
  </si>
  <si>
    <t>RASA;RASA1;KCNK4;DKFZp434N071</t>
  </si>
  <si>
    <t>Isoform 1 of Ras GTPase-activating protein 1;Isoform 2 of Ras GTPase-activating protein 1;cDNA FLJ61389, highly similar to Ras GTPase-activating protein 1</t>
  </si>
  <si>
    <t>P20936-1;P20936;A3KMH3;B4DTL2;B4DTX4;Q59GK3;Q68CU6;P20936-2;Q05CU5;Q7Z4M2;B4DTL8</t>
  </si>
  <si>
    <t>1.3</t>
  </si>
  <si>
    <t>116.4</t>
  </si>
  <si>
    <t>1047</t>
  </si>
  <si>
    <t>0.00013104</t>
  </si>
  <si>
    <t>KPNB1</t>
  </si>
  <si>
    <t>ENSG00000108424</t>
  </si>
  <si>
    <t>MGI:107532</t>
  </si>
  <si>
    <t>Kpnb1</t>
  </si>
  <si>
    <t>ENSMUSG00000001440</t>
  </si>
  <si>
    <t>Karyopherin (importin) beta 1</t>
  </si>
  <si>
    <t>56</t>
  </si>
  <si>
    <t>2787;5333</t>
  </si>
  <si>
    <t>IPI00001639;IPI00922792</t>
  </si>
  <si>
    <t>2;1</t>
  </si>
  <si>
    <t>Importin subunit beta-1;Importin-90;Karyopherin subunit beta-1;Nuclear factor p97;Pore targeting complex 97 kDa subunit;cDNA, FLJ95650, highly similar to Homo sapiens karyopherin (importin) beta 1 (KPNB1), mRNA;cDNA FLJ50715, highly similar to Importin beta-1 subunit;cDNA, FLJ79320, highly similar to Importin beta-1 subunit;cDNA FLJ50625, highly similar to Importin beta-1 subunit</t>
  </si>
  <si>
    <t>KPNB1;NTF97</t>
  </si>
  <si>
    <t>Importin subunit beta-1;cDNA FLJ50625, highly similar to Importin beta-1 subunit</t>
  </si>
  <si>
    <t>Q14974;B2RBR9;B7Z752;B7ZAV6;Q53XN2;B7Z5M1</t>
  </si>
  <si>
    <t>97.169</t>
  </si>
  <si>
    <t>8.6</t>
  </si>
  <si>
    <t>2.51E-40</t>
  </si>
  <si>
    <t>NEFH</t>
  </si>
  <si>
    <t>ENSG00000100285</t>
  </si>
  <si>
    <t>MGI:97309</t>
  </si>
  <si>
    <t>Nefh</t>
  </si>
  <si>
    <t>ENSMUSG00000020396</t>
  </si>
  <si>
    <t>Neurofilament, heavy polypeptide</t>
  </si>
  <si>
    <t>1203</t>
  </si>
  <si>
    <t>469;770;1435;1462;2898;3401;4212;4242;4438;5019</t>
  </si>
  <si>
    <t>725;726</t>
  </si>
  <si>
    <t>227;265</t>
  </si>
  <si>
    <t>IPI00910602;IPI00923396</t>
  </si>
  <si>
    <t>10;10</t>
  </si>
  <si>
    <t>8;8</t>
  </si>
  <si>
    <t>200 kDa neurofilament protein;Neurofilament heavy polypeptide;Neurofilament triplet H protein;Neurofilament heavy subunit</t>
  </si>
  <si>
    <t>Isoform 1 of Neurofilament heavy polypeptide;Isoform 2 of Neurofilament heavy polypeptide</t>
  </si>
  <si>
    <t>P12036-1;P12036;Q16070;P12036-2</t>
  </si>
  <si>
    <t>11.5</t>
  </si>
  <si>
    <t>112.48</t>
  </si>
  <si>
    <t>1026</t>
  </si>
  <si>
    <t>1.57E-31</t>
  </si>
  <si>
    <t>KCTD16</t>
  </si>
  <si>
    <t>ENSG00000183775</t>
  </si>
  <si>
    <t>MGI:1914659</t>
  </si>
  <si>
    <t>Kctd16</t>
  </si>
  <si>
    <t>ENSMUSG00000051401</t>
  </si>
  <si>
    <t>Potassium channel tetramerisation domain containing 16</t>
  </si>
  <si>
    <t>1047;1993</t>
  </si>
  <si>
    <t>359</t>
  </si>
  <si>
    <t>IPI00002354</t>
  </si>
  <si>
    <t>BTB/POZ domain-containing protein KCTD16;cDNA FLJ77188, highly similar to Homo sapiens potassium channel tetramerisation domain containing 16 (KCTD16), mRNA</t>
  </si>
  <si>
    <t>KCTD16;KIAA1317</t>
  </si>
  <si>
    <t>BTB/POZ domain-containing protein KCTD16</t>
  </si>
  <si>
    <t>Q68DU8;A8K8W2</t>
  </si>
  <si>
    <t>49.137</t>
  </si>
  <si>
    <t>428</t>
  </si>
  <si>
    <t>9.49E-08</t>
  </si>
  <si>
    <t>ENAH</t>
  </si>
  <si>
    <t>ENSG00000154380</t>
  </si>
  <si>
    <t>MGI:108360</t>
  </si>
  <si>
    <t>Enah</t>
  </si>
  <si>
    <t>ENSMUSG00000022995</t>
  </si>
  <si>
    <t>Enabled homolog (drosophila)</t>
  </si>
  <si>
    <t>1144</t>
  </si>
  <si>
    <t>59;2533;2727;3999;5264;5517;5619</t>
  </si>
  <si>
    <t>1035</t>
  </si>
  <si>
    <t>IPI00646954;IPI00411623;IPI00374054</t>
  </si>
  <si>
    <t>7;6;6</t>
  </si>
  <si>
    <t>Protein enabled homolog;Enabled-like protein variant hMenaDv6;cDNA FLJ45654 fis, clone CTONG2012123, moderately similar to Mus musculus enabled homolog (Drosophila) (Enah);cDNA FLJ77490, highly similar to Homo sapiens enabled homolog (Drosophila) (ENAH), transcript variant 2, mRNA</t>
  </si>
  <si>
    <t>ENAH;MENA</t>
  </si>
  <si>
    <t>89 kDa protein;Isoform 1 of Protein enabled homolog;Isoform 2 of Protein enabled homolog</t>
  </si>
  <si>
    <t>Q8N8S7-1;Q8N8S7;D0PQI2;Q6ZSB8;Q8N8S7-2;A8K2B4</t>
  </si>
  <si>
    <t>88.945</t>
  </si>
  <si>
    <t>817</t>
  </si>
  <si>
    <t>5.64</t>
  </si>
  <si>
    <t>1.47E-14</t>
  </si>
  <si>
    <t>NDUFA10</t>
  </si>
  <si>
    <t>ENSG00000130414</t>
  </si>
  <si>
    <t>MGI:1914523</t>
  </si>
  <si>
    <t>Ndufa10</t>
  </si>
  <si>
    <t>ENSMUSG00000026260</t>
  </si>
  <si>
    <t>Nadh dehydrogenase (ubiquinone) 1 alpha subcomplex 10</t>
  </si>
  <si>
    <t>2601;5316;5559</t>
  </si>
  <si>
    <t>366</t>
  </si>
  <si>
    <t>IPI00103509;IPI00894154;IPI00029561;IPI00893440;IPI00894261;IPI00555877;IPI00894559;IPI00893311;IPI00893990;IPI00893727;IPI00937896</t>
  </si>
  <si>
    <t>IPI00103509;IPI00894154;IPI00029561;IPI00893440</t>
  </si>
  <si>
    <t>3;3;3;2;1;1;1;1;1;1;1</t>
  </si>
  <si>
    <t>NADH dehydrogenase ubiquinone 1 alpha subcomplex;Complex I-42kD;NADH dehydrogenase [ubiquinone] 1 alpha subcomplex subunit 10, mitochondrial;NADH-ubiquinone oxidoreductase 42 kDa subunit;cDNA FLJ76144, highly similar to Homo sapiens NADH dehydrogenase (ubiquinone) 1 alpha subcomplex, 10, 42kDa (NDUFA10), mRNA;Putative uncharacterized protein NDUFA10;NADH dehydrogenase</t>
  </si>
  <si>
    <t>NADH dehydrogenase ubiquinone 1 alpha subcomplex;45 kDa protein;NADH dehydrogenase [ubiquinone] 1 alpha subcomplex subunit 10, mitochondrial;Putative uncharacterized protein NDUFA10</t>
  </si>
  <si>
    <t>Q8WXC9;O95299;A8K413;Q53QE8;Q53SW4;Q7Z518;C9JGP9</t>
  </si>
  <si>
    <t>8.4</t>
  </si>
  <si>
    <t>48.562</t>
  </si>
  <si>
    <t>429</t>
  </si>
  <si>
    <t>4.29</t>
  </si>
  <si>
    <t>2.12E-05</t>
  </si>
  <si>
    <t>RPL30</t>
  </si>
  <si>
    <t>ENSG00000156482</t>
  </si>
  <si>
    <t>MGI:98037</t>
  </si>
  <si>
    <t>Rpl30</t>
  </si>
  <si>
    <t>ENSMUSG00000058600</t>
  </si>
  <si>
    <t>Ribosomal protein l30</t>
  </si>
  <si>
    <t>3323</t>
  </si>
  <si>
    <t>472</t>
  </si>
  <si>
    <t>IPI00872940;IPI00219156;IPI00794745</t>
  </si>
  <si>
    <t>60S ribosomal protein L30</t>
  </si>
  <si>
    <t>Putative uncharacterized protein RPL30 (Fragment);60S ribosomal protein L30;6 kDa protein</t>
  </si>
  <si>
    <t>A8MYX5;P62888</t>
  </si>
  <si>
    <t>12.893</t>
  </si>
  <si>
    <t>5.03E-07</t>
  </si>
  <si>
    <t>DNAJC6</t>
  </si>
  <si>
    <t>ENSG00000116675</t>
  </si>
  <si>
    <t>MGI:1919935</t>
  </si>
  <si>
    <t>Dnajc6</t>
  </si>
  <si>
    <t>ENSMUSG00000028528</t>
  </si>
  <si>
    <t>Dnaj (hsp40) homolog, subfamily c, member 6</t>
  </si>
  <si>
    <t>700</t>
  </si>
  <si>
    <t>4399</t>
  </si>
  <si>
    <t>IPI00184119;IPI00639806;IPI00872067;IPI00760699</t>
  </si>
  <si>
    <t>DnaJ homolog subfamily C member 6;Putative tyrosine-protein phosphatase auxilin;cDNA FLJ53346, highly similar to tyrosine-protein phosphatase auxilin (EC 3.1.3.48)</t>
  </si>
  <si>
    <t>DNAJC6;KIAA0473</t>
  </si>
  <si>
    <t>Isoform 2 of Putative tyrosine-protein phosphatase auxilin;Isoform 1 of Putative tyrosine-protein phosphatase auxilin;100 kDa protein;Isoform 3 of Putative tyrosine-protein phosphatase auxilin</t>
  </si>
  <si>
    <t>O75061-2;O75061;O75061-1;B7Z3V8;O75061-3</t>
  </si>
  <si>
    <t>1.2</t>
  </si>
  <si>
    <t>105.67</t>
  </si>
  <si>
    <t>970</t>
  </si>
  <si>
    <t>3.97E-33</t>
  </si>
  <si>
    <t>RAB6B</t>
  </si>
  <si>
    <t>ENSG00000154917</t>
  </si>
  <si>
    <t>MGI:107283</t>
  </si>
  <si>
    <t>Rab6b</t>
  </si>
  <si>
    <t>ENSMUSG00000032549</t>
  </si>
  <si>
    <t>Rab6b, member ras oncogene family</t>
  </si>
  <si>
    <t>305</t>
  </si>
  <si>
    <t>2022;3188;3316;3903;4462;5171</t>
  </si>
  <si>
    <t>329;330</t>
  </si>
  <si>
    <t>122;177</t>
  </si>
  <si>
    <t>IPI00016891;IPI00946019;IPI00945534;IPI00946537;IPI00001618;IPI00946870;IPI00946358</t>
  </si>
  <si>
    <t>IPI00016891;IPI00946019;IPI00945534</t>
  </si>
  <si>
    <t>6;5;4;2;1;1;1</t>
  </si>
  <si>
    <t>2;2;1;0;0;0;0</t>
  </si>
  <si>
    <t>Ras-related protein Rab-6B;RAB6B protein;cDNA FLJ57728, highly similar to Ras-related protein Rab-6B</t>
  </si>
  <si>
    <t>Ras-related protein Rab-6B;cDNA FLJ57728, highly similar to Ras-related protein Rab-6B;14 kDa protein</t>
  </si>
  <si>
    <t>Q9NRW1;Q6AZ91;B7Z337</t>
  </si>
  <si>
    <t>31.7</t>
  </si>
  <si>
    <t>23.461</t>
  </si>
  <si>
    <t>2.19</t>
  </si>
  <si>
    <t>3.48E-15</t>
  </si>
  <si>
    <t>PCBP2</t>
  </si>
  <si>
    <t>ENSG00000197111</t>
  </si>
  <si>
    <t>MGI:108202</t>
  </si>
  <si>
    <t>Pcbp2</t>
  </si>
  <si>
    <t>ENSMUSG00000056851</t>
  </si>
  <si>
    <t>Poly(rc) binding protein 2</t>
  </si>
  <si>
    <t>1359;2415;3376</t>
  </si>
  <si>
    <t>258</t>
  </si>
  <si>
    <t>137</t>
  </si>
  <si>
    <t>IPI00796337;IPI00216689;IPI00012066;IPI00790627;IPI00791223;IPI00470509;IPI00900327;IPI00788837;IPI00027970;IPI00410587;IPI00550365;IPI00167750;IPI00101278;IPI00410586</t>
  </si>
  <si>
    <t>3;3;3;3;3;3;3;3;2;2;2;2;2;2</t>
  </si>
  <si>
    <t>2;2;2;2;2;2;2;2;1;1;1;1;1;1</t>
  </si>
  <si>
    <t>Poly(RC)-binding protein 2 isoform b variant;Poly(RC) binding protein 2;Poly(RC) binding protein 2, isoform CRA_d;Alpha-CP2;Heterogeneous nuclear ribonucleoprotein E2;Poly(rC)-binding protein 2;cDNA FLJ77432, highly similar to Homo sapiens poly(rC) binding protein 2 (PCBP2), transcript variant 2, mRNA;Poly(RC) binding protein 2, isoform CRA_b;PCBP2 protein;Poly(RC) binding protein 2, isoform CRA_a;cDNA FLJ58476, highly similar to Poly(rC)-binding protein 2;cDNA FLJ58339, highly similar to Poly(rC)-binding protein 2;cDNA FLJ54752, highly similar to Poly(rC)-binding protein 2;Alpha-CP3;Poly(rC)-binding protein 3;Putative uncharacterized protein PCBP3;Poly(RC) binding protein 3</t>
  </si>
  <si>
    <t>hCG_2017557;PCBP2;PCBP3</t>
  </si>
  <si>
    <t>poly(rC) binding protein 2 isoform a;Poly(rC)-binding protein 2;poly(rC) binding protein 2 isoform b;poly(rC) binding protein 2 isoform e;poly(rC) binding protein 2 isoform f;poly(rC) binding protein 2 isoform c;cDNA FLJ58339, highly similar to Poly(rC)-bi</t>
  </si>
  <si>
    <t>Q59HD4;Q6IPF4;Q15366;A8K7X6;Q32Q82;Q68Y55;B4DLC0;B4DXP5;B4DRD7;P57721-1;P57721;P57721-4;A8MX33;Q5MJP6;P57721-5;P57721-2;C9JH66;P57721-3</t>
  </si>
  <si>
    <t>12.8</t>
  </si>
  <si>
    <t>7.4</t>
  </si>
  <si>
    <t>38.651</t>
  </si>
  <si>
    <t>1.35E-53</t>
  </si>
  <si>
    <t>FAM198B</t>
  </si>
  <si>
    <t>ENSG00000164125</t>
  </si>
  <si>
    <t>MGI:1915909</t>
  </si>
  <si>
    <t>Fam198b</t>
  </si>
  <si>
    <t>ENSMUSG00000027955</t>
  </si>
  <si>
    <t>Family with sequence similarity 198, member b</t>
  </si>
  <si>
    <t>654</t>
  </si>
  <si>
    <t>3047</t>
  </si>
  <si>
    <t>IPI00165044;IPI00414183;IPI00441925</t>
  </si>
  <si>
    <t>Expressed in nerve and epithelium during development;Protein FAM198B;cDNA, FLJ96881;cDNA FLJ61056;AD021 protein;C4orf18 protein;Putative uncharacterized protein DKFZp434L142</t>
  </si>
  <si>
    <t>AD021;C4orf18;ENED;FAM198B;UNQ2512/PRO6001;DKFZp434L142</t>
  </si>
  <si>
    <t>Isoform 2 of Protein ENED;Isoform 1 of Protein ENED;Isoform 3 of Protein ENED</t>
  </si>
  <si>
    <t>Q6UWH4-2;Q6UWH4;Q6UWH4-1;B2RE23;B4E252;Q9NYZ0;Q6UWH4-3</t>
  </si>
  <si>
    <t>58.506</t>
  </si>
  <si>
    <t>527</t>
  </si>
  <si>
    <t>0.0040734</t>
  </si>
  <si>
    <t>RAB1B</t>
  </si>
  <si>
    <t>ENSG00000174903</t>
  </si>
  <si>
    <t>MGI:1923558</t>
  </si>
  <si>
    <t>Rab1b</t>
  </si>
  <si>
    <t>ENSMUSG00000024870</t>
  </si>
  <si>
    <t>Rab1b, member ras oncogene family</t>
  </si>
  <si>
    <t>180</t>
  </si>
  <si>
    <t>1111;3089;3527</t>
  </si>
  <si>
    <t>204;205</t>
  </si>
  <si>
    <t>163;165</t>
  </si>
  <si>
    <t>IPI00008964;IPI00374519;IPI00896425</t>
  </si>
  <si>
    <t>Ras-related protein Rab-1B;Small GTP-binding protein;Putative Ras-related protein Rab-1C;RAB1B protein</t>
  </si>
  <si>
    <t>RAB1B;rab1b;RAB1C</t>
  </si>
  <si>
    <t>Ras-related protein Rab-1B;Putative Ras-related protein Rab-1C;RAB1B protein</t>
  </si>
  <si>
    <t>Q9H0U4;Q92927;Q92928;Q6FIG4</t>
  </si>
  <si>
    <t>21.9</t>
  </si>
  <si>
    <t>22.171</t>
  </si>
  <si>
    <t>2.5</t>
  </si>
  <si>
    <t>2.82E-30</t>
  </si>
  <si>
    <t>NCDN</t>
  </si>
  <si>
    <t>ENSG00000020129</t>
  </si>
  <si>
    <t>MGI:1347351</t>
  </si>
  <si>
    <t>Ncdn</t>
  </si>
  <si>
    <t>ENSMUSG00000028833</t>
  </si>
  <si>
    <t>Neurochondrin</t>
  </si>
  <si>
    <t>899;1044;1071;2335;3130;3167</t>
  </si>
  <si>
    <t>658</t>
  </si>
  <si>
    <t>IPI00889000;IPI00549543;IPI00555661;IPI00644513</t>
  </si>
  <si>
    <t>6;6;6;3</t>
  </si>
  <si>
    <t>Neurochondrin;cDNA FLJ57843, highly similar to Homo sapiens neurochondrin (NCDN), transcript variant 3, mRNA;Putative uncharacterized protein NCDN</t>
  </si>
  <si>
    <t>Isoform 3 of Neurochondrin;Isoform 1 of Neurochondrin;Isoform 2 of Neurochondrin;Putative uncharacterized protein NCDN</t>
  </si>
  <si>
    <t>Q9UBB6-3;Q9UBB6;Q9UBB6-1;Q9UBB6-2;B4DJ92;C9J5H8</t>
  </si>
  <si>
    <t>79.157</t>
  </si>
  <si>
    <t>731</t>
  </si>
  <si>
    <t>6.76</t>
  </si>
  <si>
    <t>8.76E-57</t>
  </si>
  <si>
    <t>KBTBD11</t>
  </si>
  <si>
    <t>ENSG00000176595</t>
  </si>
  <si>
    <t>MGI:1922151</t>
  </si>
  <si>
    <t>Kbtbd11</t>
  </si>
  <si>
    <t>ENSMUSG00000055675</t>
  </si>
  <si>
    <t>Kelch repeat and btb (poz) domain containing 11</t>
  </si>
  <si>
    <t>83;207;1279;3086</t>
  </si>
  <si>
    <t>218</t>
  </si>
  <si>
    <t>IPI00015568</t>
  </si>
  <si>
    <t>Chronic myelogenous leukemia-associated protein;Kelch domain-containing protein 7B;Kelch repeat and BTB domain-containing protein 11</t>
  </si>
  <si>
    <t>CMLAP;KBTBD11;KIAA0711;KLHDC7C</t>
  </si>
  <si>
    <t>Kelch repeat and BTB domain-containing protein 11</t>
  </si>
  <si>
    <t>O94819;Q3L1I0</t>
  </si>
  <si>
    <t>65.719</t>
  </si>
  <si>
    <t>623</t>
  </si>
  <si>
    <t>5.93</t>
  </si>
  <si>
    <t>8.00E-10</t>
  </si>
  <si>
    <t>HADH</t>
  </si>
  <si>
    <t>ENSG00000138796</t>
  </si>
  <si>
    <t>MGI:96009</t>
  </si>
  <si>
    <t>Hadh</t>
  </si>
  <si>
    <t>ENSMUSG00000027984</t>
  </si>
  <si>
    <t>Hydroxyacyl-coenzyme a dehydrogenase</t>
  </si>
  <si>
    <t>568</t>
  </si>
  <si>
    <t>3489;4921;5075</t>
  </si>
  <si>
    <t>560;561;562</t>
  </si>
  <si>
    <t>191;200;201</t>
  </si>
  <si>
    <t>IPI00031522;IPI00908351</t>
  </si>
  <si>
    <t>3;3</t>
  </si>
  <si>
    <t>78 kDa gastrin-binding protein;Long chain 3-hydroxyacyl-CoA dehydrogenase;Long-chain enoyl-CoA hydratase;TP-alpha;Trifunctional enzyme subunit alpha, mitochondrial;cDNA FLJ53969, highly similar to Trifunctional enzyme subunit alpha, mitochondrial;cDNA FLJ54509, highly similar to Trifunctional enzyme subunit alpha, mitochondrial;Putative uncharacterized protein HADHA;Trifunctional protein alpha-subunit;cDNA FLJ52806, highly similar to Trifunctional enzyme subunit alpha, mitochondrial</t>
  </si>
  <si>
    <t>HADH;HADHA</t>
  </si>
  <si>
    <t>Trifunctional enzyme subunit alpha, mitochondrial;cDNA FLJ52806, highly similar to Trifunctional enzyme subunit alpha, mitochondrial</t>
  </si>
  <si>
    <t>P40939;B4DDZ5;B4DRH6;Q53T69;Q53TA2;Q9UQC5;B4DYP2</t>
  </si>
  <si>
    <t>6.6</t>
  </si>
  <si>
    <t>82.999</t>
  </si>
  <si>
    <t>763</t>
  </si>
  <si>
    <t>7.5</t>
  </si>
  <si>
    <t>3.17E-32</t>
  </si>
  <si>
    <t>TRAP1</t>
  </si>
  <si>
    <t>ENSG00000126602</t>
  </si>
  <si>
    <t>MGI:1915265</t>
  </si>
  <si>
    <t>Trap1</t>
  </si>
  <si>
    <t>ENSMUSG00000005981</t>
  </si>
  <si>
    <t>Tnf receptor-associated protein 1</t>
  </si>
  <si>
    <t>147;483;1257</t>
  </si>
  <si>
    <t>IPI00030275;IPI00646055</t>
  </si>
  <si>
    <t>Heat shock protein 75 kDa, mitochondrial;TNFR-associated protein 1;Tumor necrosis factor type 1 receptor-associated protein;cDNA FLJ58608, highly similar to Heat shock protein 75 kDa, mitochondrial;TNF receptor-associated protein 1 variant;cDNA FLJ33058 fis, clone TRACH1000181, highly similar to Heat shock protein 75 kDa, mitochondrial;TNF receptor-associated protein 1;cDNA FLJ36025 fis, clone TESTI2016701, highly similar to TUMOR NECROSIS FACTOR TYPE 1 RECEPTOR ASSOCIATED PROTEIN;TRAP1 protein</t>
  </si>
  <si>
    <t>HSP75;TRAP1</t>
  </si>
  <si>
    <t>Heat shock protein 75 kDa, mitochondrial;57 kDa protein</t>
  </si>
  <si>
    <t>Q12931;B4DR68;Q53FS6;Q53G55;Q59EK6;Q5CAQ4;Q8N9Z3;Q9BV61</t>
  </si>
  <si>
    <t>5.4</t>
  </si>
  <si>
    <t>80.109</t>
  </si>
  <si>
    <t>704</t>
  </si>
  <si>
    <t>5.78E-18</t>
  </si>
  <si>
    <t>RPL11</t>
  </si>
  <si>
    <t>ENSG00000142676</t>
  </si>
  <si>
    <t>MGI:1914275</t>
  </si>
  <si>
    <t>Rpl11</t>
  </si>
  <si>
    <t>ENSMUSG00000059291</t>
  </si>
  <si>
    <t>Ribosomal protein l11</t>
  </si>
  <si>
    <t>974</t>
  </si>
  <si>
    <t>5351</t>
  </si>
  <si>
    <t>IPI00376798;IPI00746438;IPI00647674;IPI00647168;IPI00878431</t>
  </si>
  <si>
    <t>1;1;1;1;1</t>
  </si>
  <si>
    <t>60S ribosomal protein L11;CLL-associated antigen KW-12;Cell growth-inhibiting protein 34;cDNA, FLJ92077, Homo sapiens ribosomal protein L11 (RPL11), mRNA;Ribosomal protein L11;Ribosomal protein L11, isoform CRA_b</t>
  </si>
  <si>
    <t>RPL11;hCG_1739238;RP11-223J15.3-001;RP11-223J15.3-005;RP11-223J15.3-004</t>
  </si>
  <si>
    <t>Isoform 1 of 60S ribosomal protein L11;Isoform 2 of 60S ribosomal protein L11;Ribosomal protein L11;Ribosomal protein L11;15 kDa protein</t>
  </si>
  <si>
    <t>P62913-1;P62913;Q08ES8;Q5VVD0;P62913-2;Q5VVC8;Q5VVC9</t>
  </si>
  <si>
    <t>7.9</t>
  </si>
  <si>
    <t>20.252</t>
  </si>
  <si>
    <t>178</t>
  </si>
  <si>
    <t>2.84E-21</t>
  </si>
  <si>
    <t>LANCL2</t>
  </si>
  <si>
    <t>ENSG00000132434</t>
  </si>
  <si>
    <t>MGI:1919085</t>
  </si>
  <si>
    <t>Lancl2</t>
  </si>
  <si>
    <t>ENSMUSG00000062190</t>
  </si>
  <si>
    <t>Lanc (bacterial lantibiotic synthetase component c)-like 2</t>
  </si>
  <si>
    <t>588</t>
  </si>
  <si>
    <t>718;1423;4352;4691</t>
  </si>
  <si>
    <t>385;386</t>
  </si>
  <si>
    <t>187;248</t>
  </si>
  <si>
    <t>IPI00032995</t>
  </si>
  <si>
    <t>LanC-like protein 2;Testis-specific adriamycin sensitivity protein;cDNA FLJ38538 fis, clone HCHON2001407, highly similar to LanC-like protein 2;cDNA FLJ56802, highly similar to LanC-like protein 2</t>
  </si>
  <si>
    <t>GPR69B;LANCL2;TASP</t>
  </si>
  <si>
    <t>LanC-like protein 2</t>
  </si>
  <si>
    <t>Q9NS86;B3KTN5;B4DWZ7;Q6NSL4</t>
  </si>
  <si>
    <t>50.854</t>
  </si>
  <si>
    <t>1.70E-59</t>
  </si>
  <si>
    <t>NFS1</t>
  </si>
  <si>
    <t>ENSG00000244005</t>
  </si>
  <si>
    <t>MGI:1316706</t>
  </si>
  <si>
    <t>Nfs1</t>
  </si>
  <si>
    <t>ENSMUSG00000027618</t>
  </si>
  <si>
    <t>Nitrogen fixation gene 1 (s. cerevisiae)</t>
  </si>
  <si>
    <t>861</t>
  </si>
  <si>
    <t>242;2107;4019</t>
  </si>
  <si>
    <t>IPI00295240;IPI00942789;IPI00643101;IPI00853465;IPI00103063;IPI00939330;IPI00892745;IPI00894007;IPI00894203;IPI00894086;IPI00795961;IPI00894115</t>
  </si>
  <si>
    <t>IPI00295240;IPI00942789;IPI00643101</t>
  </si>
  <si>
    <t>3;3;3;1;1;1;1;1;1;1;1;1</t>
  </si>
  <si>
    <t>Cysteine desulfurase, mitochondrial;cDNA, FLJ92597, highly similar to Homo sapiens NFS1 nitrogen fixation 1 (S. cerevisiae) (NFS1), mRNA;cDNA FLJ57224, highly similar to Cysteine desulfurase, mitochondrial (EC 2.8.1.7);NFS1 nitrogen fixation 1 isoform a variant;cDNA FLJ57225, highly similar to Cysteine desulfurase, mitochondrial (EC 2.8.1.7);cDNA FLJ60737, highly similar to Cysteine desulfurase, mitochondrial (EC 2.8.1.7);cDNA FLJ31680 fis, clone NT2RI2005246, highly similar to Cysteine desulfurase, mitochondrial (EC 2.8.1.7);NFS1 nitrogen fixation 1 (S. cerevisiae), isoform CRA_b;NFS1 nitrogen fixation 1 homolog (S. cerevisiae)</t>
  </si>
  <si>
    <t>HUSSY-08;NFS1;NIFS;hCG_38220;RP1-309K20.1-003</t>
  </si>
  <si>
    <t>Isoform Mitochondrial of Cysteine desulfurase, mitochondrial;cDNA FLJ57225, highly similar to Cysteine desulfurase, mitochondrial;Isoform Cytoplasmic of Cysteine desulfurase, mitochondrial</t>
  </si>
  <si>
    <t>Q9Y697-1;Q9Y697;B2R5S3;B4DXH0;Q53FP3;B4DXK9;Q9Y697-2;B4DNL7;Q5QP19</t>
  </si>
  <si>
    <t>50.195</t>
  </si>
  <si>
    <t>4.34E-07</t>
  </si>
  <si>
    <t>HBB</t>
  </si>
  <si>
    <t>ENSG00000244734</t>
  </si>
  <si>
    <t>MGI:96020</t>
  </si>
  <si>
    <t>Hbb</t>
  </si>
  <si>
    <t>Hemoglobin beta chain complex</t>
  </si>
  <si>
    <t>1147</t>
  </si>
  <si>
    <t>1123;1491;1492;2059;2770;4252;5360;5460;5547;5548</t>
  </si>
  <si>
    <t>1036</t>
  </si>
  <si>
    <t>685</t>
  </si>
  <si>
    <t>94</t>
  </si>
  <si>
    <t>IPI00654755;IPI00884107;IPI00796636;IPI00815947</t>
  </si>
  <si>
    <t>IPI00654755;IPI00884107;IPI00796636</t>
  </si>
  <si>
    <t>10;7;7;2</t>
  </si>
  <si>
    <t>4;3;3;2</t>
  </si>
  <si>
    <t>Beta-globin;Hemoglobin beta chain;Hemoglobin subunit beta;LVV-hemorphin-7;Hemoglobin beta globin chain;Beta-globin Tacoma variant;Beta-globin Showa Yakushiji variant;Beta globin;Mutant beta-globin;Hemoglobin beta;Beta globin chain;Mutant hemoglobin beta chain;Hemoglobin beta chain variant Hb.Sinai-Bel Air;Hemoglobin beta chain variant Hb-I_Toulouse;Mutant beta globin;Hemoglobin beta subunit variant;Beta-globin gene from a thalassemia patient,;Truncated beta-globin;Truncated beta globin;Hemoglobin;Beta-hemoglobin;Beta globin variant</t>
  </si>
  <si>
    <t>Hemoglobin subunit beta;Beta-globin gene from a thalassemia patient;Hemoglobin (Fragment)</t>
  </si>
  <si>
    <t>P68871;A1YZ08;B2M0Y1;B2M1S6;B2M1S7;B3VL05;B3VL17;B3VL31;B3VL86;C8C504;Q3LR79;Q3Y9I8;Q4JLR8;Q4TWB7;Q4TZM4;Q52MT0;Q6J1Z7;Q6J1Z8;Q6V0K9;Q6VFQ5;Q6VFQ6;Q8IUL9;Q8IZI0;Q9BWU5;Q9BWV6;Q9GZL9;Q9UK54;Q14473;A9YUX2;B3VL12;B5ANL9;O95408;O95412;Q0Z944;Q14484;Q7Z2K5;Q7Z7B3;Q86VF0;Q9BXA2;Q9H1I6;Q9HAR8;Q9UBV6;Q9UP81</t>
  </si>
  <si>
    <t>67.3</t>
  </si>
  <si>
    <t>31.3</t>
  </si>
  <si>
    <t>15.998</t>
  </si>
  <si>
    <t>2.07</t>
  </si>
  <si>
    <t>1.96E-148</t>
  </si>
  <si>
    <t>48</t>
  </si>
  <si>
    <t>HBA1</t>
  </si>
  <si>
    <t>ENSG00000206172</t>
  </si>
  <si>
    <t>MGI:96016</t>
  </si>
  <si>
    <t>Hba-a2</t>
  </si>
  <si>
    <t>ENSMUSG00000069917</t>
  </si>
  <si>
    <t>Hemoglobin alpha, adult chain 2</t>
  </si>
  <si>
    <t>1009</t>
  </si>
  <si>
    <t>66;3224;3421;5119;5135;5229;5406</t>
  </si>
  <si>
    <t>4;897</t>
  </si>
  <si>
    <t>33;77</t>
  </si>
  <si>
    <t>IPI00410714</t>
  </si>
  <si>
    <t>Alpha-globin;Hemoglobin alpha chain;Hemoglobin subunit alpha;Hemoglobin alpha-2 globin mutant;HBA2;Truncated alpha 1 globin variant;Alpha-2 globin;Hemoglobin alpha 2;Hemoglobin alpha 1 globin chain</t>
  </si>
  <si>
    <t>HBA1;HBA2</t>
  </si>
  <si>
    <t>Hemoglobin subunit alpha</t>
  </si>
  <si>
    <t>P69905;Q4ZGM8;Q7Z6G4;Q7Z7B4;Q86YQ5;Q96T46;Q9BX83</t>
  </si>
  <si>
    <t>66.2</t>
  </si>
  <si>
    <t>15.257</t>
  </si>
  <si>
    <t>142</t>
  </si>
  <si>
    <t>2.12E-73</t>
  </si>
  <si>
    <t>DLC1</t>
  </si>
  <si>
    <t>ENSG00000164741</t>
  </si>
  <si>
    <t>MGI:1354949</t>
  </si>
  <si>
    <t>Dlc1</t>
  </si>
  <si>
    <t>ENSMUSG00000031523</t>
  </si>
  <si>
    <t>Deleted in liver cancer 1</t>
  </si>
  <si>
    <t>346</t>
  </si>
  <si>
    <t>3510;5731</t>
  </si>
  <si>
    <t>356;357</t>
  </si>
  <si>
    <t>246;247</t>
  </si>
  <si>
    <t>13;17</t>
  </si>
  <si>
    <t>24;56</t>
  </si>
  <si>
    <t>IPI00019329</t>
  </si>
  <si>
    <t>8 kDa dynein light chain;Dynein light chain 1, cytoplasmic;Dynein light chain LC8-type 1;Protein inhibitor of neuronal nitric oxide synthase;cDNA, FLJ92051, Homo sapiens dynein, cytoplasmic, light polypeptide 1 (DNCL1),mRNA;DNCL1 protein;Dynein, light chain, LC8-type 1;Dynein, light chain, LC8-type 1, isoform CRA_a</t>
  </si>
  <si>
    <t>DLC1;DNCL1;DNCLC1;DYNLL1;HDLC1;hCG_27767</t>
  </si>
  <si>
    <t>Dynein light chain 1, cytoplasmic</t>
  </si>
  <si>
    <t>P63167;Q6FGH9</t>
  </si>
  <si>
    <t>37.1</t>
  </si>
  <si>
    <t>24.7</t>
  </si>
  <si>
    <t>10.366</t>
  </si>
  <si>
    <t>7.76E-210</t>
  </si>
  <si>
    <t>VIM</t>
  </si>
  <si>
    <t>ENSG00000026025</t>
  </si>
  <si>
    <t>MGI:98932</t>
  </si>
  <si>
    <t>Vim</t>
  </si>
  <si>
    <t>ENSMUSG00000026728</t>
  </si>
  <si>
    <t>Vimentin</t>
  </si>
  <si>
    <t>821;1006;1371;1372;1435;1446;2217;2463;2568;2767;3632;3989;4097;4503;4949</t>
  </si>
  <si>
    <t>910;911</t>
  </si>
  <si>
    <t>614</t>
  </si>
  <si>
    <t>344;347</t>
  </si>
  <si>
    <t>IPI00418471;IPI00552689;IPI00465084;IPI00793184;IPI00013164</t>
  </si>
  <si>
    <t>IPI00418471</t>
  </si>
  <si>
    <t>15;4;3;1;1</t>
  </si>
  <si>
    <t>13;4;1;1;1</t>
  </si>
  <si>
    <t>Vimentin;Vimentin variant 3;Vimentin variant 4;cDNA FLJ34494 fis, clone HLUNG2005030, highly similar to VIMENTIN;Vimentin variant</t>
  </si>
  <si>
    <t>P08670;B0YJC4;B0YJC5;B3KRK8;Q53HU8</t>
  </si>
  <si>
    <t>40.1</t>
  </si>
  <si>
    <t>37.6</t>
  </si>
  <si>
    <t>53.651</t>
  </si>
  <si>
    <t>466</t>
  </si>
  <si>
    <t>4.83</t>
  </si>
  <si>
    <t>2.85E-169</t>
  </si>
  <si>
    <t>629</t>
  </si>
  <si>
    <t>14.5</t>
  </si>
  <si>
    <t>TF</t>
  </si>
  <si>
    <t>ENSG00000091513</t>
  </si>
  <si>
    <t>MGI:98821</t>
  </si>
  <si>
    <t>Trf</t>
  </si>
  <si>
    <t>ENSMUSG00000032554</t>
  </si>
  <si>
    <t>Transferrin</t>
  </si>
  <si>
    <t>414</t>
  </si>
  <si>
    <t>729;881;946;1161;1170;1478;3505;4244;4670</t>
  </si>
  <si>
    <t>412;413</t>
  </si>
  <si>
    <t>294;295;296;297;298;299;300</t>
  </si>
  <si>
    <t>128;332</t>
  </si>
  <si>
    <t>58;350;358;503;656;684;693</t>
  </si>
  <si>
    <t>IPI00022463;IPI00798430;IPI00792626;IPI00798216;IPI00796467;IPI00789295;IPI00789954;IPI00945828;IPI00877763;IPI00945308;IPI00790648</t>
  </si>
  <si>
    <t>IPI00022463</t>
  </si>
  <si>
    <t>9;2;2;2;2;2;2;1;1;1;1</t>
  </si>
  <si>
    <t>Beta-1 metal-binding globulin;Serotransferrin;Siderophilin;TF protein;cDNA FLJ56687, highly similar to Serotransferrin;cDNA FLJ54029, highly similar to Serotransferrin;Transferrin, isoform CRA_c;cDNA FLJ54111, highly similar to Serotransferrin;cDNA FLJ53691, highly similar to Serotransferrin;Transferrin;Transferrin variant</t>
  </si>
  <si>
    <t>PRO1400;TF;hCG_2023558</t>
  </si>
  <si>
    <t>Serotransferrin</t>
  </si>
  <si>
    <t>P02787;A0PJA6;B4DEX9;B4DHZ6;B4DI57;B4E1B2;Q06AH7;Q53H26</t>
  </si>
  <si>
    <t>77.049</t>
  </si>
  <si>
    <t>698</t>
  </si>
  <si>
    <t>1.51E-25</t>
  </si>
  <si>
    <t>AKAP12</t>
  </si>
  <si>
    <t>ENSG00000131016</t>
  </si>
  <si>
    <t>MGI:1932576</t>
  </si>
  <si>
    <t>Akap12</t>
  </si>
  <si>
    <t>ENSMUSG00000038587</t>
  </si>
  <si>
    <t>A kinase (prka) anchor protein (gravin) 12</t>
  </si>
  <si>
    <t>742</t>
  </si>
  <si>
    <t>4644</t>
  </si>
  <si>
    <t>IPI00237884;IPI00217683;IPI00867627;IPI00940222</t>
  </si>
  <si>
    <t>A-kinase anchor protein 12;A-kinase anchor protein 250 kDa;Gravin;Myasthenia gravis autoantigen;AKAP12 protein;Putative uncharacterized protein AKAP12;Putative uncharacterized protein DKFZp686M0430</t>
  </si>
  <si>
    <t>AKAP12;AKAP250;DKFZp686M0430</t>
  </si>
  <si>
    <t>Isoform 1 of A-kinase anchor protein 12;A kinase (PRKA) anchor protein 12 isoform 2;Isoform 2 of A-kinase anchor protein 12;Isoform 3 of A-kinase anchor protein 12</t>
  </si>
  <si>
    <t>Q02952-1;Q02952;Q86TJ9;A6NEC7;Q02952-2;Q02952-3;Q5CZB5</t>
  </si>
  <si>
    <t>0.6</t>
  </si>
  <si>
    <t>191.48</t>
  </si>
  <si>
    <t>1782</t>
  </si>
  <si>
    <t>0.00744</t>
  </si>
  <si>
    <t>YWHAB</t>
  </si>
  <si>
    <t>ENSG00000166913</t>
  </si>
  <si>
    <t>MGI:1891917</t>
  </si>
  <si>
    <t>Ywhab</t>
  </si>
  <si>
    <t>ENSMUSG00000018326</t>
  </si>
  <si>
    <t>Tyrosine 3-monooxygenase/tryptophan 5-monooxygenase activation protein, beta polypeptide</t>
  </si>
  <si>
    <t>721</t>
  </si>
  <si>
    <t>653;956;2798;3628;4067;4068;5714</t>
  </si>
  <si>
    <t>40;661</t>
  </si>
  <si>
    <t>24;220</t>
  </si>
  <si>
    <t>IPI00216318;IPI00759832;IPI00640721;IPI00645801</t>
  </si>
  <si>
    <t>IPI00216318;IPI00759832</t>
  </si>
  <si>
    <t>7;7;3;3</t>
  </si>
  <si>
    <t>5;5;2;2</t>
  </si>
  <si>
    <t>4;4;1;1</t>
  </si>
  <si>
    <t>14-3-3 protein beta/alpha;14-3-3 protein beta/alpha, N-terminally processed;Protein 1054;Protein kinase C inhibitor protein 1</t>
  </si>
  <si>
    <t>Isoform Long of 14-3-3 protein beta/alpha;Isoform Short of 14-3-3 protein beta/alpha</t>
  </si>
  <si>
    <t>P31946-1;P31946;B5BU24;P31946-2</t>
  </si>
  <si>
    <t>32.1</t>
  </si>
  <si>
    <t>18.3</t>
  </si>
  <si>
    <t>28.082</t>
  </si>
  <si>
    <t>246</t>
  </si>
  <si>
    <t>2.47</t>
  </si>
  <si>
    <t>1.39E-129</t>
  </si>
  <si>
    <t>YWHAQ</t>
  </si>
  <si>
    <t>ENSG00000134308</t>
  </si>
  <si>
    <t>MGI:891963</t>
  </si>
  <si>
    <t>Ywhaq</t>
  </si>
  <si>
    <t>ENSMUSG00000076432</t>
  </si>
  <si>
    <t>Tyrosine 3-monooxygenase/tryptophan 5-monooxygenase activation protein, theta polypeptide</t>
  </si>
  <si>
    <t>652;956;3628;4055;5692</t>
  </si>
  <si>
    <t>235</t>
  </si>
  <si>
    <t>134</t>
  </si>
  <si>
    <t>IPI00018146;IPI00796727</t>
  </si>
  <si>
    <t>5;3</t>
  </si>
  <si>
    <t>14-3-3 protein tau;14-3-3 protein T-cell;14-3-3 protein theta;Protein HS1;cDNA FLJ52118, highly similar to 14-3-3 protein theta;cDNA FLJ51144, highly similar to 14-3-3 protein theta;cDNA, FLJ79057, highly similar to 14-3-3 protein theta;Putative uncharacterized protein YWHAQ</t>
  </si>
  <si>
    <t>14-3-3 protein theta;Putative uncharacterized protein YWHAQ</t>
  </si>
  <si>
    <t>P27348;B4DMT8;B4DY04;Q53S41;Q53RR5</t>
  </si>
  <si>
    <t>25.3</t>
  </si>
  <si>
    <t>27.764</t>
  </si>
  <si>
    <t>245</t>
  </si>
  <si>
    <t>2.46</t>
  </si>
  <si>
    <t>2.80E-164</t>
  </si>
  <si>
    <t>1.4</t>
  </si>
  <si>
    <t>ATP2B1</t>
  </si>
  <si>
    <t>ENSG00000070961</t>
  </si>
  <si>
    <t>MGI:104653</t>
  </si>
  <si>
    <t>Atp2b1</t>
  </si>
  <si>
    <t>ENSMUSG00000019943</t>
  </si>
  <si>
    <t>Atpase, ca++ transporting, plasma membrane 1</t>
  </si>
  <si>
    <t>387</t>
  </si>
  <si>
    <t>111;1076;1839;2314;2538;2548;2675;2728;3040;3041;3484;3499;3543;4108;4109;4249;4427;4602;5001;5002;5070;5660</t>
  </si>
  <si>
    <t>74;75;391;392;393;394</t>
  </si>
  <si>
    <t>278</t>
  </si>
  <si>
    <t>267;485;640;706;814;1118</t>
  </si>
  <si>
    <t>1249</t>
  </si>
  <si>
    <t>IPI00021695;IPI00216528;IPI00216527;IPI00216530;IPI00216526;IPI00216529;IPI00795833</t>
  </si>
  <si>
    <t>IPI00021695;IPI00216528;IPI00216527;IPI00216530;IPI00216526;IPI00216529</t>
  </si>
  <si>
    <t>22;22;21;21;20;20;1</t>
  </si>
  <si>
    <t>13;13;12;12;12;12;1</t>
  </si>
  <si>
    <t>Plasma membrane calcium ATPase isoform 1;Plasma membrane calcium pump isoform 1;Plasma membrane calcium-transporting ATPase 1;Plasma membrane calcium-ATPase isoform 1b;PMCA1kb;Plasma membrane calcium ATPase 1 isoform 1a variant;ATP2B1 protein</t>
  </si>
  <si>
    <t>ATP2B1;PMCA1</t>
  </si>
  <si>
    <t>Isoform D of Plasma membrane calcium-transporting ATPase 1;Isoform C of Plasma membrane calcium-transporting ATPase 1;Isoform B of Plasma membrane calcium-transporting ATPase 1;Isoform K of Plasma membrane calcium-transporting ATPase 1;Isoform A of Plasma</t>
  </si>
  <si>
    <t>P20020-1;P20020;P20020-4;P20020-3;Q3L582;P20020-6;A1X4P7;P20020-2;Q59H63;P20020-5;Q58F24</t>
  </si>
  <si>
    <t>CK1;GSK3;ERK/MAPK;Proline-directed</t>
  </si>
  <si>
    <t>19.6</t>
  </si>
  <si>
    <t>138.75</t>
  </si>
  <si>
    <t>1258</t>
  </si>
  <si>
    <t>3.27E-241</t>
  </si>
  <si>
    <t>133</t>
  </si>
  <si>
    <t>UBC</t>
  </si>
  <si>
    <t>ENSG00000150991</t>
  </si>
  <si>
    <t>MGI:98889</t>
  </si>
  <si>
    <t>Ubc</t>
  </si>
  <si>
    <t>ENSMUSG00000008348</t>
  </si>
  <si>
    <t>Ubiquitin c</t>
  </si>
  <si>
    <t>684</t>
  </si>
  <si>
    <t>2534;2994;4865;4866;4925</t>
  </si>
  <si>
    <t>IPI00798127;IPI00792712;IPI00793729;IPI00789107;IPI00719280;IPI00790633;IPI00794925;IPI00795527;IPI00793810;IPI00797400;IPI00796600;IPI00179330;IPI00794211;IPI00796007;IPI00784990;IPI00789823;IPI00456429;IPI00793330;IPI00798155;IPI00654754;IPI00792139;IPI00794205;IPI00418813;IPI00936175;IPI00937730</t>
  </si>
  <si>
    <t>IPI00798127;IPI00792712;IPI00793729;IPI00789107;IPI00719280;IPI00790633;IPI00794925;IPI00795527;IPI00793810;IPI00797400;IPI00796600;IPI00179330;IPI00794211;IPI00796007;IPI00784990;IPI00789823;IPI00456429;IPI00793330;IPI00798155;IPI00654754;IPI00792139;IPI00794205;IPI00418813</t>
  </si>
  <si>
    <t>5;5;5;5;5;5;5;5;5;5;5;5;5;5;5;5;5;5;5;5;5;4;4;2;2</t>
  </si>
  <si>
    <t>cDNA FLJ75516, highly similar to Xenopus tropicalis ubiquitin C, mRNA;Ubiquitin C variant;Ubiquitin C splice variant;Putative uncharacterized protein;UBC protein;cDNA FLJ32377 fis, clone SKMUS1000014, highly similar to Polyubiquitin 9;Putative uncharacterized protein DKFZp434K0435;Ubiquitin B;Ubiquitin B, isoform CRA_a;40S ribosomal protein S27a;cDNA, FLJ96793, Homo sapiens ribosomal protein S27a (RPS27A), mRNA;Ribosomal protein S27a, isoform CRA_c;Ribosomal protein S27a;Ribosomal protein S27A;cDNA FLJ51326, highly similar to Homo sapiens ubiquitin B (UBB), mRNA;60S ribosomal protein L40;CEP52;cDNA, FLJ95576, Homo sapiens ubiquitin A-52 residue ribosomal protein fusionproduct 1 (UBA52), mRNA;Ubiquitin A-52 residue ribosomal protein fusion product 1;Ubiquitin A-52 residue ribosomal protein fusion product 1, isoform CRA_a;Ubiquitin;RPS27A protein;Ubiquitin C</t>
  </si>
  <si>
    <t>UBC;DKFZp434K0435;hCG_1998947;UBB;RPS27A;UBA80;UBCEP1;hCG_1987923;UBA52;UBCEP2;hCG_37048</t>
  </si>
  <si>
    <t>ubiquitin C;39 kDa protein;UBC protein;30 kDa protein;ubiquitin B precursor;25 kDa protein;21 kDa protein;21 kDa protein;19 kDa protein;19 kDa protein;18 kDa protein;ubiquitin and ribosomal protein S27a precursor;18 kDa protein;cDNA FLJ51326, highly simila</t>
  </si>
  <si>
    <t>A8K674;Q59EM9;Q5PY61;Q66K58;Q96H31;Q96MH4;Q9UFQ0;Q96C32;Q5U5U6;P62979;B2RDW1;Q5RKT7;Q8WYN9;B4DV12;Q5UGI3;P62987;Q3MIH3;P62988;Q49A90;A8CGI2</t>
  </si>
  <si>
    <t>66.4</t>
  </si>
  <si>
    <t>77.028</t>
  </si>
  <si>
    <t>6.93</t>
  </si>
  <si>
    <t>7.31E-89</t>
  </si>
  <si>
    <t>EEF1A2</t>
  </si>
  <si>
    <t>ENSG00000101210</t>
  </si>
  <si>
    <t>MGI:1096317</t>
  </si>
  <si>
    <t>Eef1a2</t>
  </si>
  <si>
    <t>ENSMUSG00000016349</t>
  </si>
  <si>
    <t>Eukaryotic translation elongation factor 1 alpha 2</t>
  </si>
  <si>
    <t>269</t>
  </si>
  <si>
    <t>2358;4069;5789</t>
  </si>
  <si>
    <t>IPI00014424;IPI00396485;IPI00472724;IPI00025447;IPI00940393;IPI00556204;IPI00941522;IPI00382804;IPI00938077</t>
  </si>
  <si>
    <t>IPI00014424;IPI00396485;IPI00472724;IPI00025447;IPI00940393;IPI00556204;IPI00941522;IPI00382804</t>
  </si>
  <si>
    <t>3;2;2;2;2;2;2;2;1</t>
  </si>
  <si>
    <t>Elongation factor 1-alpha 2;Eukaryotic elongation factor 1 A-2;Statin-S1;Elongation factor 1-alpha 1;Elongation factor Tu;Eukaryotic elongation factor 1 A-1;Leukocyte receptor cluster member 7;Elongation factor 1-alpha;Eukaryotic translation elongation factor 1 alpha;cDNA FLJ54032, highly similar to Elongation factor 1-alpha 1;Eukaryotic elongation factor 1 A-like 3;Putative elongation factor 1-alpha-like 3;Eukaryotic translation elongation factor 1 alpha 1;EEF1A1 protein;Putative uncharacterized protein;Eukaryotic translation elongation factor 1 alpha 2 variant;EEF1A protein</t>
  </si>
  <si>
    <t>EEF1A2;EEF1AL;STN;EEF1A;EEF1A1;EF1A;LENG7;EEF1A1L14;PTI-1;hCG_2033271;RP11-505P4.2-001;EEF1AL3;RP11-505P4.2-015;RP11-505P4.2-003</t>
  </si>
  <si>
    <t>Elongation factor 1-alpha 2;Elongation factor 1-alpha 1;Putative elongation factor 1-alpha-like 3;Elongation factor 1-alpha;Elongation factor 1-alpha;Eukaryotic translation elongation factor 1 alpha 2 variant (Fragment);27 kDa protein;EEF1A protein (Fragme</t>
  </si>
  <si>
    <t>Q05639;P68104;A8K9C4;A9X7H1;B4DV42;B4E2C5;Q16577;Q53G85;Q53G89;Q53GA1;Q53GE9;Q53HM9;Q53HQ7;Q53HR1;Q53HR5;Q6IPN6;Q6IPS9;Q6IPT9;Q8IUB0;Q96RE1;Q9H2I7;Q9NZS6;Q5VTE0;Q5JR01;A6PW80;Q2F837;Q504Z0;Q6IQ15;Q6P082;Q6P4C9;Q8TBL1;Q96C29;Q96CD8;Q96EB3;B4DNE0;Q59GP5;Q14222</t>
  </si>
  <si>
    <t>6.9</t>
  </si>
  <si>
    <t>50.47</t>
  </si>
  <si>
    <t>463</t>
  </si>
  <si>
    <t>6.58</t>
  </si>
  <si>
    <t>2.43E-06</t>
  </si>
  <si>
    <t>DNM1</t>
  </si>
  <si>
    <t>ENSG00000106976</t>
  </si>
  <si>
    <t>MGI:107384</t>
  </si>
  <si>
    <t>Dnm1</t>
  </si>
  <si>
    <t>ENSMUSG00000026825</t>
  </si>
  <si>
    <t>Dynamin 1</t>
  </si>
  <si>
    <t>1017</t>
  </si>
  <si>
    <t>1294;1854;1957;2145;2198;2326;4613;4614;4806;4991;5389</t>
  </si>
  <si>
    <t>902;903</t>
  </si>
  <si>
    <t>610</t>
  </si>
  <si>
    <t>6;407</t>
  </si>
  <si>
    <t>169</t>
  </si>
  <si>
    <t>IPI00413140;IPI00888758;IPI00816287;IPI00887273;IPI00657691;IPI00033022;IPI00514550;IPI00181352;IPI00218889;IPI00914940;IPI00556437</t>
  </si>
  <si>
    <t>IPI00413140;IPI00888758;IPI00816287;IPI00887273;IPI00657691</t>
  </si>
  <si>
    <t>11;11;11;10;10;4;4;4;4;3;2</t>
  </si>
  <si>
    <t>7;7;7;6;6;2;2;2;2;1;2</t>
  </si>
  <si>
    <t>Dynamin-1;cDNA FLJ39310 fis, clone OCBBF2013324, highly similar to Dynamin-1 (EC 3.6.5.5);cDNA FLJ53472, highly similar to Dynamin-1 (EC 3.6.5.5);Dynamin 1 isoform 2 variant;cDNA FLJ60610, highly similar to Dynamin-1 (EC 3.6.5.5);cDNA, FLJ79134, highly similar to Dynamin-1 (EC 3.6.5.5)</t>
  </si>
  <si>
    <t>DNM;DNM1</t>
  </si>
  <si>
    <t>Isoform 1 of Dynamin-1;Isoform 4 of Dynamin-1;Isoform 3 of Dynamin-1;Isoform 2 of Dynamin-1;Isoform 5 of Dynamin-1</t>
  </si>
  <si>
    <t>Q05193-1;Q05193;Q05193-4;Q05193-3;B3KU80;B4DHH5;Q59GI5;Q05193-2;B4DK06;B7ZAC0;Q05193-5</t>
  </si>
  <si>
    <t>15.5</t>
  </si>
  <si>
    <t>97.407</t>
  </si>
  <si>
    <t>864</t>
  </si>
  <si>
    <t>8.31E-31</t>
  </si>
  <si>
    <t>CAMK2B</t>
  </si>
  <si>
    <t>ENSG00000058404</t>
  </si>
  <si>
    <t>MGI:88257</t>
  </si>
  <si>
    <t>Camk2b</t>
  </si>
  <si>
    <t>ENSMUSG00000057897</t>
  </si>
  <si>
    <t>Calcium/calmodulin-dependent protein kinase ii, beta</t>
  </si>
  <si>
    <t>167;878;1349;1350;1687;2071;3035;3291;3620;3621;4066</t>
  </si>
  <si>
    <t>635;864;865</t>
  </si>
  <si>
    <t>252;308;326</t>
  </si>
  <si>
    <t>IPI00334271;IPI00221305;IPI00219166;IPI00377174;IPI00298090;IPI00219165;IPI00182944;IPI00183066;IPI00926135;IPI00927384;IPI00925937;IPI00925128;IPI00925318</t>
  </si>
  <si>
    <t>IPI00334271;IPI00221305;IPI00219166;IPI00377174;IPI00298090;IPI00219165;IPI00182944;IPI00183066;IPI00926135</t>
  </si>
  <si>
    <t>11;10;10;10;10;9;9;7;7;4;1;1;1</t>
  </si>
  <si>
    <t>7;6;6;6;6;5;5;3;5;2;1;0;0</t>
  </si>
  <si>
    <t>4;3;3;3;3;2;2;0;3;0;0;0;0</t>
  </si>
  <si>
    <t>Calcium/calmodulin-dependent protein kinase type II subunit beta;cDNA FLJ58056, highly similar to Calcium/calmodulin-dependent protein kinase type II beta chain (EC 2.7.11.17);Calcium/calmodulin-dependent protein kinase IIB isoform 2 variant;Calcium/calmodulin-dependent protein kinase (CaM kinase) II beta</t>
  </si>
  <si>
    <t>CAM2;CAMK2B;CAMKB;tcag7.799</t>
  </si>
  <si>
    <t>Isoform 1 of Calcium/calmodulin-dependent protein kinase type II beta chain;calcium/calmodulin-dependent protein kinase II beta isoform 1;Isoform 5 of Calcium/calmodulin-dependent protein kinase type II beta chain;calcium/calmodulin-dependent protein kinas</t>
  </si>
  <si>
    <t>Q13554-2;Q13554;A4D2K0;B7Z1Z6;Q53H78;Q13554-1;A4D2J9;Q13554-5;A4D2K5;Q13554-6;Q13554-3;Q13554-4;Q13554-7;C9JPF6</t>
  </si>
  <si>
    <t>24.9</t>
  </si>
  <si>
    <t>60.386</t>
  </si>
  <si>
    <t>542</t>
  </si>
  <si>
    <t>5.68</t>
  </si>
  <si>
    <t>7.85E-239</t>
  </si>
  <si>
    <t>CISD1</t>
  </si>
  <si>
    <t>ENSG00000122873</t>
  </si>
  <si>
    <t>MGI:1261855</t>
  </si>
  <si>
    <t>Cisd1</t>
  </si>
  <si>
    <t>ENSMUSG00000037710</t>
  </si>
  <si>
    <t>Cdgsh iron sulfur domain 1</t>
  </si>
  <si>
    <t>430;2230;2231;2626;2627;2700</t>
  </si>
  <si>
    <t>370;371</t>
  </si>
  <si>
    <t>263;264</t>
  </si>
  <si>
    <t>44;62</t>
  </si>
  <si>
    <t>72;83</t>
  </si>
  <si>
    <t>IPI00020510</t>
  </si>
  <si>
    <t>CDGSH iron sulfur domain-containing protein 1;MitoNEET</t>
  </si>
  <si>
    <t>C10orf70;CISD1;MDS029;ZCD1</t>
  </si>
  <si>
    <t>CDGSH iron sulfur domain-containing protein 1</t>
  </si>
  <si>
    <t>Q9NZ45</t>
  </si>
  <si>
    <t>53.7</t>
  </si>
  <si>
    <t>12.199</t>
  </si>
  <si>
    <t>108</t>
  </si>
  <si>
    <t>4.25E-44</t>
  </si>
  <si>
    <t>SLC2A1</t>
  </si>
  <si>
    <t>ENSG00000117394</t>
  </si>
  <si>
    <t>MGI:95755</t>
  </si>
  <si>
    <t>Slc2a1</t>
  </si>
  <si>
    <t>ENSMUSG00000028645</t>
  </si>
  <si>
    <t>Solute carrier family 2 (facilitated glucose transporter), member 1</t>
  </si>
  <si>
    <t>791</t>
  </si>
  <si>
    <t>3853;4778</t>
  </si>
  <si>
    <t>IPI00872375;IPI00220194;IPI00909237</t>
  </si>
  <si>
    <t>Solute carrier family 2 (Facilitated glucose transporter), member 1 variant;Glucose transporter type 1, erythrocyte/brain;HepG2 glucose transporter;Solute carrier family 2, facilitated glucose transporter member 1;cDNA FLJ77473, highly similar to Homo sapiens solute carrier family 2 (facilitated glucose transporter), member 1 (SLC2A1), mRNA;cDNA FLJ16785 fis, clone NT2RI2015342, highly similar to Solute carrier family 2, facilitated glucose transporter member 1;cDNA FLJ60414, highly similar to Solute carrier family 2, facilitated glucose transporter member 1;Solute carrier family 2 (Facilitated glucose transporter), member 1;cDNA FLJ55703, highly similar to Solute carrier family 2, facilitated glucose transporter member 1</t>
  </si>
  <si>
    <t>GLUT1;SLC2A1</t>
  </si>
  <si>
    <t>Solute carrier family 2 (Facilitated glucose transporter), member 1 variant (Fragment);Solute carrier family 2, facilitated glucose transporter member 1;cDNA FLJ55703, highly similar to Solute carrier family 2, facilitated glucose transporter member 1</t>
  </si>
  <si>
    <t>Q59GX2;P11166;A8K9S6;B3KVN0;B4DDR6;Q0P512;A8MWM7;B4DKW1</t>
  </si>
  <si>
    <t>57.017</t>
  </si>
  <si>
    <t>517</t>
  </si>
  <si>
    <t>8.95</t>
  </si>
  <si>
    <t>1.13E-07</t>
  </si>
  <si>
    <t>IQSEC1</t>
  </si>
  <si>
    <t>ENSG00000144711</t>
  </si>
  <si>
    <t>MGI:1196356</t>
  </si>
  <si>
    <t>Iqsec1</t>
  </si>
  <si>
    <t>ENSMUSG00000034312</t>
  </si>
  <si>
    <t>Iq motif and sec7 domain 1</t>
  </si>
  <si>
    <t>1071</t>
  </si>
  <si>
    <t>79;962;1337;2096;2123;3294;3699;3988;4421;4458;5376</t>
  </si>
  <si>
    <t>975;976;977</t>
  </si>
  <si>
    <t>633;634</t>
  </si>
  <si>
    <t>274;559;853</t>
  </si>
  <si>
    <t>246;892</t>
  </si>
  <si>
    <t>501</t>
  </si>
  <si>
    <t>IPI00797572;IPI00941736;IPI00457114;IPI00926946;IPI00760711;IPI00926575</t>
  </si>
  <si>
    <t>11;11;11;11;11;11</t>
  </si>
  <si>
    <t>9;9;9;9;9;9</t>
  </si>
  <si>
    <t>cDNA FLJ60491, highly similar to IQ motif and Sec7 domain-containing protein 1;Putative uncharacterized protein IQSEC1;ADP-ribosylation factors guanine nucleotide-exchange protein 100;ADP-ribosylation factors guanine nucleotide-exchange protein 2;Brefeldin-resistant Arf-GEF 2 protein;IQ motif and SEC7 domain-containing protein 1</t>
  </si>
  <si>
    <t>IQSEC1;ARFGEP100;BRAG2;KIAA0763</t>
  </si>
  <si>
    <t>IQ motif and Sec7 domain 1 isoform a;Putative uncharacterized protein IQSEC1 (Fragment);Isoform 1 of IQ motif and SEC7 domain-containing protein 1;Putative uncharacterized protein IQSEC1;Isoform 2 of IQ motif and SEC7 domain-containing protein 1;92 kDa pro</t>
  </si>
  <si>
    <t>B4DGC5;C9JMG9;C9J806;Q6DN90-1;Q6DN90;C9J5Z4;Q6DN90-2</t>
  </si>
  <si>
    <t>CK1;GSK3;Proline-directed</t>
  </si>
  <si>
    <t>9.7</t>
  </si>
  <si>
    <t>128.32</t>
  </si>
  <si>
    <t>1160</t>
  </si>
  <si>
    <t>1.18E-101</t>
  </si>
  <si>
    <t>PPIA</t>
  </si>
  <si>
    <t>ENSG00000196262</t>
  </si>
  <si>
    <t>MGI:97749</t>
  </si>
  <si>
    <t>Ppia</t>
  </si>
  <si>
    <t>ENSMUSG00000071866</t>
  </si>
  <si>
    <t>Peptidylprolyl isomerase a</t>
  </si>
  <si>
    <t>1033</t>
  </si>
  <si>
    <t>1147;2731;4402;5496</t>
  </si>
  <si>
    <t>615</t>
  </si>
  <si>
    <t>IPI00419585;IPI00910407;IPI00939576;IPI00925747;IPI00925411</t>
  </si>
  <si>
    <t>4;3;3;2;2</t>
  </si>
  <si>
    <t>Cyclophilin A;Cyclosporin A-binding protein;Peptidyl-prolyl cis-trans isomerase A;Rotamase A;Peptidyl-prolyl cis-trans isomerase;cDNA FLJ75025, highly similar to Homo sapiens peptidylprolyl isomerase A (cyclophilin A) (PPIA), transcript variant 2, mRNA;Peptidylprolyl isomerase A (Cyclophilin A)</t>
  </si>
  <si>
    <t>CYPA;PPIA</t>
  </si>
  <si>
    <t>Peptidyl-prolyl cis-trans isomerase A;cDNA FLJ53060, moderately similar to Peptidyl-prolyl cis-trans isomerase A;cDNA FLJ75025, highly similar to Homo sapiens peptidylprolyl isomerase A (cyclophilin A) (PPIA), transcript variant 2, mRNA;Putative uncharacte</t>
  </si>
  <si>
    <t>P62937;A8K220;A8K486;B2RE56;Q71V99;B4DM82;Q567Q0;C9J5S7;C9JQJ3</t>
  </si>
  <si>
    <t>29.7</t>
  </si>
  <si>
    <t>18.012</t>
  </si>
  <si>
    <t>165</t>
  </si>
  <si>
    <t>1.47</t>
  </si>
  <si>
    <t>3.39E-10</t>
  </si>
  <si>
    <t>DYNLL2</t>
  </si>
  <si>
    <t>ENSG00000121083</t>
  </si>
  <si>
    <t>MGI:1915347</t>
  </si>
  <si>
    <t>Dynll2</t>
  </si>
  <si>
    <t>ENSMUSG00000020483</t>
  </si>
  <si>
    <t>Dynein light chain lc8-type 2</t>
  </si>
  <si>
    <t>828;829;3509;5731</t>
  </si>
  <si>
    <t>598;599;600</t>
  </si>
  <si>
    <t>247;400</t>
  </si>
  <si>
    <t>13;17;29</t>
  </si>
  <si>
    <t>IPI00062037</t>
  </si>
  <si>
    <t>8 kDa dynein light chain b;Dynein light chain 2, cytoplasmic;Dynein light chain LC8-type 2</t>
  </si>
  <si>
    <t>DLC2;DYNLL2</t>
  </si>
  <si>
    <t>Dynein light chain 2, cytoplasmic</t>
  </si>
  <si>
    <t>Q96FJ2</t>
  </si>
  <si>
    <t>46.1</t>
  </si>
  <si>
    <t>33.7</t>
  </si>
  <si>
    <t>10.35</t>
  </si>
  <si>
    <t>1.13E-25</t>
  </si>
  <si>
    <t>PRKCB</t>
  </si>
  <si>
    <t>ENSG00000166501</t>
  </si>
  <si>
    <t>MGI:97596</t>
  </si>
  <si>
    <t>Prkcb</t>
  </si>
  <si>
    <t>ENSMUSG00000052889</t>
  </si>
  <si>
    <t>Protein kinase c, beta</t>
  </si>
  <si>
    <t>536;726;3642</t>
  </si>
  <si>
    <t>186</t>
  </si>
  <si>
    <t>217</t>
  </si>
  <si>
    <t>IPI00219628;IPI00010466</t>
  </si>
  <si>
    <t>Protein kinase C beta type</t>
  </si>
  <si>
    <t>PKCB;PRKCB;PRKCB1</t>
  </si>
  <si>
    <t>Isoform Beta-II of Protein kinase C beta type;Isoform Beta-I of Protein kinase C beta type</t>
  </si>
  <si>
    <t>P05771-2;P05771;C5IFJ8;P05771-1</t>
  </si>
  <si>
    <t>5.3</t>
  </si>
  <si>
    <t>77.011</t>
  </si>
  <si>
    <t>673</t>
  </si>
  <si>
    <t>7.14</t>
  </si>
  <si>
    <t>1.66E-05</t>
  </si>
  <si>
    <t>ANK1</t>
  </si>
  <si>
    <t>ENSG00000029534</t>
  </si>
  <si>
    <t>MGI:88024</t>
  </si>
  <si>
    <t>Ank1</t>
  </si>
  <si>
    <t>ENSMUSG00000031543</t>
  </si>
  <si>
    <t>Ankyrin 1, erythroid</t>
  </si>
  <si>
    <t>1268;2557;2823;3076;3264</t>
  </si>
  <si>
    <t>IPI00748895;IPI00747536;IPI00748330;IPI00216697;IPI00654646;IPI00748074;IPI00374973;IPI00744408;IPI00748439;IPI00744986;IPI00749301;IPI00297532;IPI00744895;IPI00745348;IPI00747552;IPI00744846;IPI00646300</t>
  </si>
  <si>
    <t>5;5;5;5;5;5;5;5;5;5;5;5;5;5;5;5;5</t>
  </si>
  <si>
    <t>Ankyrin-1;Ankyrin-R;Erythrocyte ankyrin;cDNA FLJ44690 fis, clone BRACE3013418, highly similar to Homo sapiens ankyrin 1, erythrocytic (ANK1), transcript variant 2, mRNA;Ankyrin</t>
  </si>
  <si>
    <t>ANK;ANK1;hANK1</t>
  </si>
  <si>
    <t>Isoform Er13 of Ankyrin-1;Isoform Er11 of Ankyrin-1;Isoform Br21 of Ankyrin-1;Isoform Er1 of Ankyrin-1;Isoform Er5 of Ankyrin-1;Isoform Er15 of Ankyrin-1;Isoform Er3 of Ankyrin-1;Isoform Er7 of Ankyrin-1;Isoform Er14 of Ankyrin-1;Isoform Er9 of Ankyrin-1;I</t>
  </si>
  <si>
    <t>P16157-14;P16157;P16157-12;P16157-21;P16157-1;P16157-3;P16157-16;P16157-5;P16157-8;P16157-15;P16157-10;P16157-13;P16157-4;P16157-7;P16157-6;P16157-9;P16157-11;B3KX39;Q9UMG4;P16157-2</t>
  </si>
  <si>
    <t>3.7</t>
  </si>
  <si>
    <t>217.48</t>
  </si>
  <si>
    <t>1983</t>
  </si>
  <si>
    <t>4.06E-15</t>
  </si>
  <si>
    <t>KCNJ4</t>
  </si>
  <si>
    <t>ENSG00000168135</t>
  </si>
  <si>
    <t>MGI:104743</t>
  </si>
  <si>
    <t>Kcnj4</t>
  </si>
  <si>
    <t>ENSMUSG00000044216</t>
  </si>
  <si>
    <t>Potassium inwardly-rectifying channel, subfamily j, member 4</t>
  </si>
  <si>
    <t>482;896;5117</t>
  </si>
  <si>
    <t>166</t>
  </si>
  <si>
    <t>140;141</t>
  </si>
  <si>
    <t>228</t>
  </si>
  <si>
    <t>347;348</t>
  </si>
  <si>
    <t>IPI00007626</t>
  </si>
  <si>
    <t>Hippocampal inward rectifier;HIRK2;HRK1;Inward rectifier K(+) channel Kir2.3;Inward rectifier potassium channel 4;Potassium channel, inwardly rectifying subfamily J member 4;KCNJ4 protein</t>
  </si>
  <si>
    <t>IRK3;KCNJ4</t>
  </si>
  <si>
    <t>Inward rectifier potassium channel 4</t>
  </si>
  <si>
    <t>P48050;Q58F07</t>
  </si>
  <si>
    <t>49.5</t>
  </si>
  <si>
    <t>445</t>
  </si>
  <si>
    <t>6.64E-48</t>
  </si>
  <si>
    <t>ZBTB8B</t>
  </si>
  <si>
    <t>ENSG00000215897</t>
  </si>
  <si>
    <t>MGI:2387181</t>
  </si>
  <si>
    <t>Zbtb8b</t>
  </si>
  <si>
    <t>ENSMUSG00000048485</t>
  </si>
  <si>
    <t>Zinc finger and btb domain containing 8b</t>
  </si>
  <si>
    <t>662</t>
  </si>
  <si>
    <t>4591</t>
  </si>
  <si>
    <t>IPI00168061;IPI00940688</t>
  </si>
  <si>
    <t>Putative zinc finger and BTB domain-containing protein 8B;Putative uncharacterized protein ZBTB8B</t>
  </si>
  <si>
    <t>Q8NAP8;C9JVL8</t>
  </si>
  <si>
    <t>55.562</t>
  </si>
  <si>
    <t>512</t>
  </si>
  <si>
    <t>0.10593</t>
  </si>
  <si>
    <t>TUFM</t>
  </si>
  <si>
    <t>ENSG00000178952</t>
  </si>
  <si>
    <t>MGI:1923686</t>
  </si>
  <si>
    <t>Tufm</t>
  </si>
  <si>
    <t>ENSMUSG00000073838</t>
  </si>
  <si>
    <t>Tu translation elongation factor, mitochondrial</t>
  </si>
  <si>
    <t>496</t>
  </si>
  <si>
    <t>118;1861;2086;3054;4445;5108</t>
  </si>
  <si>
    <t>495</t>
  </si>
  <si>
    <t>311</t>
  </si>
  <si>
    <t>IPI00027107</t>
  </si>
  <si>
    <t>Elongation factor Tu, mitochondrial;P43</t>
  </si>
  <si>
    <t>Tu translation elongation factor, mitochondrial precursor</t>
  </si>
  <si>
    <t>P49411</t>
  </si>
  <si>
    <t>14.7</t>
  </si>
  <si>
    <t>49.874</t>
  </si>
  <si>
    <t>455</t>
  </si>
  <si>
    <t>4.5</t>
  </si>
  <si>
    <t>2.41E-76</t>
  </si>
  <si>
    <t>MAP1LC3A</t>
  </si>
  <si>
    <t>ENSG00000101460</t>
  </si>
  <si>
    <t>MGI:1915661</t>
  </si>
  <si>
    <t>Map1lc3a</t>
  </si>
  <si>
    <t>ENSMUSG00000027602</t>
  </si>
  <si>
    <t>Microtubule-associated protein 1 light chain 3 alpha</t>
  </si>
  <si>
    <t>282</t>
  </si>
  <si>
    <t>1577</t>
  </si>
  <si>
    <t>310</t>
  </si>
  <si>
    <t>IPI00015423;IPI00415014</t>
  </si>
  <si>
    <t>Autophagy-related protein LC3 A;Autophagy-related ubiquitin-like modifier LC3 A;MAP1 light chain 3-like protein 1;MAP1A/MAP1B light chain 3 A;Microtubule-associated protein 1 light chain 3 alpha;Microtubule-associated proteins 1A/1B light chain 3A</t>
  </si>
  <si>
    <t>Isoform 2 of Microtubule-associated proteins 1A/1B light chain 3A;Isoform 1 of Microtubule-associated proteins 1A/1B light chain 3A</t>
  </si>
  <si>
    <t>Q9H492-2;Q9H492;Q9H492-1</t>
  </si>
  <si>
    <t>14.493</t>
  </si>
  <si>
    <t>0.00043648</t>
  </si>
  <si>
    <t>C3</t>
  </si>
  <si>
    <t>ENSG00000125730</t>
  </si>
  <si>
    <t>718</t>
  </si>
  <si>
    <t>MGI:88227</t>
  </si>
  <si>
    <t>ENSMUSG00000024164</t>
  </si>
  <si>
    <t>Complement component 3</t>
  </si>
  <si>
    <t>1167</t>
  </si>
  <si>
    <t>65;169;831;2157;2375;2468;3916;4518</t>
  </si>
  <si>
    <t>1052;1053;1054</t>
  </si>
  <si>
    <t>699</t>
  </si>
  <si>
    <t>990;1129;1181</t>
  </si>
  <si>
    <t>1158</t>
  </si>
  <si>
    <t>IPI00783987;IPI00887739;IPI00942927;CON__Q2UVX4;IPI00739237</t>
  </si>
  <si>
    <t>IPI00783987;IPI00887739</t>
  </si>
  <si>
    <t>8;7;3;1;1</t>
  </si>
  <si>
    <t>C3 and PZP-like alpha-2-macroglobulin domain-containing protein 1;C3a anaphylatoxin;Complement C3;Complement C3 alpha chain;Complement C3 beta chain;Complement C3b alpha' chain;Complement C3c alpha' chain fragment 1;Complement C3c alpha' chain fragment 2;Complement C3d fragment;Complement C3dg fragment;Complement C3f fragment;Complement C3g fragment</t>
  </si>
  <si>
    <t>C3;CPAMD1</t>
  </si>
  <si>
    <t>Complement C3 (Fragment);similar to complement component C3, partial</t>
  </si>
  <si>
    <t>P01024;A7E236</t>
  </si>
  <si>
    <t>187.15</t>
  </si>
  <si>
    <t>1663</t>
  </si>
  <si>
    <t>9.44</t>
  </si>
  <si>
    <t>5.24E-171</t>
  </si>
  <si>
    <t>TUBB4</t>
  </si>
  <si>
    <t>ENSG00000104833</t>
  </si>
  <si>
    <t>MGI:107848</t>
  </si>
  <si>
    <t>Tubb4</t>
  </si>
  <si>
    <t>ENSMUSG00000062591</t>
  </si>
  <si>
    <t>Tubulin, beta 4</t>
  </si>
  <si>
    <t>437</t>
  </si>
  <si>
    <t>399;400;635;1206;1394;1594;1815;2503;2525;2735;2852;2974;3395;3462;3475;3645;3697;4145;4748;4749;5717</t>
  </si>
  <si>
    <t>179;180;181;182;183;184;185;189;441;442;443</t>
  </si>
  <si>
    <t>143;144;145</t>
  </si>
  <si>
    <t>1;73;164;257;267;299;300;321;323;363;388</t>
  </si>
  <si>
    <t>12;303;354</t>
  </si>
  <si>
    <t>IPI00023598;IPI00926685;IPI00909781</t>
  </si>
  <si>
    <t>21;20;16</t>
  </si>
  <si>
    <t>5;5;3</t>
  </si>
  <si>
    <t>4;4;3</t>
  </si>
  <si>
    <t>Tubulin 5 beta;Tubulin beta-4 chain;cDNA FLJ55189, highly similar to Tubulin beta-4 chain;cDNA FLJ53341, highly similar to Tubulin beta-4 chain;cDNA FLJ52536, highly similar to Tubulin beta-4 chain</t>
  </si>
  <si>
    <t>TUBB4;TUBB5</t>
  </si>
  <si>
    <t>Tubulin beta-4 chain;cDNA FLJ53341, highly similar to Tubulin beta-4 chain;cDNA FLJ52536, highly similar to Tubulin beta-4 chain</t>
  </si>
  <si>
    <t>P04350;B4DE77;B4DJ43;B4DFH6</t>
  </si>
  <si>
    <t>49.3</t>
  </si>
  <si>
    <t>49.585</t>
  </si>
  <si>
    <t>444</t>
  </si>
  <si>
    <t>4.51</t>
  </si>
  <si>
    <t>2.85E-268</t>
  </si>
  <si>
    <t>H2AFJ</t>
  </si>
  <si>
    <t>ENSG00000246705</t>
  </si>
  <si>
    <t>MGI:3606192</t>
  </si>
  <si>
    <t>H2afj</t>
  </si>
  <si>
    <t>ENSMUSG00000060032</t>
  </si>
  <si>
    <t>H2a histone family, member j</t>
  </si>
  <si>
    <t>330</t>
  </si>
  <si>
    <t>184</t>
  </si>
  <si>
    <t>IPI00913961;IPI00102165;IPI00219037;IPI00045109;IPI00291764;IPI00026272;IPI00255316;IPI00216456;IPI00216457;IPI00216730;IPI00031562;IPI00339274;IPI00220855;IPI00081836;IPI00552873;IPI00218448;IPI00018278;IPI00249267;IPI00926183;IPI00141938;IPI00398805</t>
  </si>
  <si>
    <t>1;1;1;1;1;1;1;1;1;1;1;1;1;1;1;1;1;1;1;1;1</t>
  </si>
  <si>
    <t>Histone H2A.J;Histone H2A;Histone H2A.x;Histone H2A type 1-A;Histone H2A/r;Histone H2A type 1;Histone H2A/p;Histone H2A type 1-B/E;Histone H2A.2;Histone H2A/a;Histone H2A/m;Histone H2A type 1-D;Histone H2A.3;Histone H2A/g;Histone H2A type 1-C;Histone H2A/l;Histone H2A type 2-A;Histone H2A/o;Histone H2A type 2-B;Histone H2A type 3;Histone H2A type 2-C;Histone H2A/q;Histone H2A-GL101;Histone H2A type 1-H;Histone H2A/s;Histone H2A type 1-J;Histone H2A/e;Histone H2A.Z;H2A.F/Z;Histone H2A.V</t>
  </si>
  <si>
    <t>H2AFJ;H2AFX;H2AX;H2AFR;HIST1H2AA;H2AFC;H2AFD;H2AFI;H2AFN;H2AFP;HIST1H2AG;HIST1H2AI;HIST1H2AK;HIST1H2AL;HIST1H2AM;hCG_1640463;hCG_1640467;hCG_1641458;hCG_1643754;hCG_1743060;H2AFA;H2AFM;HIST1H2AB;HIST1H2AE;hCG_1640984;hCG_1787383;H2AFG;HIST1H2AD;H2AFL;HIST1H2AC;H2AFO;HIST2H2AA;HIST2H2AA3;HIST2H2AA4;HIST2H2AB;HIST3H2A;H2AFQ;HIST2H2AC;HIST1H2AH;hCG_1640359;H2AFE;HIST1H2AJ;H2AFZ;H2AZ;H2AFV;H2AV;hCG_19242</t>
  </si>
  <si>
    <t>18 kDa protein;Isoform 2 of Histone H2A.J;Histone H2A.x;Histone H2A type 1-A;Histone H2A type 1;Histone H2A type 1-B/E;Histone H2A type 1-D;Histone H2A type 1-C;Histone H2A type 2-A;Histone H2A type 2-B;Histone H2A type 3;Histone H2A type 2-C;Isoform 1 of</t>
  </si>
  <si>
    <t>Q9BTM1-2;Q9BTM1;C9JE22;P16104;Q96QV6;P0C0S8;A4FTV9;P04908;B2R5B3;B2R5B6;Q08AJ9;P20671;Q93077;Q6FI13;Q8IUE6;Q7L7L0;Q16777;Q9BTM1-1;Q96KK5;A3KPC7;Q99878;A2RUU6;P0C0S5;Q71UI9;C9J0D1;A6NN01;A8MQC5</t>
  </si>
  <si>
    <t>18.414</t>
  </si>
  <si>
    <t>181</t>
  </si>
  <si>
    <t>1.25</t>
  </si>
  <si>
    <t>0.00010917</t>
  </si>
  <si>
    <t>CFH</t>
  </si>
  <si>
    <t>ENSG00000000971</t>
  </si>
  <si>
    <t>MGI:88385</t>
  </si>
  <si>
    <t>Cfh</t>
  </si>
  <si>
    <t>ENSMUSG00000026365</t>
  </si>
  <si>
    <t>Complement component factor h</t>
  </si>
  <si>
    <t>735;968;1194;4259;4374;4604</t>
  </si>
  <si>
    <t>530</t>
  </si>
  <si>
    <t>368;369;370;371</t>
  </si>
  <si>
    <t>267;309;416;1048</t>
  </si>
  <si>
    <t>IPI00029739;IPI00942414;IPI00218999;IPI00515041;IPI00011264;IPI00883722</t>
  </si>
  <si>
    <t>IPI00029739;IPI00942414;IPI00218999;IPI00515041</t>
  </si>
  <si>
    <t>6;3;3;3;1;1</t>
  </si>
  <si>
    <t>Complement factor H;H factor 1;cDNA FLJ75416, highly similar to Homo sapiens complement factor H (CFH), mRNA;HF protein;Putative uncharacterized protein CFH</t>
  </si>
  <si>
    <t>CFH;HF;HF1;HF2;RP1-177P10.1-002</t>
  </si>
  <si>
    <t>Isoform 1 of Complement factor H;Isoform 2 of Complement factor H;Putative uncharacterized protein CFH;Complement factor H</t>
  </si>
  <si>
    <t>P08603-1;P08603;A8K5T0;Q14006;P08603-2;C9JSK2;C9JYL1;A8MPQ4;Q5TFM2</t>
  </si>
  <si>
    <t>139.09</t>
  </si>
  <si>
    <t>1231</t>
  </si>
  <si>
    <t>2.53E-20</t>
  </si>
  <si>
    <t>YWHAH</t>
  </si>
  <si>
    <t>ENSG00000128245</t>
  </si>
  <si>
    <t>MGI:109194</t>
  </si>
  <si>
    <t>Ywhah</t>
  </si>
  <si>
    <t>ENSMUSG00000018965</t>
  </si>
  <si>
    <t>Tyrosine 3-monooxygenase/tryptophan 5-monooxygenase activation protein, eta polypeptide</t>
  </si>
  <si>
    <t>722</t>
  </si>
  <si>
    <t>650;651;956;2799;3628;3698;5314;5693</t>
  </si>
  <si>
    <t>40;662;663</t>
  </si>
  <si>
    <t>23;71;223</t>
  </si>
  <si>
    <t>IPI00216319;IPI00794254;IPI00013890;IPI00411765;IPI00651755;IPI00827595;IPI00879350</t>
  </si>
  <si>
    <t>IPI00216319;IPI00794254</t>
  </si>
  <si>
    <t>8;5;2;2;1;1;1</t>
  </si>
  <si>
    <t>6;3;0;0;0;1;1</t>
  </si>
  <si>
    <t>14-3-3 protein eta;Protein AS1;cDNA, FLJ93036, highly similar to Homo sapiens tyrosine 3-monooxygenase/tryptophan 5-monooxygenaseactivation protein, eta polypeptide (YWHAH), mRNA;Tyrosine 3-monooxygenase/tryptophan 5-monooxygenase activation protein, eta polypeptide;Homo sapiens clone CDABP0046 mRNA sequence</t>
  </si>
  <si>
    <t>YWHA1;YWHAH;LL22NC03-44A4.1-004</t>
  </si>
  <si>
    <t>14-3-3 protein eta;Homo sapiens clone CDABP0046 mRNA sequence</t>
  </si>
  <si>
    <t>Q04917;B2R6N6;A2IDB2;Q9H4N8</t>
  </si>
  <si>
    <t>28.218</t>
  </si>
  <si>
    <t>2.36</t>
  </si>
  <si>
    <t>7.49E-96</t>
  </si>
  <si>
    <t>CTSD</t>
  </si>
  <si>
    <t>ENSG00000117984</t>
  </si>
  <si>
    <t>MGI:88562</t>
  </si>
  <si>
    <t>Ctsd</t>
  </si>
  <si>
    <t>ENSMUSG00000007891</t>
  </si>
  <si>
    <t>Cathepsin d</t>
  </si>
  <si>
    <t>235;4086;5510</t>
  </si>
  <si>
    <t>326</t>
  </si>
  <si>
    <t>IPI00011229;IPI00853455;IPI00892793;IPI00852597;IPI00879328;IPI00658053</t>
  </si>
  <si>
    <t>IPI00011229;IPI00853455;IPI00892793</t>
  </si>
  <si>
    <t>3;3;2;1;1;1</t>
  </si>
  <si>
    <t>Cathepsin D;Cathepsin D heavy chain;Cathepsin D light chain</t>
  </si>
  <si>
    <t>CPSD;CTSD</t>
  </si>
  <si>
    <t>Cathepsin D;Putative uncharacterized protein CTSD;Putative uncharacterized protein CTSD</t>
  </si>
  <si>
    <t>P07339;C9JIH9;C9JTL0</t>
  </si>
  <si>
    <t>44.552</t>
  </si>
  <si>
    <t>412</t>
  </si>
  <si>
    <t>2.55</t>
  </si>
  <si>
    <t>1.69E-21</t>
  </si>
  <si>
    <t>RHOA</t>
  </si>
  <si>
    <t>ENSG00000067560</t>
  </si>
  <si>
    <t>MGI:1096342</t>
  </si>
  <si>
    <t>Rhoa</t>
  </si>
  <si>
    <t>ENSMUSG00000007815</t>
  </si>
  <si>
    <t>Ras homolog gene family, member a</t>
  </si>
  <si>
    <t>1088</t>
  </si>
  <si>
    <t>2177;2353</t>
  </si>
  <si>
    <t>346;646</t>
  </si>
  <si>
    <t>157</t>
  </si>
  <si>
    <t>107;159</t>
  </si>
  <si>
    <t>IPI00478231;IPI00552834;IPI00927114;IPI00926710;IPI00643368;IPI00789934</t>
  </si>
  <si>
    <t>2;1;1;1;1;1</t>
  </si>
  <si>
    <t>1;0;0;0;0;1</t>
  </si>
  <si>
    <t>Rho cDNA clone 12;Transforming protein RhoA;cDNA FLJ57740, highly similar to Transforming protein RhoA;ARHA protein;Ras homolog gene family, member C;Putative uncharacterized protein RHOA</t>
  </si>
  <si>
    <t>ARH12;ARHA;RHO12;RHOA;RHOC;RP11-426L16.4-005;RP11-426L16.4-010</t>
  </si>
  <si>
    <t>Transforming protein RhoA;Ras homolog gene family, member C;Putative uncharacterized protein RHOA;Putative uncharacterized protein RHOA;Ras homolog gene family, member C;12 kDa protein</t>
  </si>
  <si>
    <t>P61586;B4DKN9;Q53HM4;Q9BVT0;Q5JR05;C9JX21;C9JNR4;Q5JR07</t>
  </si>
  <si>
    <t>6.2</t>
  </si>
  <si>
    <t>21.768</t>
  </si>
  <si>
    <t>3.11</t>
  </si>
  <si>
    <t>4.89E-48</t>
  </si>
  <si>
    <t>HIST1H2BN</t>
  </si>
  <si>
    <t>ENSG00000233822</t>
  </si>
  <si>
    <t>MGI:2448407</t>
  </si>
  <si>
    <t>Hist1h2bn</t>
  </si>
  <si>
    <t>ENSMUSG00000069271</t>
  </si>
  <si>
    <t>Histone cluster 1, h2bn</t>
  </si>
  <si>
    <t>429;3099</t>
  </si>
  <si>
    <t>95;96</t>
  </si>
  <si>
    <t>60;63</t>
  </si>
  <si>
    <t>IPI00646240;IPI00794461;IPI00930174;IPI00166293;IPI00930570;IPI00303133;IPI00020101;IPI00419833;IPI00152785;IPI00152906;IPI00220403;IPI00477495;IPI00515061;IPI00003935;IPI00018534;IPI00554798;IPI00815755;IPI00329665;IPI00465363</t>
  </si>
  <si>
    <t>2;2;2;2;2;2;2;2;2;2;2;2;2;2;2;2;2;2;1</t>
  </si>
  <si>
    <t>Histone H2B;Histone H2B type 1-N;Histone H2B.d;H2B type 12;Histone H2B type 3-B;Histone H2B type 1-H;Histone H2B.j;Histone H2B type 1-C/E/F/G/I;Histone H2B.1 A;Histone H2B.a;Histone H2B.g;Histone H2B.h;Histone H2B.k;Histone H2B.l;HIRA-interacting protein 1;Histone H2B type 1-K;Histone H2B type 1-O;Histone H2B.2;Histone H2B.n;HIRA-interacting protein 2;Histone H2B type 1-D;Histone H2B.1 B;Histone H2B.b;Histone H2B type 1-B;Histone H2B.1;Histone H2B.f;Histone H2B type F-S;Histone H2B.s;Histone H2B type 1-J;Histone H2B.r;Histone H2B type 2-E;Histone H2B.q;Histone H2B-GL105;Histone H2B type 1-L;Histone H2B.c;Histone H2B type 1-M;Histone H2B.e;HIST1H2BC protein;Histone H2B type 2-F;Histone H2B type 1-A;Histone H2B, testis;Testis-specific histone H2B</t>
  </si>
  <si>
    <t>H2BFD;HIST1H2BN;HIST3H2BB;H2BFJ;HIST1H2BH;H2BFA;H2BFG;H2BFH;H2BFK;H2BFL;HIST1H2BC;HIST1H2BE;HIST1H2BF;HIST1H2BG;HIST1H2BI;hCG_1640484;hCG_1640985;hCG_1641780;hCG_1787353;hCG_1787365;H2BFT;HIRIP1;HIST1H2BK;H2BFN;HIST1H2BO;H2BFB;HIRIP2;HIST1H2BD;H2BFF;HIST1H2BB;H2BFS;H2BFR;HIST1H2BJ;H2BFQ;HIST2H2BE;H2BFC;HIST1H2BL;H2BFE;HIST1H2BM;HIST2H2BF;HIST1H2BA;TSH2B</t>
  </si>
  <si>
    <t>Histone H2B;Histone H2B type 1-N;histone cluster 2, H2bf isoform b;Histone H2B type 3-B;Histone H2B;Histone H2B type 1-H;histone cluster 1, H2bg;Histone H2B type 1-K;Histone H2B type 1-O;Histone H2B type 1-D;Histone H2B type 1-B;Histone H2B type F-S;Histon</t>
  </si>
  <si>
    <t>B4DR52;Q99877;B4DLA9;Q8N257;A4FU05;A8K9J7;Q93079;B2R541;P62807;B2R4S9;O60814;P23527;P58876;P33778;P57053;P06899;Q16778;Q99880;Q99879;Q0D2M2;Q5QNW6;Q96A08;B2R544</t>
  </si>
  <si>
    <t>18.041</t>
  </si>
  <si>
    <t>1.92</t>
  </si>
  <si>
    <t>3.11E-06</t>
  </si>
  <si>
    <t>RAP2A</t>
  </si>
  <si>
    <t>ENSG00000125249</t>
  </si>
  <si>
    <t>MGI:97855</t>
  </si>
  <si>
    <t>Rap2a</t>
  </si>
  <si>
    <t>ENSMUSG00000051615</t>
  </si>
  <si>
    <t>Ras related protein 2a</t>
  </si>
  <si>
    <t>348</t>
  </si>
  <si>
    <t>299;5587</t>
  </si>
  <si>
    <t>358</t>
  </si>
  <si>
    <t>250</t>
  </si>
  <si>
    <t>143</t>
  </si>
  <si>
    <t>IPI00019346;IPI00018364;IPI00009607;IPI00797809</t>
  </si>
  <si>
    <t>2;1;1;1</t>
  </si>
  <si>
    <t>Ras-related protein Rap-2a;RbBP-30;Ras-related protein Rap-2b;Putative uncharacterized protein DKFZp547A0616;Ras-related protein Rap-2c</t>
  </si>
  <si>
    <t>RAP2A;RAP2B;DKFZp547A0616;RAP2C</t>
  </si>
  <si>
    <t>Ras-related protein Rap-2a;Ras-related protein Rap-2b;Ras-related protein Rap-2c;14 kDa protein</t>
  </si>
  <si>
    <t>P10114;P61225;Q5JQ44;Q9Y3L5</t>
  </si>
  <si>
    <t>14.8</t>
  </si>
  <si>
    <t>20.615</t>
  </si>
  <si>
    <t>183</t>
  </si>
  <si>
    <t>4.31E-06</t>
  </si>
  <si>
    <t>NDUFB5</t>
  </si>
  <si>
    <t>ENSG00000136521</t>
  </si>
  <si>
    <t>MGI:1913296</t>
  </si>
  <si>
    <t>Ndufb5</t>
  </si>
  <si>
    <t>ENSMUSG00000027673</t>
  </si>
  <si>
    <t>Nadh dehydrogenase (ubiquinone) 1 beta subcomplex, 5</t>
  </si>
  <si>
    <t>4940</t>
  </si>
  <si>
    <t>267</t>
  </si>
  <si>
    <t>IPI00947328;IPI00013459;IPI00791036;IPI00946352;IPI00556190</t>
  </si>
  <si>
    <t>Complex I-SGDH;NADH dehydrogenase [ubiquinone] 1 beta subcomplex subunit 5, mitochondrial;NADH-ubiquinone oxidoreductase SGDH subunit;cDNA, FLJ94443, highly similar to Homo sapiens NADH dehydrogenase (ubiquinone) 1 beta subcomplex, 5, 16kDa (NDUFB5), mRNA;NDUFB5 protein;NADH dehydrogenase (Ubiquinone) 1 beta subcomplex, 5, 16kDa, isoform CRA_h</t>
  </si>
  <si>
    <t>NDUFB5;hCG_1787208</t>
  </si>
  <si>
    <t>Protein;NADH dehydrogenase [ubiquinone] 1 beta subcomplex subunit 5, mitochondrial;22 kDa protein;20 kDa protein;NDUFB5 protein</t>
  </si>
  <si>
    <t>O43674;B2R9L0;Q05D62;Q561V6</t>
  </si>
  <si>
    <t>23.434</t>
  </si>
  <si>
    <t>0.036601</t>
  </si>
  <si>
    <t>RAB3D</t>
  </si>
  <si>
    <t>ENSG00000105514</t>
  </si>
  <si>
    <t>MGI:97844</t>
  </si>
  <si>
    <t>Rab3d</t>
  </si>
  <si>
    <t>ENSMUSG00000019066</t>
  </si>
  <si>
    <t>Rab3d, member ras oncogene family</t>
  </si>
  <si>
    <t>3090;3308;4867;5748</t>
  </si>
  <si>
    <t>384</t>
  </si>
  <si>
    <t>IPI00032808</t>
  </si>
  <si>
    <t>Ras-related protein Rab-3D;cDNA, FLJ94098, highly similar to Homo sapiens RAB3D, member RAS oncogene family (RAB3D), mRNA</t>
  </si>
  <si>
    <t>GOV;RAB16;RAB3D</t>
  </si>
  <si>
    <t>Ras-related protein Rab-3D</t>
  </si>
  <si>
    <t>O95716;B2R8W8</t>
  </si>
  <si>
    <t>13.2</t>
  </si>
  <si>
    <t>24.267</t>
  </si>
  <si>
    <t>219</t>
  </si>
  <si>
    <t>1.85E-07</t>
  </si>
  <si>
    <t>NDST3</t>
  </si>
  <si>
    <t>ENSG00000164100</t>
  </si>
  <si>
    <t>MGI:1932544</t>
  </si>
  <si>
    <t>Ndst3</t>
  </si>
  <si>
    <t>ENSMUSG00000027977</t>
  </si>
  <si>
    <t>N-deacetylase/n-sulfotransferase (heparan glucosaminyl) 3</t>
  </si>
  <si>
    <t>1779</t>
  </si>
  <si>
    <t>809</t>
  </si>
  <si>
    <t>IPI00329497</t>
  </si>
  <si>
    <t>Bifunctional heparan sulfate N-deacetylase/N-sulfotransferase 3;Glucosaminyl N-deacetylase/N-sulfotransferase 3;Heparan sulfate N-deacetylase 3;Heparan sulfate N-sulfotransferase 3;N-heparan sulfate sulfotransferase 3</t>
  </si>
  <si>
    <t>HSST3;NDST3;UNQ2544/PRO4998</t>
  </si>
  <si>
    <t>Isoform 1 of Bifunctional heparan sulfate N-deacetylase/N-sulfotransferase 3</t>
  </si>
  <si>
    <t>O95803-1;O95803</t>
  </si>
  <si>
    <t>100.9</t>
  </si>
  <si>
    <t>873</t>
  </si>
  <si>
    <t>7.67</t>
  </si>
  <si>
    <t>0.013087</t>
  </si>
  <si>
    <t>ATP1A1</t>
  </si>
  <si>
    <t>ENSG00000163399</t>
  </si>
  <si>
    <t>MGI:88105</t>
  </si>
  <si>
    <t>Atp1a1</t>
  </si>
  <si>
    <t>ENSMUSG00000033161</t>
  </si>
  <si>
    <t>Atpase, na+/k+ transporting, alpha 1 polypeptide</t>
  </si>
  <si>
    <t>60;96;582;607;608;703;1870;2109;2407;2496;2674;2995;3003;3153;3245;3471;3558;3602;3603;3649;3846;3847;4227;4529;4982;5205;5304</t>
  </si>
  <si>
    <t>64;146;147;148</t>
  </si>
  <si>
    <t>93;96;124;125;126;127;128</t>
  </si>
  <si>
    <t>164;178;615;734</t>
  </si>
  <si>
    <t>211;249;374;459;463;464;705</t>
  </si>
  <si>
    <t>IPI00646182;IPI00006482;IPI00414005;IPI00644722</t>
  </si>
  <si>
    <t>IPI00646182;IPI00006482;IPI00414005</t>
  </si>
  <si>
    <t>27;27;19;1</t>
  </si>
  <si>
    <t>11;11;11;1</t>
  </si>
  <si>
    <t>cDNA FLJ55427, highly similar to Sodium/potassium-transporting ATPase alpha-1 chain (EC 3.6.3.9);cDNA FLJ60077, highly similar to Sodium/potassium-transporting ATPase alpha-1 chain (EC 3.6.3.9);Sodium pump subunit alpha-1;Sodium/potassium-transporting ATPase subunit alpha-1;cDNA FLJ53830, highly similar to Sodium/potassium-transporting ATPase alpha-1 chain (EC 3.6.3.9);ATPase, Na+/K+ transporting, alpha 1 polypeptide, isoform CRA_a;cDNA FLJ52430, highly similar to Sodium/potassium-transporting ATPase alpha-1 chain (EC 3.6.3.9);ATPase, Na+/K+ transporting, alpha 1 polypeptide</t>
  </si>
  <si>
    <t>ATP1A1;hCG_37943;RP4-655J12.1-002</t>
  </si>
  <si>
    <t>Na+/K+ -ATPase alpha 1 subunit isoform c;Isoform Long of Sodium/potassium-transporting ATPase subunit alpha-1;Isoform Short of Sodium/potassium-transporting ATPase subunit alpha-1</t>
  </si>
  <si>
    <t>B7Z2T5;B7Z3V1;P05023-1;P05023;P05023-2;B7Z1N5;B7Z3U6;Q5TC01</t>
  </si>
  <si>
    <t>86</t>
  </si>
  <si>
    <t>EPB41L3</t>
  </si>
  <si>
    <t>ENSG00000082397</t>
  </si>
  <si>
    <t>MGI:103008</t>
  </si>
  <si>
    <t>Epb4.1l3</t>
  </si>
  <si>
    <t>ENSMUSG00000024044</t>
  </si>
  <si>
    <t>Erythrocyte protein band 4.1-like 3</t>
  </si>
  <si>
    <t>579</t>
  </si>
  <si>
    <t>516;625;1159;1408;1414;1857;1858;1960;2630;3098;3931;5303;5578;5585</t>
  </si>
  <si>
    <t>569;570</t>
  </si>
  <si>
    <t>383</t>
  </si>
  <si>
    <t>277;284</t>
  </si>
  <si>
    <t>IPI00032230;IPI00215716;IPI00922914;IPI00215717;IPI00921919;IPI00643553;IPI00942218;IPI00646111;IPI00641850;IPI00797109;IPI00646549;IPI00647052;IPI00643241;IPI00639855</t>
  </si>
  <si>
    <t>IPI00032230;IPI00215716;IPI00922914;IPI00215717</t>
  </si>
  <si>
    <t>14;14;12;8;5;5;3;3;3;2;2;1;1;1</t>
  </si>
  <si>
    <t>4.1B;Band 4.1-like protein 3;Differentially expressed in adenocarcinoma of the lung protein 1;cDNA FLJ77757;cDNA, FLJ95236, highly similar to Homo sapiens differentially expressed in adenocarcinoma of the lung, mRNA;cDNA FLJ46689 fis, clone TRACH3012106, highly similar to Band 4.1-like protein 3;cDNA FLJ37633 fis, clone BRCOC2017652, highly similar to Band 4.1-like protein 3;cDNA FLJ54069, highly similar to Band 4.1-like protein 3;cDNA FLJ58675, highly similar to Band 4.1-like protein 3;cDNA FLJ56196, highly similar to Band 4.1-like protein 3</t>
  </si>
  <si>
    <t>DAL1;EPB41L3;KIAA0987</t>
  </si>
  <si>
    <t>Isoform A of Band 4.1-like protein 3;Isoform B of Band 4.1-like protein 3;cDNA FLJ58675, highly similar to Band 4.1-like protein 3;Isoform C of Band 4.1-like protein 3</t>
  </si>
  <si>
    <t>Q9Y2J2-1;Q9Y2J2;Q9Y2J2-2;A8K968;B2RB02;B3KY28;B3KT50;B7Z2D7;B7Z4I5;B7Z8M8;Q9Y2J2-3</t>
  </si>
  <si>
    <t>17.2</t>
  </si>
  <si>
    <t>120.68</t>
  </si>
  <si>
    <t>1087</t>
  </si>
  <si>
    <t>9.05</t>
  </si>
  <si>
    <t>2.38E-99</t>
  </si>
  <si>
    <t>CAND1</t>
  </si>
  <si>
    <t>ENSG00000111530</t>
  </si>
  <si>
    <t>MGI:1261820</t>
  </si>
  <si>
    <t>Cand1</t>
  </si>
  <si>
    <t>ENSMUSG00000020114</t>
  </si>
  <si>
    <t>Cullin associated and neddylation disassociated 1</t>
  </si>
  <si>
    <t>627</t>
  </si>
  <si>
    <t>17;397;851;1151;1631;2603;3064;3263;3742;4668;4895;5095;5122</t>
  </si>
  <si>
    <t>406;407;408</t>
  </si>
  <si>
    <t>237;954;1134</t>
  </si>
  <si>
    <t>IPI00100160;IPI00604431;IPI00915424;IPI00791537;IPI00374208;IPI00926727;IPI00925352</t>
  </si>
  <si>
    <t>IPI00100160;IPI00604431</t>
  </si>
  <si>
    <t>13;12;3;1;1;1;1</t>
  </si>
  <si>
    <t>Cullin-associated and neddylation-dissociated protein 1;Cullin-associated NEDD8-dissociated protein 1;p120 CAND1;TBP-interacting protein of 120 kDa A;cDNA FLJ77762, highly similar to Homo sapiens cullin-associated and neddylation-dissociated 1 (CAND1), mRNA;cDNA FLJ10114 fis, clone HEMBA1002770, highly similar to Cullin-associated NEDD8-dissociated protein 1;cDNA FLJ10929 fis, clone OVARC1000479, highly similar to Cullin-associated NEDD8-dissociated protein 1</t>
  </si>
  <si>
    <t>CAND1;KIAA0829;TIP120;TIP120A</t>
  </si>
  <si>
    <t>Isoform 1 of Cullin-associated NEDD8-dissociated protein 1;Isoform 2 of Cullin-associated NEDD8-dissociated protein 1</t>
  </si>
  <si>
    <t>Q86VP6-1;Q86VP6;A8K8U1;B3KM30;B3KMG3;Q86VP6-2</t>
  </si>
  <si>
    <t>136.37</t>
  </si>
  <si>
    <t>1230</t>
  </si>
  <si>
    <t>9.86</t>
  </si>
  <si>
    <t>6.74E-48</t>
  </si>
  <si>
    <t>PFKM</t>
  </si>
  <si>
    <t>ENSG00000152556</t>
  </si>
  <si>
    <t>MGI:97548</t>
  </si>
  <si>
    <t>Pfkm</t>
  </si>
  <si>
    <t>ENSMUSG00000033065</t>
  </si>
  <si>
    <t>Phosphofructokinase, muscle</t>
  </si>
  <si>
    <t>1153</t>
  </si>
  <si>
    <t>217;410;900;2332;2495;2749;4311;4358;4794;5420;5539</t>
  </si>
  <si>
    <t>216;1040;1041;1042;1043;1044;1045</t>
  </si>
  <si>
    <t>689</t>
  </si>
  <si>
    <t>30;186;208;406;415;662;713</t>
  </si>
  <si>
    <t>IPI00743142;IPI00465179;IPI00219585;IPI00793665;IPI00797580;IPI00385347;IPI00796852;IPI00791170</t>
  </si>
  <si>
    <t>IPI00743142;IPI00465179;IPI00219585;IPI00793665</t>
  </si>
  <si>
    <t>11;10;10;6;2;2;2;1</t>
  </si>
  <si>
    <t>9;8;9;6;2;2;2;1</t>
  </si>
  <si>
    <t>6-phosphofructokinase, muscle type;Phosphofructo-1-kinase isozyme A;Phosphofructokinase 1;Phosphohexokinase;cDNA FLJ56281, highly similar to 6-phosphofructokinase, muscle type (EC 2.7.1.11);cDNA FLJ44241 fis, clone THYMU3008436, highly similar to 6-phosphofructokinase, muscle type (EC 2.7.1.11);PFKM protein;Phosphofructokinase</t>
  </si>
  <si>
    <t>PFKM;PFKX</t>
  </si>
  <si>
    <t>Isoform 1 of 6-phosphofructokinase, muscle type;cDNA FLJ44241 fis, clone THYMU3008436, highly similar to 6-phosphofructokinase, muscle type;Isoform 2 of 6-phosphofructokinase, muscle type;Phosphofructokinase</t>
  </si>
  <si>
    <t>P08237-1;P08237;B4E162;Q6ZTT1;P08237-2;Q96I60;Q7KYX9</t>
  </si>
  <si>
    <t>20.3</t>
  </si>
  <si>
    <t>17.9</t>
  </si>
  <si>
    <t>85.182</t>
  </si>
  <si>
    <t>780</t>
  </si>
  <si>
    <t>8.06</t>
  </si>
  <si>
    <t>1.35E-180</t>
  </si>
  <si>
    <t>PC</t>
  </si>
  <si>
    <t>ENSG00000173599</t>
  </si>
  <si>
    <t>MGI:97520</t>
  </si>
  <si>
    <t>Pcx</t>
  </si>
  <si>
    <t>ENSMUSG00000024892</t>
  </si>
  <si>
    <t>Pyruvate carboxylase</t>
  </si>
  <si>
    <t>891</t>
  </si>
  <si>
    <t>92;113;307;1529;1697;2072;2876;3556;4319;5012;5055;5560</t>
  </si>
  <si>
    <t>799;800;801</t>
  </si>
  <si>
    <t>544</t>
  </si>
  <si>
    <t>75;566;828</t>
  </si>
  <si>
    <t>IPI00299402;IPI00909014</t>
  </si>
  <si>
    <t>12;7</t>
  </si>
  <si>
    <t>Pyruvate carboxylase, mitochondrial;Pyruvic carboxylase;cDNA FLJ60715, highly similar to Pyruvate carboxylase, mitochondrial (EC 6.4.1.1)</t>
  </si>
  <si>
    <t>Pyruvate carboxylase, mitochondrial;cDNA FLJ60715, highly similar to Pyruvate carboxylase, mitochondrial</t>
  </si>
  <si>
    <t>P11498;B4DN00</t>
  </si>
  <si>
    <t>129.63</t>
  </si>
  <si>
    <t>1178</t>
  </si>
  <si>
    <t>7.57E-60</t>
  </si>
  <si>
    <t>GNA13</t>
  </si>
  <si>
    <t>ENSG00000120063</t>
  </si>
  <si>
    <t>MGI:95768</t>
  </si>
  <si>
    <t>Gna13</t>
  </si>
  <si>
    <t>ENSMUSG00000020611</t>
  </si>
  <si>
    <t>Guanine nucleotide binding protein, alpha 13</t>
  </si>
  <si>
    <t>842</t>
  </si>
  <si>
    <t>419;2384;2466</t>
  </si>
  <si>
    <t>IPI00290928;IPI00328744;IPI00922608</t>
  </si>
  <si>
    <t>IPI00290928</t>
  </si>
  <si>
    <t>Guanine nucleotide-binding protein subunit alpha-13</t>
  </si>
  <si>
    <t>Q14344;B2R977</t>
  </si>
  <si>
    <t>9.3</t>
  </si>
  <si>
    <t>44.049</t>
  </si>
  <si>
    <t>377</t>
  </si>
  <si>
    <t>3.83E-15</t>
  </si>
  <si>
    <t>PI4KA</t>
  </si>
  <si>
    <t>ENSG00000241973</t>
  </si>
  <si>
    <t>MGI:2448506</t>
  </si>
  <si>
    <t>Pi4ka</t>
  </si>
  <si>
    <t>ENSMUSG00000041720</t>
  </si>
  <si>
    <t>Phosphatidylinositol 4-kinase, catalytic, alpha polypeptide</t>
  </si>
  <si>
    <t>1513;2607;4519;5348</t>
  </si>
  <si>
    <t>IPI00070943;IPI00031424;IPI00456476;IPI00102940;IPI00871913;IPI00885008;IPI00873634;IPI00952892</t>
  </si>
  <si>
    <t>IPI00070943;IPI00031424</t>
  </si>
  <si>
    <t>4;2;1;1;1;1;1;1</t>
  </si>
  <si>
    <t>Phosphatidylinositol 4-kinase alpha;cDNA, FLJ95651, highly similar to Homo sapiens phosphatidylinositol 4-kinase, catalytic, alpha polypeptide (PIK4CA), transcript variant 1, mRNA;cDNA FLJ60960, highly similar to Phosphatidylinositol 4-kinase alpha (EC 2.7.1.67);PIK4CA variant protein;Putative uncharacterized protein PI4KA</t>
  </si>
  <si>
    <t>PI4KA;PIK4;PIK4CA;PIK4CA variant protein</t>
  </si>
  <si>
    <t>Isoform 1 of Phosphatidylinositol 4-kinase alpha;Isoform 2 of Phosphatidylinositol 4-kinase alpha</t>
  </si>
  <si>
    <t>P42356-1;P42356;B2RBS0;B4DYG5;Q4LE69;P42356-2;A8MTF1</t>
  </si>
  <si>
    <t>231.32</t>
  </si>
  <si>
    <t>2044</t>
  </si>
  <si>
    <t>0.00078752</t>
  </si>
  <si>
    <t>DSTN</t>
  </si>
  <si>
    <t>ENSG00000125868</t>
  </si>
  <si>
    <t>MGI:1929270</t>
  </si>
  <si>
    <t>Dstn</t>
  </si>
  <si>
    <t>ENSMUSG00000015932</t>
  </si>
  <si>
    <t>Destrin</t>
  </si>
  <si>
    <t>1085</t>
  </si>
  <si>
    <t>620;5629</t>
  </si>
  <si>
    <t>644</t>
  </si>
  <si>
    <t>IPI00473014;IPI00845388</t>
  </si>
  <si>
    <t>Actin-depolymerizing factor;Destrin;cDNA FLJ52030, highly similar to Destrin;Destrin (Actin depolymerizing factor), isoform CRA_a;cDNA, FLJ78893, highly similar to Destrin</t>
  </si>
  <si>
    <t>ACTDP;DSN;DSTN;hCG_2019292</t>
  </si>
  <si>
    <t>Destrin;destrin isoform b</t>
  </si>
  <si>
    <t>P60981;B4DYA6;B7Z9M9</t>
  </si>
  <si>
    <t>18.506</t>
  </si>
  <si>
    <t>2.96E-05</t>
  </si>
  <si>
    <t>PTPRA</t>
  </si>
  <si>
    <t>ENSG00000132670</t>
  </si>
  <si>
    <t>MGI:97808</t>
  </si>
  <si>
    <t>Ptpra</t>
  </si>
  <si>
    <t>ENSMUSG00000027303</t>
  </si>
  <si>
    <t>Protein tyrosine phosphatase, receptor type, a</t>
  </si>
  <si>
    <t>812</t>
  </si>
  <si>
    <t>5399</t>
  </si>
  <si>
    <t>IPI00743698;IPI00843944;IPI00939451;IPI00304030;IPI00221067</t>
  </si>
  <si>
    <t>Receptor-type tyrosine-protein phosphatase alpha;cDNA FLJ56484, highly similar to Receptor-type tyrosine-protein phosphatase alpha (EC 3.1.3.48);cDNA FLJ61314, highly similar to Receptor-type tyrosine-protein phosphatase alpha (EC 3.1.3.48);cDNA FLJ55517, highly similar to Receptor-type tyrosine-protein phosphatasealpha (EC 3.1.3.48);Protein tyrosine phosphatase, receptor type, A isoform 2 variant</t>
  </si>
  <si>
    <t>PTPA;PTPRA;PTPRL2</t>
  </si>
  <si>
    <t>cDNA FLJ56484, highly similar to Receptor-type tyrosine-protein phosphatase alpha;Isoform 3 of Receptor-type tyrosine-protein phosphatase alpha;90 kDa protein;Isoform 4 of Receptor-type tyrosine-protein phosphatase alpha;Isoform 2 of Receptor-type tyrosine</t>
  </si>
  <si>
    <t>P18433-1;P18433;B7Z2A4;P18433-3;P18433-4;B7Z4F4;B7Z4Q5;Q59EV9;P18433-2</t>
  </si>
  <si>
    <t>91.92</t>
  </si>
  <si>
    <t>813</t>
  </si>
  <si>
    <t>8.67</t>
  </si>
  <si>
    <t>0.006171</t>
  </si>
  <si>
    <t>CA1</t>
  </si>
  <si>
    <t>ENSG00000133742</t>
  </si>
  <si>
    <t>MGI:88268</t>
  </si>
  <si>
    <t>Car1</t>
  </si>
  <si>
    <t>ENSMUSG00000027556</t>
  </si>
  <si>
    <t>Carbonic anhydrase 1</t>
  </si>
  <si>
    <t>712</t>
  </si>
  <si>
    <t>94;3388</t>
  </si>
  <si>
    <t>653</t>
  </si>
  <si>
    <t>IPI00215983;IPI00796435;IPI00788926;IPI00798267</t>
  </si>
  <si>
    <t>Carbonate dehydratase I;Carbonic anhydrase 1;Carbonic anhydrase B;Carbonic anhydrase I</t>
  </si>
  <si>
    <t>Carbonic anhydrase 1;22 kDa protein;16 kDa protein;14 kDa protein</t>
  </si>
  <si>
    <t>P00915</t>
  </si>
  <si>
    <t>28.87</t>
  </si>
  <si>
    <t>261</t>
  </si>
  <si>
    <t>1.50E-10</t>
  </si>
  <si>
    <t>CYTH3</t>
  </si>
  <si>
    <t>ENSG00000008256</t>
  </si>
  <si>
    <t>MGI:1335107</t>
  </si>
  <si>
    <t>Cyth3</t>
  </si>
  <si>
    <t>ENSMUSG00000018001</t>
  </si>
  <si>
    <t>Cytohesin 3</t>
  </si>
  <si>
    <t>257</t>
  </si>
  <si>
    <t>1849</t>
  </si>
  <si>
    <t>IPI00013892;IPI00015228;IPI00908336;IPI00216718;IPI00910648;IPI00853301;IPI00853361;IPI00556147</t>
  </si>
  <si>
    <t>1;1;1;1;1;1;1;1</t>
  </si>
  <si>
    <t>ARF nucleotide-binding site opener 3;Cytohesin-3;General receptor of phosphoinositides 1;PH, SEC7 and coiled-coil domain-containing protein 3;ARF exchange factor;ARF nucleotide-binding site opener;Cytohesin-2;PH, SEC7 and coiled-coil domain-containing protein 2;cDNA, FLJ94328, highly similar to Homo sapiens pleckstrin homology, Sec7 and coiled-coil domains 3 (PSCD3), mRNA;cDNA FLJ56345, highly similar to Cytohesin-3;Putative uncharacterized protein PSCD3;CYTH3 protein;PH, SEC7 and coiled-coil domain-containg protein 2-like (Sec7p-like protein).;Putative uncharacterized protein CYTH2;Pleckstrin homology, Sec7 and coiled/coil domains 2 isoform 2 variant</t>
  </si>
  <si>
    <t>ARNO3;CYTH3;GRP1;PSCD3;ARNO;CYTH2;PSCD2;PSCD2L</t>
  </si>
  <si>
    <t>Isoform 1 of Cytohesin-3;Isoform 1 of Cytohesin-2;47 kDa protein;Isoform 2 of Cytohesin-3;Isoform 2 of Cytohesin-2;Putative uncharacterized protein CYTH2;Putative uncharacterized protein CYTH2;Pleckstrin homology, Sec7 and coiled/coil domains 2 isoform 2 v</t>
  </si>
  <si>
    <t>O43739-1;O43739;Q99418-1;Q99418;O43739-2;A4D2N8;B2R9C3;B7Z2V9;Q75ML1;Q96HS5;Q99418-2;Q15795;C9JZM6;C9J4D9;Q59F87</t>
  </si>
  <si>
    <t>46.348</t>
  </si>
  <si>
    <t>400</t>
  </si>
  <si>
    <t>1.67E-13</t>
  </si>
  <si>
    <t>CAMK2G</t>
  </si>
  <si>
    <t>ENSG00000148660</t>
  </si>
  <si>
    <t>MGI:88259</t>
  </si>
  <si>
    <t>Camk2g</t>
  </si>
  <si>
    <t>ENSMUSG00000021820</t>
  </si>
  <si>
    <t>Calcium/calmodulin-dependent protein kinase ii gamma</t>
  </si>
  <si>
    <t>1202</t>
  </si>
  <si>
    <t>167;878;1688;3085;3291;3620;3621;4036;4736</t>
  </si>
  <si>
    <t>864;1085;1086;1087</t>
  </si>
  <si>
    <t>252;308;444;455</t>
  </si>
  <si>
    <t>IPI00908444;IPI00334344;IPI00915383;IPI00915327;IPI00915393;IPI00915309;IPI00296678;IPI00556423;IPI00646849;IPI00216378;IPI00172450;IPI00172452;IPI00336118;IPI00640362;IPI00903230</t>
  </si>
  <si>
    <t>9;8;8;8;8;8;8;8;8;7;7;7;7;7;6</t>
  </si>
  <si>
    <t>3;2;2;2;2;2;2;2;2;2;1;1;1;1;2</t>
  </si>
  <si>
    <t>Calcium/calmodulin-dependent protein kinase type II subunit gamma;Calcium/calmodulin-dependent protein kinase II;Calcium/calmodulin-dependent protein kinase (CaM kinase) II gamma;Calcium/calmodulin-dependent protein kinase (CaM kinase) II gamma, isoform CRA_n;cDNA FLJ16043 fis, clone BRCAN2028355, highly similar to Calcium/calmodulin-dependent protein kinasetype II gamma chain (EC 2.7.11.17);cDNA FLJ77153, highly similar to Homo sapiens calcium/calmodulin-dependent protein kinase (CaM kinase) II gamma (CAMK2G), transcript variant 3, mRNA;Calcium/calmodulin-dependent protein kinase isoform A;Calcium/calmodulin-dependent protein kinase (CaM kinase) II gamma, isoform CRA_j;CAMK2G protein;Calcium/calmodulin-dependent protein kinase (CaM kinase) II gamma, isoform CRA_p;cDNA FLJ38257 fis, clone FCBBF3001235, highly similar to Calcium/calmodulin-dependent protein kinase type II gamma chain (EC 2.7.11.17)</t>
  </si>
  <si>
    <t>CAMK2G;CAMKG;hCG_20541;RP11-574K11.6-004;RP11-574K11.6-002;RP11-574K11.6-003</t>
  </si>
  <si>
    <t>Isoform 6 of Calcium/calmodulin-dependent protein kinase type II gamma chain;Isoform 1 of Calcium/calmodulin-dependent protein kinase type II gamma chain;Isoform 8 of Calcium/calmodulin-dependent protein kinase type II gamma chain;Isoform 2 of Calcium/calm</t>
  </si>
  <si>
    <t>Q13555-6;Q13555;Q13555-1;Q13555-8;Q13280;Q13555-2;Q13555-9;Q13555-7;Q13555-5;Q13555-3;Q5SWX3;B3KY86;Q13555-4;A8K6N9;O00561;Q5SWX4;Q8WU40;B3KTH7</t>
  </si>
  <si>
    <t>19.9</t>
  </si>
  <si>
    <t>65.241</t>
  </si>
  <si>
    <t>5.75</t>
  </si>
  <si>
    <t>1.14E-167</t>
  </si>
  <si>
    <t>RPS27</t>
  </si>
  <si>
    <t>ENSG00000177954</t>
  </si>
  <si>
    <t>MGI:1888676</t>
  </si>
  <si>
    <t>Rps27</t>
  </si>
  <si>
    <t>ENSMUSG00000090733</t>
  </si>
  <si>
    <t>Ribosomal protein s27</t>
  </si>
  <si>
    <t>996</t>
  </si>
  <si>
    <t>3352</t>
  </si>
  <si>
    <t>IPI00397358;IPI00420117;IPI00746004;IPI00930154;IPI00847956;IPI00514399</t>
  </si>
  <si>
    <t>1;1;1;1;1;1</t>
  </si>
  <si>
    <t>40S ribosomal protein S27;Metallopan-stimulin 1;Ribosomal protein S27;40S ribosomal protein S27-like;Putative uncharacterized protein RPS27</t>
  </si>
  <si>
    <t>MPS1;RPS27;LOC392748;tcag7.1276;hCG_1746747;hCG_1996850;hCG_2001249;RP11-422P24.3-001;RPS27L;RP11-422P24.3-002</t>
  </si>
  <si>
    <t>Ribosomal protein S27;Putative uncharacterized protein RPS27L;40S ribosomal protein S27-like protein;9 kDa protein;Similar to 40S ribosomal protein S27;Putative uncharacterized protein RPS27</t>
  </si>
  <si>
    <t>P42677;A4D1G5;Q5T4L6;C9JLI6;Q71UM5;Q5T4L4</t>
  </si>
  <si>
    <t>16.878</t>
  </si>
  <si>
    <t>148</t>
  </si>
  <si>
    <t>0.00051378</t>
  </si>
  <si>
    <t>SPTBN1</t>
  </si>
  <si>
    <t>ENSG00000115306</t>
  </si>
  <si>
    <t>MGI:98388</t>
  </si>
  <si>
    <t>Spnb2</t>
  </si>
  <si>
    <t>ENSMUSG00000020315</t>
  </si>
  <si>
    <t>Spectrin beta 2</t>
  </si>
  <si>
    <t>279;291;405;406;492;771;819;868;887;912;914;919;938;1009;1043;1079;1084;1085;1130;1148;1175;1176;1177;1182;1183;1235;1236;1296;1365;1382;1391;1420;1468;1488;1580;1581;1598;1599;1600;2211;2245;2479;2586;2646;2647;2712;2733;2754;2795;2895;3005;3056;3168;3295;3296;3307;3355;3356;3361;3362;3427;3448;3503;3680;3777;3994;4016;4465;4552;4717;4730;4883;4969;4972;4973;5185;5265;5285;5343;5418;5472</t>
  </si>
  <si>
    <t>108;109;110;111;112;113;114;115;116;117;118;119;120;121;122;123;124;125;126;127;128;129;130;131;132;133;134;135;136</t>
  </si>
  <si>
    <t>113;114;115;116</t>
  </si>
  <si>
    <t>133;185;206;526;674;704;898;992;1047;1090;1124;1127;1138;1269;1295;1301;1338;1361;1424;1429;1468;1630;1671;1735;1845;1924;1927;1950;2200</t>
  </si>
  <si>
    <t>183;604;1900;2262</t>
  </si>
  <si>
    <t>IPI00005614;IPI00328230;IPI00333015;IPI00018829;IPI00217047;IPI00217048;IPI00953672;IPI00217044</t>
  </si>
  <si>
    <t>IPI00005614;IPI00328230;IPI00333015</t>
  </si>
  <si>
    <t>81;74;74;1;1;1;1;1</t>
  </si>
  <si>
    <t>74;67;67;0;0;0;0;0</t>
  </si>
  <si>
    <t>Beta-II spectrin;Fodrin beta chain;Spectrin beta chain, brain 1;Spectrin, non-erythroid beta chain 1;Spectrin beta non-erythrocytic 1;Spectrin, beta, non-erythrocytic 1, isoform CRA_d;cDNA FLJ55845, highly similar to Spectrin beta chain, brain 1;Spectrin, beta, non-erythrocytic 1, isoform CRA_c;Putative uncharacterized protein SPTBN1;Beta II spectrin-short isoform</t>
  </si>
  <si>
    <t>SPTB2;SPTBN1;hCG_17370</t>
  </si>
  <si>
    <t>Isoform Long of Spectrin beta chain, brain 1;Isoform Short of Spectrin beta chain, brain 1;Isoform 2 of Spectrin beta chain, brain 1</t>
  </si>
  <si>
    <t>Q01082-1;Q01082;B2ZZ89;B4DIF8;Q01082-2;Q53RC4;Q01082-3;B2RP63;Q8WYB3</t>
  </si>
  <si>
    <t>34.5</t>
  </si>
  <si>
    <t>274.61</t>
  </si>
  <si>
    <t>2364</t>
  </si>
  <si>
    <t>203</t>
  </si>
  <si>
    <t>210</t>
  </si>
  <si>
    <t>204</t>
  </si>
  <si>
    <t>TNR</t>
  </si>
  <si>
    <t>ENSG00000116147</t>
  </si>
  <si>
    <t>MGI:99516</t>
  </si>
  <si>
    <t>Tnr</t>
  </si>
  <si>
    <t>ENSMUSG00000015829</t>
  </si>
  <si>
    <t>Tenascin r</t>
  </si>
  <si>
    <t>647</t>
  </si>
  <si>
    <t>2590;2591;2884;3156;4534;5173;5650</t>
  </si>
  <si>
    <t>IPI00160552;IPI00952730;IPI00554760;IPI00514663</t>
  </si>
  <si>
    <t>IPI00160552;IPI00952730;IPI00554760</t>
  </si>
  <si>
    <t>7;7;7;1</t>
  </si>
  <si>
    <t>Janusin;Restrictin;Tenascin-R;TNR protein;Putative uncharacterized protein TNR</t>
  </si>
  <si>
    <t>Isoform 1 of Tenascin-R;Putative uncharacterized protein TNR;Isoform 2 of Tenascin-R</t>
  </si>
  <si>
    <t>Q92752-1;Q92752;A1L306;C9J563;Q92752-2</t>
  </si>
  <si>
    <t>149.55</t>
  </si>
  <si>
    <t>1358</t>
  </si>
  <si>
    <t>9.91E-71</t>
  </si>
  <si>
    <t>IDH2</t>
  </si>
  <si>
    <t>ENSG00000182054</t>
  </si>
  <si>
    <t>MGI:96414</t>
  </si>
  <si>
    <t>Idh2</t>
  </si>
  <si>
    <t>ENSMUSG00000030541</t>
  </si>
  <si>
    <t>Isocitrate dehydrogenase 2 (nadp+), mitochondrial</t>
  </si>
  <si>
    <t>213</t>
  </si>
  <si>
    <t>687;863;1879;2161;2984;3569;4578;4834;5153;5191;5651</t>
  </si>
  <si>
    <t>247;248;249;250</t>
  </si>
  <si>
    <t>178;179;180;181;182</t>
  </si>
  <si>
    <t>53;58;293;411</t>
  </si>
  <si>
    <t>113;154;308;402;418</t>
  </si>
  <si>
    <t>IPI00011107;IPI00953980</t>
  </si>
  <si>
    <t>11;9</t>
  </si>
  <si>
    <t>ICD-M;IDP;Isocitrate dehydrogenase [NADP], mitochondrial;NADP(+)-specific ICDH;Oxalosuccinate decarboxylase;cDNA FLJ50469, highly similar to Isocitrate dehydrogenase;cDNA, FLJ79287, highly similar to Isocitrate dehydrogenase;cDNA FLJ50654, highly similar to Isocitrate dehydrogenase;Isocitrate dehydrogenase 2 (NADP+), mitochondrial variant;Isocitrate dehydrogenase</t>
  </si>
  <si>
    <t>Isocitrate dehydrogenase [NADP], mitochondrial;Isocitrate dehydrogenase</t>
  </si>
  <si>
    <t>P48735;B4DFL2;B4DSZ6;Q53GL5;Q13584</t>
  </si>
  <si>
    <t>30.1</t>
  </si>
  <si>
    <t>50.909</t>
  </si>
  <si>
    <t>452</t>
  </si>
  <si>
    <t>4.16</t>
  </si>
  <si>
    <t>1.16E-45</t>
  </si>
  <si>
    <t>CHL1</t>
  </si>
  <si>
    <t>ENSG00000134121</t>
  </si>
  <si>
    <t>MGI:1098266</t>
  </si>
  <si>
    <t>Chl1</t>
  </si>
  <si>
    <t>ENSMUSG00000030077</t>
  </si>
  <si>
    <t>Cell adhesion molecule with homology to l1cam</t>
  </si>
  <si>
    <t>887</t>
  </si>
  <si>
    <t>84;820;1213;1968;3540;4751;4823;4906;5046;5277;5434;5445</t>
  </si>
  <si>
    <t>539;540;541;542;543</t>
  </si>
  <si>
    <t>789</t>
  </si>
  <si>
    <t>153;203;204;1012;1017</t>
  </si>
  <si>
    <t>IPI00299059;IPI00783390;IPI00925181;IPI00794030;IPI00927924;IPI00924980</t>
  </si>
  <si>
    <t>IPI00299059;IPI00783390</t>
  </si>
  <si>
    <t>12;12;3;2;2;2</t>
  </si>
  <si>
    <t>Close homolog of L1;Neural cell adhesion molecule L1-like protein;Processed neural cell adhesion molecule L1-like protein;cDNA FLJ44930 fis, clone BRAMY3015549, highly similar to Neural cell adhesion molecule L1-like protein</t>
  </si>
  <si>
    <t>CALL;CHL1</t>
  </si>
  <si>
    <t>Isoform 2 of Neural cell adhesion molecule L1-like protein;Isoform 1 of Neural cell adhesion molecule L1-like protein</t>
  </si>
  <si>
    <t>O00533-2;O00533;O00533-1;B3KX75</t>
  </si>
  <si>
    <t>14.1</t>
  </si>
  <si>
    <t>136.68</t>
  </si>
  <si>
    <t>1224</t>
  </si>
  <si>
    <t>10.8</t>
  </si>
  <si>
    <t>3.44E-35</t>
  </si>
  <si>
    <t>ARPC4</t>
  </si>
  <si>
    <t>ENSG00000241553</t>
  </si>
  <si>
    <t>MGI:1915339</t>
  </si>
  <si>
    <t>Arpc4</t>
  </si>
  <si>
    <t>ENSMUSG00000079426</t>
  </si>
  <si>
    <t>Actin related protein 2/3 complex, subunit 4</t>
  </si>
  <si>
    <t>1118</t>
  </si>
  <si>
    <t>510;1202;1255;2611;2612;5374</t>
  </si>
  <si>
    <t>IPI00925052;IPI00554811;IPI00925334;IPI00926054;IPI00607772;IPI00790262;IPI00386354;IPI00926232</t>
  </si>
  <si>
    <t>IPI00925052;IPI00554811;IPI00925334;IPI00926054;IPI00607772</t>
  </si>
  <si>
    <t>6;6;5;5;4;2;2;2</t>
  </si>
  <si>
    <t>Putative uncharacterized protein ARPC4;Actin-related protein 2/3 complex subunit 4;Arp2/3 complex 20 kDa subunit</t>
  </si>
  <si>
    <t>ARPC4;ARC20</t>
  </si>
  <si>
    <t>Putative uncharacterized protein ARPC4;Actin-related protein 2/3 complex subunit 4;Putative uncharacterized protein ARPC4;Putative uncharacterized protein ARPC4;actin related protein 2/3 complex subunit 4 isoform b</t>
  </si>
  <si>
    <t>C9JWM7;P59998;C9J0N8;C9JUB3;C9JJ59</t>
  </si>
  <si>
    <t>24.6</t>
  </si>
  <si>
    <t>21.588</t>
  </si>
  <si>
    <t>187</t>
  </si>
  <si>
    <t>2.29</t>
  </si>
  <si>
    <t>6.47E-13</t>
  </si>
  <si>
    <t>DECR1</t>
  </si>
  <si>
    <t>ENSG00000104325</t>
  </si>
  <si>
    <t>MGI:1914710</t>
  </si>
  <si>
    <t>Decr1</t>
  </si>
  <si>
    <t>ENSMUSG00000028223</t>
  </si>
  <si>
    <t>2,4-dienoyl coa reductase 1, mitochondrial</t>
  </si>
  <si>
    <t>83</t>
  </si>
  <si>
    <t>1590;1591;5148;5150</t>
  </si>
  <si>
    <t>IPI00003482</t>
  </si>
  <si>
    <t>2,4-dienoyl-CoA reductase [NADPH];2,4-dienoyl-CoA reductase, mitochondrial;cDNA FLJ50204, highly similar to 2,4-dienoyl-CoA reductase, mitochondrial (EC 1.3.1.34);2,4-dienoyl-CoA reductase</t>
  </si>
  <si>
    <t>DECR;DECR1</t>
  </si>
  <si>
    <t>2,4-dienoyl-CoA reductase, mitochondrial</t>
  </si>
  <si>
    <t>Q16698;B7Z6B8;Q7LDK6</t>
  </si>
  <si>
    <t>36.067</t>
  </si>
  <si>
    <t>335</t>
  </si>
  <si>
    <t>2.83</t>
  </si>
  <si>
    <t>1.50E-66</t>
  </si>
  <si>
    <t>GABRA1</t>
  </si>
  <si>
    <t>ENSG00000022355</t>
  </si>
  <si>
    <t>MGI:95613</t>
  </si>
  <si>
    <t>Gabra1</t>
  </si>
  <si>
    <t>ENSMUSG00000010803</t>
  </si>
  <si>
    <t>Gamma-aminobutyric acid (gaba) a receptor, subunit alpha 1</t>
  </si>
  <si>
    <t>1731;2449;3656</t>
  </si>
  <si>
    <t>IPI00295235;IPI00002897;IPI00026631</t>
  </si>
  <si>
    <t>IPI00295235</t>
  </si>
  <si>
    <t>GABA(A) receptor subunit alpha-1;Gamma-aminobutyric acid receptor subunit alpha-1;cDNA FLJ75583, highly similar to Homo sapiens gamma-aminobutyric acid (GABA) A receptor, alpha 1 (GABRA1), mRNA;cDNA FLJ54650, highly similar to Gamma-aminobutyric-acid receptor alpha-1 subunit;Gamma-aminobutyric acid (GABA) A receptor, alpha 1 variant</t>
  </si>
  <si>
    <t>Gamma-aminobutyric acid receptor subunit alpha-1</t>
  </si>
  <si>
    <t>P14867;A8K177;B4DHL2;Q53F42</t>
  </si>
  <si>
    <t>51.801</t>
  </si>
  <si>
    <t>456</t>
  </si>
  <si>
    <t>10.2</t>
  </si>
  <si>
    <t>5.19E-16</t>
  </si>
  <si>
    <t>PSMC2</t>
  </si>
  <si>
    <t>ENSG00000161057</t>
  </si>
  <si>
    <t>MGI:109555</t>
  </si>
  <si>
    <t>Psmc2</t>
  </si>
  <si>
    <t>ENSMUSG00000028932</t>
  </si>
  <si>
    <t>Proteasome (prosome, macropain) 26s subunit, atpase 2</t>
  </si>
  <si>
    <t>310;1421;2389;4080</t>
  </si>
  <si>
    <t>IPI00021435;IPI00927053;IPI00879409</t>
  </si>
  <si>
    <t>IPI00021435;IPI00927053</t>
  </si>
  <si>
    <t>4;3;1</t>
  </si>
  <si>
    <t>26S protease regulatory subunit 7;26S proteasome AAA-ATPase subunit RPT1;Proteasome 26S subunit ATPase 2;Protein MSS1;cDNA FLJ52010, highly similar to 26S protease regulatory subunit 7;cDNA FLJ52353, highly similar to 26S protease regulatory subunit 7;Putative uncharacterized protein PSMC2</t>
  </si>
  <si>
    <t>MSS1;PSMC2</t>
  </si>
  <si>
    <t>26S protease regulatory subunit 7;Putative uncharacterized protein PSMC2</t>
  </si>
  <si>
    <t>P35998;A4D0Q1;B7Z571;B7Z5E2;Q3LIA5;Q75L23;C9JLS9</t>
  </si>
  <si>
    <t>48.633</t>
  </si>
  <si>
    <t>433</t>
  </si>
  <si>
    <t>7.90E-10</t>
  </si>
  <si>
    <t>SLC1A3</t>
  </si>
  <si>
    <t>ENSG00000079215</t>
  </si>
  <si>
    <t>MGI:99917</t>
  </si>
  <si>
    <t>Slc1a3</t>
  </si>
  <si>
    <t>ENSMUSG00000005360</t>
  </si>
  <si>
    <t>Solute carrier family 1 (glial high affinity glutamate transporter), member 3</t>
  </si>
  <si>
    <t>987;3679;5044;5514;5656</t>
  </si>
  <si>
    <t>311;312;313</t>
  </si>
  <si>
    <t>89;509;519</t>
  </si>
  <si>
    <t>IPI00015473;IPI00642894;IPI00908330;IPI00908777;IPI00010766;IPI00642667</t>
  </si>
  <si>
    <t>IPI00015473;IPI00642894;IPI00908330;IPI00908777</t>
  </si>
  <si>
    <t>5;5;4;4;1;1</t>
  </si>
  <si>
    <t>Excitatory amino acid transporter 1;Sodium-dependent glutamate/aspartate transporter 1;Solute carrier family 1 member 3;Solute carrier family 1 (Glial high affinity glutamate transporter), member 3;Glutamate transporter variant EAAT1ex9skip;cDNA FLJ58395, highly similar to Excitatory amino acid transporter 1;cDNA FLJ57928, highly similar to Excitatory amino acid transporter 1</t>
  </si>
  <si>
    <t>EAAT1;GLAST;GLAST1;SLC1A3</t>
  </si>
  <si>
    <t>Excitatory amino acid transporter 1;solute carrier family 1 (glial high affinity glutamate transporter), member 3 isoform 2;cDNA FLJ58395, highly similar to Excitatory amino acid transporter 1;cDNA FLJ57928, highly similar to Excitatory amino acid transpor</t>
  </si>
  <si>
    <t>P43003;Q8N169;Q4JCQ8;B4DF14;B4DHC6</t>
  </si>
  <si>
    <t>59.572</t>
  </si>
  <si>
    <t>8.1</t>
  </si>
  <si>
    <t>2.37E-217</t>
  </si>
  <si>
    <t>TUBA8</t>
  </si>
  <si>
    <t>ENSG00000183785</t>
  </si>
  <si>
    <t>MGI:1858225</t>
  </si>
  <si>
    <t>Tuba8</t>
  </si>
  <si>
    <t>ENSMUSG00000030137</t>
  </si>
  <si>
    <t>Tubulin, alpha 8</t>
  </si>
  <si>
    <t>1143</t>
  </si>
  <si>
    <t>589;637;2868;2869;3016;3597;3932;3933;4176;4858;5240;5241</t>
  </si>
  <si>
    <t>0;1;1034</t>
  </si>
  <si>
    <t>1;443</t>
  </si>
  <si>
    <t>91;401;422</t>
  </si>
  <si>
    <t>371;400</t>
  </si>
  <si>
    <t>IPI00791613;IPI00646909;IPI00952875;IPI00792478</t>
  </si>
  <si>
    <t>12;12;11;11</t>
  </si>
  <si>
    <t>Putative uncharacterized protein TUBA8;Alpha-tubulin 8;Tubulin alpha chain-like 2;Tubulin alpha-8 chain;Putative uncharacterized protein DKFZp686L04275;cDNA FLJ32385 fis, clone SKMUS1000110, highly similar to Tubulin alpha-8 chain;Tubulin, alpha 8, isoform CRA_b</t>
  </si>
  <si>
    <t>TUBA8;TUBAL2;DKFZp686L04275;hCG_21536</t>
  </si>
  <si>
    <t>Putative uncharacterized protein TUBA8;Tubulin alpha-8 chain;Putative uncharacterized protein DKFZp686L04275 (Fragment);Tubulin, alpha 8, isoform CRA_b</t>
  </si>
  <si>
    <t>C9J2C0;Q9NY65;Q7Z3M3;B3KPW9</t>
  </si>
  <si>
    <t>27.4</t>
  </si>
  <si>
    <t>3.2</t>
  </si>
  <si>
    <t>51.984</t>
  </si>
  <si>
    <t>467</t>
  </si>
  <si>
    <t>6.76E-165</t>
  </si>
  <si>
    <t>NRCAM</t>
  </si>
  <si>
    <t>ENSG00000091129</t>
  </si>
  <si>
    <t>MGI:104750</t>
  </si>
  <si>
    <t>Nrcam</t>
  </si>
  <si>
    <t>ENSMUSG00000020598</t>
  </si>
  <si>
    <t>Neuron-glia-cam-related cell adhesion molecule</t>
  </si>
  <si>
    <t>956</t>
  </si>
  <si>
    <t>955;1106;1297;1673;1882;2720;3253;3521;4476;4682;5226</t>
  </si>
  <si>
    <t>582;583;584</t>
  </si>
  <si>
    <t>68;218;525</t>
  </si>
  <si>
    <t>IPI00873446;IPI00333776;IPI00333777;IPI00883753;IPI00415032;IPI00333778;IPI00924735;IPI00925232;IPI00926383;IPI00926573;IPI00925886</t>
  </si>
  <si>
    <t>IPI00873446;IPI00333776;IPI00333777;IPI00883753;IPI00415032;IPI00333778;IPI00924735;IPI00925232</t>
  </si>
  <si>
    <t>11;11;11;11;11;11;10;6;2;2;2</t>
  </si>
  <si>
    <t>Neuronal cell adhesion molecule;Neuronal surface protein Bravo;NgCAM-related cell adhesion molecule;cDNA FLJ61703, highly similar to Neuronal cell adhesion molecule;NRCAM protein;cDNA FLJ35011 fis, clone OCBBF2013149, highly similar to Neuronal cell adhesion molecule;cDNA FLJ61107, highly similar to Neuronal cell adhesion molecule;Putative uncharacterized protein NRCAM</t>
  </si>
  <si>
    <t>Isoform 5 of Neuronal cell adhesion molecule;Isoform 1 of Neuronal cell adhesion molecule;Isoform 2 of Neuronal cell adhesion molecule;NRCAM protein;Isoform 4 of Neuronal cell adhesion molecule;Isoform 3 of Neuronal cell adhesion molecule;NRCAM protein;Put</t>
  </si>
  <si>
    <t>Q92823-5;Q92823;Q92823-1;Q92823-2;B7Z670;Q14BM2;Q92823-4;Q14CA1;Q92823-3;B3KRX0;B4DFP9;Q75ML9;Q4KMQ7;C9JH43</t>
  </si>
  <si>
    <t>144.37</t>
  </si>
  <si>
    <t>1308</t>
  </si>
  <si>
    <t>2.32E-77</t>
  </si>
  <si>
    <t>RAB1A</t>
  </si>
  <si>
    <t>ENSG00000138069</t>
  </si>
  <si>
    <t>MGI:97842</t>
  </si>
  <si>
    <t>Rab1</t>
  </si>
  <si>
    <t>ENSMUSG00000020149</t>
  </si>
  <si>
    <t>Rab1, member ras oncogene family</t>
  </si>
  <si>
    <t>1111;3089;3528</t>
  </si>
  <si>
    <t>138;139</t>
  </si>
  <si>
    <t>166;168</t>
  </si>
  <si>
    <t>IPI00005719;IPI00937805;IPI00922662;IPI00917079;IPI00334174;IPI00185217</t>
  </si>
  <si>
    <t>3;3;3;3;3;3</t>
  </si>
  <si>
    <t>Ras-related protein Rab-1A;YPT1-related protein;cDNA, FLJ96558, Homo sapiens RAB1A, member RAS oncogene family (RAB1A), mRNA;RAB1A protein;RAB1A, member RAS oncogene family;RAB1A, member RAS oncogene family, isoform CRA_b;cDNA FLJ57768, highly similar to Ras-related protein Rab-1A;GTP binding protein Rab1a</t>
  </si>
  <si>
    <t>RAB1;RAB1A;hCG_22592</t>
  </si>
  <si>
    <t>Isoform 1 of Ras-related protein Rab-1A;23 kDa protein;cDNA FLJ57768, highly similar to Ras-related protein Rab-1A;19 kDa protein;Isoform 2 of Ras-related protein Rab-1A;Isoform 3 of Ras-related protein Rab-1A</t>
  </si>
  <si>
    <t>P62820-1;P62820;Q5U0I6;B7Z8M7;P62820-2;Q96RD8;P62820-3</t>
  </si>
  <si>
    <t>21.5</t>
  </si>
  <si>
    <t>22.677</t>
  </si>
  <si>
    <t>2.17</t>
  </si>
  <si>
    <t>9.39E-51</t>
  </si>
  <si>
    <t>CCT7</t>
  </si>
  <si>
    <t>ENSG00000135624</t>
  </si>
  <si>
    <t>MGI:107184</t>
  </si>
  <si>
    <t>Cct7</t>
  </si>
  <si>
    <t>ENSMUSG00000030007</t>
  </si>
  <si>
    <t>Chaperonin containing tcp1, subunit 7 (eta)</t>
  </si>
  <si>
    <t>564;3925;4791</t>
  </si>
  <si>
    <t>350</t>
  </si>
  <si>
    <t>241</t>
  </si>
  <si>
    <t>IPI00018465;IPI00552072;IPI00952607;IPI00952671</t>
  </si>
  <si>
    <t>3;3;3;2</t>
  </si>
  <si>
    <t>CCT-eta;HIV-1 Nef-interacting protein;T-complex protein 1 subunit eta;Chaperonin containing TCP1, subunit 7 (Eta) variant;CCT7 protein;cDNA FLJ54832, highly similar to T-complex protein 1 subunit eta;Putative uncharacterized protein CCT7;cDNA FLJ59454, highly similar to T-complex protein 1 subunit eta;Chaperonin containing TCP1, subunit 7 (Eta), isoform CRA_a;cDNA FLJ54074, highly similar to T-complex protein 1 subunit eta;Chaperonin containing TCP1, subunit 7 (Eta), isoform CRA_c;cDNA FLJ59364, highly similar to T-complex protein 1 subunit eta;cDNA FLJ54568, highly similar to T-complex protein 1 subunit eta</t>
  </si>
  <si>
    <t>CCT7;CCTH;NIP7-1;hCG_1997313</t>
  </si>
  <si>
    <t>T-complex protein 1 subunit eta;Putative uncharacterized protein CCT7;chaperonin containing TCP1, subunit 7 isoform d;chaperonin containing TCP1, subunit 7 isoform c</t>
  </si>
  <si>
    <t>Q99832;Q53HV2;Q6IBT3;A8MWI8;B7Z1C9;B8ZZC9;B7Z4T9;B7Z4Z7;B7Z7I4</t>
  </si>
  <si>
    <t>59.366</t>
  </si>
  <si>
    <t>1.23E-09</t>
  </si>
  <si>
    <t>SLC2A14</t>
  </si>
  <si>
    <t>ENSG00000173262</t>
  </si>
  <si>
    <t>Solute carrier family 2 (facilitated glucose transporter), member 14</t>
  </si>
  <si>
    <t>4107</t>
  </si>
  <si>
    <t>IPI00922751;IPI00152505;IPI00607720;IPI00003909;IPI00816836</t>
  </si>
  <si>
    <t>cDNA FLJ56136, highly similar to Solute carrier family 2, facilitated glucosetransporter member 14;cDNA, FLJ79137, highly similar to Solute carrier family 2, facilitated glucosetransporter member 14;Glucose transporter type 14;Solute carrier family 2, facilitated glucose transporter member 14;cDNA FLJ61499, highly similar to Solute carrier family 2, facilitated glucosetransporter member 14;Glucose transporter type 3, brain;Solute carrier family 2, facilitated glucose transporter member 3;cDNA FLJ57557, highly similar to Solute carrier family 2, facilitated glucose transporter member 3;cDNA FLJ58410, highly similar to Solute carrier family 2, facilitated glucosetransporter member 3;Solute carrier family 2 (Facilitated glucose transporter), member 3 variant</t>
  </si>
  <si>
    <t>GLUT14;GLUT3;SLC2A14;SLC2A3</t>
  </si>
  <si>
    <t>cDNA FLJ56136, highly similar to Solute carrier family 2, facilitated glucosetransporter member 14;Isoform 1 of Solute carrier family 2, facilitated glucose transporter member 14;Isoform 2 of Solute carrier family 2, facilitated glucose transporter member</t>
  </si>
  <si>
    <t>B7Z5J8;B7ZAC3;Q8TDB8-1;Q8TDB8;Q8TDB8-2;B7Z844;P11169;B7Z5A7;B7Z966;Q59F54</t>
  </si>
  <si>
    <t>1.7</t>
  </si>
  <si>
    <t>58.248</t>
  </si>
  <si>
    <t>535</t>
  </si>
  <si>
    <t>8.04</t>
  </si>
  <si>
    <t>0.0020273</t>
  </si>
  <si>
    <t>VAPB</t>
  </si>
  <si>
    <t>ENSG00000124164</t>
  </si>
  <si>
    <t>MGI:1928744</t>
  </si>
  <si>
    <t>Vapb</t>
  </si>
  <si>
    <t>ENSMUSG00000054455</t>
  </si>
  <si>
    <t>Vesicle-associated membrane protein, associated protein b and c</t>
  </si>
  <si>
    <t>129</t>
  </si>
  <si>
    <t>4489;5213</t>
  </si>
  <si>
    <t>IPI00006211;IPI00216174;IPI00443658;IPI00910004;IPI00748221</t>
  </si>
  <si>
    <t>2;1;1;1;1</t>
  </si>
  <si>
    <t>Vesicle-associated membrane protein-associated protein B/C;cDNA FLJ41544 fis, clone CERVX2002430, highly similar to Vesicle-associated membrane protein-associated protein B/C;cDNA FLJ13179 fis, clone NT2RP3003918, highly similar to Vesicle-associated membrane protein-associated protein B/C;VAMP (Vesicle-associated membrane protein)-associated protein B and C;VAMP (Vesicle-associated membrane protein)-associated protein B and C, isoform CRA_b;Putative uncharacterized protein VAPB;cDNA FLJ45319 fis, clone BRHIP3005801, highly similar to Homo sapiens VAMP (vesicle-associated membrane protein)-associated protein B and C (VAPB);cDNA FLJ46565 fis, clone THYMU3040816, moderately similar to Homo sapiens VAMP (vesicle-associated membrane protein)-associated protein B and C (VAPB);cDNA FLJ59139, highly similar to Vesicle-associated membrane protein-associated protein B/C;VAMP-associated protein B/C variant</t>
  </si>
  <si>
    <t>UNQ484/PRO983;VAPB;hCG_26693</t>
  </si>
  <si>
    <t>Isoform 1 of Vesicle-associated membrane protein-associated protein B/C;Putative uncharacterized protein VAPB;cDNA FLJ46565 fis, clone THYMU3040816, moderately similar to Homo sapiens VAMP (vesicle-associated membrane protein)-associated protein B and C;cD</t>
  </si>
  <si>
    <t>O95292-1;O95292;B3KVU7;Q53XM7;A6NLV9;Q6ZSP7;Q6ZR82;B4DNS4;O95292-2;Q59EZ6</t>
  </si>
  <si>
    <t>27.228</t>
  </si>
  <si>
    <t>243</t>
  </si>
  <si>
    <t>2.25</t>
  </si>
  <si>
    <t>1.07E-07</t>
  </si>
  <si>
    <t>PGAM1</t>
  </si>
  <si>
    <t>ENSG00000171314</t>
  </si>
  <si>
    <t>MGI:97552</t>
  </si>
  <si>
    <t>Pgam1</t>
  </si>
  <si>
    <t>ENSMUSG00000011752</t>
  </si>
  <si>
    <t>Phosphoglycerate mutase 1</t>
  </si>
  <si>
    <t>1063</t>
  </si>
  <si>
    <t>1619;2187;5373;5623</t>
  </si>
  <si>
    <t>IPI00549725;IPI00453476;IPI00218570;IPI00844133;IPI00847670</t>
  </si>
  <si>
    <t>IPI00549725;IPI00453476</t>
  </si>
  <si>
    <t>4;4;1;1;1</t>
  </si>
  <si>
    <t>BPG-dependent PGAM 1;Phosphoglycerate mutase 1;Phosphoglycerate mutase isozyme B;cDNA FLJ53048, highly similar to Phosphoglycerate mutase 1 (EC 5.4.2.1);cDNA FLJ51983, highly similar to Phosphoglycerate mutase 1 (EC 5.4.2.1);cDNA FLJ53061, highly similar to Phosphoglycerate mutase 1 (EC 5.4.2.1);HCG2015269, isoform CRA_c;cDNA, FLJ78809, highly similar to Phosphoglycerate mutase 1 (EC 5.4.2.1);Phosphoglycerate mutase</t>
  </si>
  <si>
    <t>CDABP0006;PGAM1;PGAMA;hCG_2015269;hCG_25778;RP11-452K12.8-001</t>
  </si>
  <si>
    <t>Phosphoglycerate mutase 1;29 kDa protein</t>
  </si>
  <si>
    <t>P18669;B4DJA4;B4DKL5;B4DMJ7;B7Z9E5;Q0D2Q6;Q53G35;Q6FHK8;Q6FHU2;Q6P6D7</t>
  </si>
  <si>
    <t>28.804</t>
  </si>
  <si>
    <t>254</t>
  </si>
  <si>
    <t>2.42</t>
  </si>
  <si>
    <t>6.24E-27</t>
  </si>
  <si>
    <t>PRKCG</t>
  </si>
  <si>
    <t>ENSG00000126583</t>
  </si>
  <si>
    <t>MGI:97597</t>
  </si>
  <si>
    <t>Prkcc</t>
  </si>
  <si>
    <t>ENSMUSG00000078816</t>
  </si>
  <si>
    <t>Protein kinase c, gamma</t>
  </si>
  <si>
    <t>464;1479;2961;3622</t>
  </si>
  <si>
    <t>IPI00007128;IPI00921946;IPI00922927;IPI00748556</t>
  </si>
  <si>
    <t>IPI00007128;IPI00921946;IPI00922927</t>
  </si>
  <si>
    <t>4;4;2;1</t>
  </si>
  <si>
    <t>3;3;1;0</t>
  </si>
  <si>
    <t>Protein kinase C gamma type;cDNA, FLJ92607, highly similar to Homo sapiens protein kinase C, gamma (PRKCG), mRNA;cDNA FLJ54490, highly similar to Protein kinase C gamma type (EC 2.7.11.13);cDNA FLJ60619, highly similar to Protein kinase C gamma type (EC 2.7.11.13);Protein kinase C, gamma variant;cDNA FLJ50347, highly similar to Protein kinase C gamma type (EC 2.7.11.13);cDNA FLJ52648, highly similar to Protein kinase C gamma type (EC 2.7.11.13)</t>
  </si>
  <si>
    <t>PKCG;PRKCG</t>
  </si>
  <si>
    <t>cDNA FLJ60619, highly similar to Protein kinase C gamma type;cDNA FLJ50347, highly similar to Protein kinase C gamma type;cDNA FLJ52648, highly similar to Protein kinase C gamma type</t>
  </si>
  <si>
    <t>P05129;B2R5T1;B7Z3V9;B7Z3W6;Q59EZ0;B7Z8Q0;B7Z870</t>
  </si>
  <si>
    <t>79.719</t>
  </si>
  <si>
    <t>710</t>
  </si>
  <si>
    <t>3.82E-12</t>
  </si>
  <si>
    <t>GRIA1</t>
  </si>
  <si>
    <t>ENSG00000155511</t>
  </si>
  <si>
    <t>MGI:95808</t>
  </si>
  <si>
    <t>Gria1</t>
  </si>
  <si>
    <t>ENSMUSG00000020524</t>
  </si>
  <si>
    <t>Glutamate receptor, ionotropic, ampa1 (alpha 1)</t>
  </si>
  <si>
    <t>559</t>
  </si>
  <si>
    <t>110;2143;3496;4049;4226;5123</t>
  </si>
  <si>
    <t>550;551</t>
  </si>
  <si>
    <t>431;653</t>
  </si>
  <si>
    <t>IPI00030880;IPI00219124</t>
  </si>
  <si>
    <t>6;6</t>
  </si>
  <si>
    <t>AMPA-selective glutamate receptor 1;GluR-A;GluR-K1;Glutamate receptor 1;Glutamate receptor ionotropic, AMPA 1;cDNA FLJ77765, highly similar to Human glutamate receptor subunit (GluH1) mRNA;cDNA FLJ59511, highly similar to Glutamate receptor 1;cDNA FLJ50390, highly similar to Glutamate receptor 1;cDNA, FLJ78833, highly similar to Glutamate receptor 1;cDNA FLJ52587, highly similar to Glutamate receptor 1;cDNA FLJ50503, highly similar to Glutamate receptor 1;cDNA FLJ50542, highly similar to Glutamate receptor 1;Glutamate receptor, ionotropic, AMPA 1 variant</t>
  </si>
  <si>
    <t>GLUH1;GLUR1;GRIA1</t>
  </si>
  <si>
    <t>cDNA FLJ50390, highly similar to Glutamate receptor 1;Isoform Flip of Glutamate receptor 1</t>
  </si>
  <si>
    <t>P42261-1;P42261;A8K0K0;B7Z2S0;B7Z2W8;B7Z9G9;P42261-2;B7Z1W1;B7Z2J3;B7Z3F6;Q59GL5</t>
  </si>
  <si>
    <t>102.96</t>
  </si>
  <si>
    <t>916</t>
  </si>
  <si>
    <t>2.77E-13</t>
  </si>
  <si>
    <t>TUBA1B</t>
  </si>
  <si>
    <t>ENSG00000123416</t>
  </si>
  <si>
    <t>MGI:107804</t>
  </si>
  <si>
    <t>Tuba1b</t>
  </si>
  <si>
    <t>ENSMUSG00000023004</t>
  </si>
  <si>
    <t>Tubulin, alpha 1b</t>
  </si>
  <si>
    <t>589;610;611;1001;1002;1003;1184;1185;1737;2374;2868;2869;3016;3265;3597;3932;3933;4176;4194;4394;4844;5240;5241;5723</t>
  </si>
  <si>
    <t>1;2;3;4</t>
  </si>
  <si>
    <t>IPI00930688;CON__ENSEMBL:ENSBTAP00000016242;IPI00792677;IPI00793930;IPI00478908;IPI00873427;IPI00795002;IPI00909762;IPI00916391;IPI00015671;IPI00872463;IPI00879904;IPI00879535;IPI00942772;IPI00017454;IPI00853556</t>
  </si>
  <si>
    <t>IPI00930688;CON__ENSEMBL:ENSBTAP00000016242;IPI00792677;IPI00793930;IPI00478908</t>
  </si>
  <si>
    <t>24;24;24;19;12;10;8;7;5;3;3;3;3;2;2;2</t>
  </si>
  <si>
    <t>0;0;0;0;0;0;0;0;0;0;0;0;0;0;0;0</t>
  </si>
  <si>
    <t>Alpha-tubulin ubiquitous;Tubulin alpha-1B chain;Tubulin alpha-ubiquitous chain;Tubulin K-alpha-1;cDNA FLJ78587;cDNA FLJ32131 fis, clone PEBLM2000267, highly similar to Tubulin alpha-ubiquitous chain;cDNA FLJ37398 fis, clone BRAMY2027467, highly similar to Tubulin alpha-ubiquitous chain;cDNA FLJ60097, highly similar to Tubulin alpha-ubiquitous chain;TUBA1B protein</t>
  </si>
  <si>
    <t>Tubulin alpha-1B chain;&gt;ENSEMBL:ENSBTAP00000016242 (Bos taurus) similar to alpha-tubulin I isoform 1;cDNA FLJ60097, highly similar to Tubulin alpha-ubiquitous chain;TUBA1B protein;29 kDa protein</t>
  </si>
  <si>
    <t>P68363;A8JZY9;B3KPS3;B3KT06;B4DDU2;Q8WU19</t>
  </si>
  <si>
    <t>50.151</t>
  </si>
  <si>
    <t>5.21</t>
  </si>
  <si>
    <t>1000</t>
  </si>
  <si>
    <t>4209;4701;5757</t>
  </si>
  <si>
    <t>IPI00398364;IPI00398365;IPI00910052</t>
  </si>
  <si>
    <t>IPI00398364;IPI00398365</t>
  </si>
  <si>
    <t>Liprin-alpha-3;Protein tyrosine phosphatase receptor type f polypeptide-interacting protein alpha-3</t>
  </si>
  <si>
    <t>Isoform 1 of Liprin-alpha-3;Isoform 2 of Liprin-alpha-3</t>
  </si>
  <si>
    <t>O75145-1;O75145;Q3MJA0;O75145-2</t>
  </si>
  <si>
    <t>IPI00183118;IPI00220510;IPI00220508;IPI00220505;IPI00220507;IPI00220506;IPI00220509;IPI00827718</t>
  </si>
  <si>
    <t>Cdc25C-associated protein kinase 1;C-TAK1;ELKL motif kinase 2;MAP/microtubule affinity-regulating kinase 3;Protein kinase STK10;Ser/Thr protein kinase PAR-1;Serine/threonine-protein kinase p78;cDNA FLJ58507, highly similar to MAP/microtubule affinity-regulating kinase 3 (EC 2.7.11.1);Full-length cDNA clone CS0DE006YM09 of Placenta of Homo sapiens (human);MAP/microtubule affinity-regulating kinase 3 variant;Full-length cDNA clone CS0DC011YL17 of Neuroblastoma of Homo sapiens (human)</t>
  </si>
  <si>
    <t>CTAK1;EMK2;MARK3</t>
  </si>
  <si>
    <t>Isoform 1 of MAP/microtubule affinity-regulating kinase 3;Isoform 7 of MAP/microtubule affinity-regulating kinase 3;Isoform 5 of MAP/microtubule affinity-regulating kinase 3;Isoform 2 of MAP/microtubule affinity-regulating kinase 3;Isoform 4 of MAP/microtu</t>
  </si>
  <si>
    <t>P27448-1;P27448;P27448-7;P27448-5;B4DKN1;Q86U11;P27448-2;P27448-4;P27448-3;P27448-6;Q59FB8;Q86TT8</t>
  </si>
  <si>
    <t>IPI00012213;IPI00791181</t>
  </si>
  <si>
    <t>CARD-containing MAGUK protein 2;Caspase recruitment domain-containing protein 14;CARD14 isoform 3</t>
  </si>
  <si>
    <t>CARD14;CARMA2</t>
  </si>
  <si>
    <t>Caspase recruitment domain-containing protein 14;CARD14 isoform 3</t>
  </si>
  <si>
    <t>Q9BXL6;B8QQJ3</t>
  </si>
  <si>
    <t>SNCA</t>
  </si>
  <si>
    <t>ENSG00000145335</t>
  </si>
  <si>
    <t>MGI:1277151</t>
  </si>
  <si>
    <t>Snca</t>
  </si>
  <si>
    <t>ENSMUSG00000025889</t>
  </si>
  <si>
    <t>Synuclein, alpha</t>
  </si>
  <si>
    <t>1165;1327;5060</t>
  </si>
  <si>
    <t>IPI00024107;IPI00218467;IPI00218468</t>
  </si>
  <si>
    <t>3;3;2</t>
  </si>
  <si>
    <t>Alpha-synuclein;Non-A beta component of AD amyloid;Non-A4 component of amyloid precursor;Putative uncharacterized protein SNCA;Alpha synuclein</t>
  </si>
  <si>
    <t>NACP;PARK1;SNCA</t>
  </si>
  <si>
    <t>Isoform 1 of Alpha-synuclein;Isoform 2-4 of Alpha-synuclein;Isoform 2-5 of Alpha-synuclein</t>
  </si>
  <si>
    <t>P37840-1;P37840;P37840-2;Q4W5L2;Q6QBS3;P37840-3</t>
  </si>
  <si>
    <t>14.46</t>
  </si>
  <si>
    <t>3.64E-73</t>
  </si>
  <si>
    <t>CLTB</t>
  </si>
  <si>
    <t>272</t>
  </si>
  <si>
    <t>IPI00014589;IPI00216472</t>
  </si>
  <si>
    <t>Clathrin light chain B</t>
  </si>
  <si>
    <t>Isoform Brain of Clathrin light chain B;Isoform Non-brain of Clathrin light chain B</t>
  </si>
  <si>
    <t>P09497-1;P09497;P09497-2</t>
  </si>
  <si>
    <t>Brain-specific angiogenesis inhibitor 3</t>
  </si>
  <si>
    <t>50;188;1676;5110</t>
  </si>
  <si>
    <t>515;516</t>
  </si>
  <si>
    <t>355</t>
  </si>
  <si>
    <t>1065;1294</t>
  </si>
  <si>
    <t>IPI00028448</t>
  </si>
  <si>
    <t>Brain-specific angiogenesis inhibitor 3;cDNA FLJ75576, highly similar to Homo sapiens brain-specific angiogenesis inhibitor 3 (BAI3), mRNA;cDNA FLJ51797, highly similar to Brain-specific angiogenesis inhibitor 3;cDNA FLJ50157, highly similar to Brain-specific angiogenesis inhibitor 3;cDNA, FLJ79073, highly similar to Brain-specific angiogenesis inhibitor 3</t>
  </si>
  <si>
    <t>BAI3;KIAA0550</t>
  </si>
  <si>
    <t>O60242;A8K0Y1;B7Z1K0;B7Z356;B7ZA59</t>
  </si>
  <si>
    <t>BAI2</t>
  </si>
  <si>
    <t>ENSG00000121753</t>
  </si>
  <si>
    <t>MGI:2451244</t>
  </si>
  <si>
    <t>Bai2</t>
  </si>
  <si>
    <t>ENSMUSG00000028782</t>
  </si>
  <si>
    <t>Brain-specific angiogenesis inhibitor 2</t>
  </si>
  <si>
    <t>579;1402;1406;4481;4926</t>
  </si>
  <si>
    <t>1262</t>
  </si>
  <si>
    <t>IPI00746807;IPI00929479;IPI00297188;IPI00940590;IPI00929545;IPI00853397;IPI00853588;IPI00853506;IPI00853453;IPI00386361</t>
  </si>
  <si>
    <t>IPI00746807;IPI00929479;IPI00297188;IPI00940590;IPI00929545;IPI00853397;IPI00853588;IPI00853506;IPI00853453</t>
  </si>
  <si>
    <t>5;5;5;5;5;5;5;5;3;2</t>
  </si>
  <si>
    <t>Brain-specific angiogenesis inhibitor 2;cDNA FLJ55343, highly similar to Brain-specific angiogenesis inhibitor 2;cDNA FLJ53350, highly similar to Brain-specific angiogenesis inhibitor 2</t>
  </si>
  <si>
    <t>BAI2;RP11-73M7.7-010;RP11-73M7.7-006;RP11-73M7.7-009;RP11-73M7.7-008;RP11-73M7.7-007</t>
  </si>
  <si>
    <t>Isoform 1 of Brain-specific angiogenesis inhibitor 2;Isoform 2 of Brain-specific angiogenesis inhibitor 2;Isoform 3 of Brain-specific angiogenesis inhibitor 2;Brain-specific angiogenesis inhibitor 2;Isoform 4 of Brain-specific angiogenesis inhibitor 2;Brai</t>
  </si>
  <si>
    <t>O60241-1;O60241;O60241-2;O60241-3;A2A3C2;O60241-4;A2A3C6;B4DG14;A2A3C3;B4DKC3;A2A3C1;A2A3C4</t>
  </si>
  <si>
    <t>4.8</t>
  </si>
  <si>
    <t>172.65</t>
  </si>
  <si>
    <t>1585</t>
  </si>
  <si>
    <t>9.09E-26</t>
  </si>
  <si>
    <t>OXR1</t>
  </si>
  <si>
    <t>ENSG00000254615</t>
  </si>
  <si>
    <t>MGI:2179326</t>
  </si>
  <si>
    <t>Oxr1</t>
  </si>
  <si>
    <t>ENSMUSG00000022307</t>
  </si>
  <si>
    <t>Oxidation resistance 1</t>
  </si>
  <si>
    <t>2066;4798;4943</t>
  </si>
  <si>
    <t>626;627;628</t>
  </si>
  <si>
    <t>579;756;765</t>
  </si>
  <si>
    <t>IPI00908318;IPI00738813;IPI00166807;IPI00942506;IPI00902977;IPI00298348;IPI00747160;IPI00924486;IPI00791002</t>
  </si>
  <si>
    <t>IPI00908318;IPI00738813;IPI00166807;IPI00942506;IPI00902977</t>
  </si>
  <si>
    <t>3;3;3;3;2;1;1;1;1</t>
  </si>
  <si>
    <t>Oxidation resistance protein 1</t>
  </si>
  <si>
    <t>Nbla00307;OXR1</t>
  </si>
  <si>
    <t>cDNA FLJ56044, highly similar to Oxidation resistance protein 1;oxidation resistance 1 isoform 2;Isoform 3 of Oxidation resistance protein 1;Isoform 1 of Oxidation resistance protein 1;cDNA FLJ45656 fis, clone CTONG2014206, highly similar to Oxidation resi</t>
  </si>
  <si>
    <t>B7Z402;Q8N573-3;Q8N573;Q8N573-1;B3KXL1</t>
  </si>
  <si>
    <t>4.6</t>
  </si>
  <si>
    <t>97.969</t>
  </si>
  <si>
    <t>1.24E-141</t>
  </si>
  <si>
    <t>985</t>
  </si>
  <si>
    <t>IPI00385631;IPI00789160;IPI00790964;IPI00847913;IPI00953044</t>
  </si>
  <si>
    <t>Zinc finger ZZ-type and EF-hand domain-containing protein 1;Putative uncharacterized protein ZZEF1</t>
  </si>
  <si>
    <t>Isoform 1 of Zinc finger ZZ-type and EF-hand domain-containing protein 1;312 kDa protein;Isoform 2 of Zinc finger ZZ-type and EF-hand domain-containing protein 1;Isoform 3 of Zinc finger ZZ-type and EF-hand domain-containing protein 1;Putative uncharacteri</t>
  </si>
  <si>
    <t>O43149-1;O43149;O43149-2;O43149-3;C9J6T4</t>
  </si>
  <si>
    <t>0.4</t>
  </si>
  <si>
    <t>SDHB</t>
  </si>
  <si>
    <t>ENSG00000117118</t>
  </si>
  <si>
    <t>Sdhb</t>
  </si>
  <si>
    <t>ENSMUSG00000009863</t>
  </si>
  <si>
    <t>succinate dehydrogenase complex, subunit B, iron sulfur (Ip)</t>
  </si>
  <si>
    <t>858</t>
  </si>
  <si>
    <t>700;4020</t>
  </si>
  <si>
    <t>774</t>
  </si>
  <si>
    <t>IPI00294911</t>
  </si>
  <si>
    <t>Iron-sulfur subunit of complex II;Succinate dehydrogenase [ubiquinone] iron-sulfur subunit, mitochondrial;Succinate dehydrogenase complex subunit B;Succinate dehydrogenase complex, subunit B, iron sulfur (Ip)</t>
  </si>
  <si>
    <t>SDH;SDH1;SDHB</t>
  </si>
  <si>
    <t>Succinate dehydrogenase [ubiquinone] iron-sulfur subunit, mitochondrial</t>
  </si>
  <si>
    <t>P21912;Q0QEY7;Q70SX8</t>
  </si>
  <si>
    <t>31.629</t>
  </si>
  <si>
    <t>280</t>
  </si>
  <si>
    <t>7.79E-06</t>
  </si>
  <si>
    <t>ATP6V0D1</t>
  </si>
  <si>
    <t>ENSG00000159720</t>
  </si>
  <si>
    <t>MGI:1201778</t>
  </si>
  <si>
    <t>Atp6v0d1</t>
  </si>
  <si>
    <t>ENSMUSG00000013160</t>
  </si>
  <si>
    <t>Atpase, h+ transporting, lysosomal v0 subunit d1</t>
  </si>
  <si>
    <t>595</t>
  </si>
  <si>
    <t>91;285;3072;3073;3387;3716;4370</t>
  </si>
  <si>
    <t>IPI00922223;IPI00034159</t>
  </si>
  <si>
    <t>cDNA FLJ54755, highly similar to Vacuolar ATP synthase subunit d (EC 3.6.3.14);32 kDa accessory protein;Vacuolar proton pump subunit d 1;V-ATPase 40 kDa accessory protein;V-ATPase AC39 subunit;V-type proton ATPase subunit d 1;cDNA, FLJ93507, highly similar to Homo sapiens ATPase, H+ transporting, lysosomal 38kDa, V0 subunit d isoform 1 (ATP6V0D1), mRNA;cDNA FLJ59090, highly similar to Vacuolar ATP synthase subunit d (EC 3.6.3.14);ATPase H+ transporting V0 subunit D1</t>
  </si>
  <si>
    <t>ATP6D;ATP6V0D1;VPATPD</t>
  </si>
  <si>
    <t>cDNA FLJ54755, highly similar to Vacuolar ATP synthase subunit d;V-type proton ATPase subunit d 1</t>
  </si>
  <si>
    <t>B7Z6L9;P61421;B2R7M1;B7Z788;C6SUN6</t>
  </si>
  <si>
    <t>16.6</t>
  </si>
  <si>
    <t>44.661</t>
  </si>
  <si>
    <t>3.15</t>
  </si>
  <si>
    <t>1.29E-32</t>
  </si>
  <si>
    <t>ANXA6</t>
  </si>
  <si>
    <t>ENSG00000197043</t>
  </si>
  <si>
    <t>MGI:88255</t>
  </si>
  <si>
    <t>Anxa6</t>
  </si>
  <si>
    <t>ENSMUSG00000018340</t>
  </si>
  <si>
    <t>Annexin a6</t>
  </si>
  <si>
    <t>353;359;714;753;768;2081;3006;3315;4297;4298;4301;4433;4434;4457;4642</t>
  </si>
  <si>
    <t>53;54;55</t>
  </si>
  <si>
    <t>83;84</t>
  </si>
  <si>
    <t>286;433;434</t>
  </si>
  <si>
    <t>114;669</t>
  </si>
  <si>
    <t>IPI00221226;IPI00002459;IPI00442825</t>
  </si>
  <si>
    <t>15;15;9</t>
  </si>
  <si>
    <t>67 kDa calelectrin;Annexin A6;Annexin VI;Annexin-6;Calphobindin-II;Chromobindin-20;Lipocortin VI;p68;p70;Protein III;cDNA FLJ75116, highly similar to Homo sapiens annexin A6, transcript variant 1, mRNA;cDNA FLJ53638, highly similar to Annexin A6;cDNA FLJ53686, highly similar to Annexin A6;Annexin A6, isoform CRA_c;Putative uncharacterized protein ANXA6;cDNA FLJ26567 fis, clone LNF05260, highly similar to Annexin VI</t>
  </si>
  <si>
    <t>ANX6;ANXA6;hCG_39152</t>
  </si>
  <si>
    <t>Annexin A6;annexin VI isoform 2;cDNA FLJ26567 fis, clone LNF05260, highly similar to Annexin VI</t>
  </si>
  <si>
    <t>P08133;A8K3Q7;B7Z582;B7Z8A7;A6NN80;Q6ZP35</t>
  </si>
  <si>
    <t>22.1</t>
  </si>
  <si>
    <t>75.872</t>
  </si>
  <si>
    <t>6.48</t>
  </si>
  <si>
    <t>1.80E-56</t>
  </si>
  <si>
    <t>FN3K</t>
  </si>
  <si>
    <t>ENSG00000167363</t>
  </si>
  <si>
    <t>MGI:1926834</t>
  </si>
  <si>
    <t>Fn3k</t>
  </si>
  <si>
    <t>ENSMUSG00000025175</t>
  </si>
  <si>
    <t>Fructosamine 3 kinase</t>
  </si>
  <si>
    <t>142;669;2934</t>
  </si>
  <si>
    <t>446</t>
  </si>
  <si>
    <t>312</t>
  </si>
  <si>
    <t>107</t>
  </si>
  <si>
    <t>IPI00023729;IPI00909077;IPI00902629</t>
  </si>
  <si>
    <t>IPI00023729;IPI00909077</t>
  </si>
  <si>
    <t>Fructosamine-3-kinase;cDNA FLJ60514, highly similar to Fructosamine-3-kinase (EC 2.7.1.-)</t>
  </si>
  <si>
    <t>Fructosamine-3-kinase;cDNA FLJ60514, highly similar to Fructosamine-3-kinase</t>
  </si>
  <si>
    <t>Q9H479;B4DH12</t>
  </si>
  <si>
    <t>35.171</t>
  </si>
  <si>
    <t>4.14</t>
  </si>
  <si>
    <t>3.68E-14</t>
  </si>
  <si>
    <t>NAPG</t>
  </si>
  <si>
    <t>ENSG00000134265</t>
  </si>
  <si>
    <t>MGI:104561</t>
  </si>
  <si>
    <t>Napg</t>
  </si>
  <si>
    <t>ENSMUSG00000024581</t>
  </si>
  <si>
    <t>N-ethylmaleimide sensitive fusion protein attachment protein gamma</t>
  </si>
  <si>
    <t>851</t>
  </si>
  <si>
    <t>670;2952</t>
  </si>
  <si>
    <t>769;770</t>
  </si>
  <si>
    <t>IPI00293817;IPI00643239</t>
  </si>
  <si>
    <t>Gamma-soluble NSF attachment protein;N-ethylmaleimide-sensitive factor attachment protein gamma;cDNA, FLJ95310, Homo sapiens N-ethylmaleimide-sensitive factor attachment protein,gamma (NAPG), mRNA;NAPG protein;N-ethylmaleimide-sensitive factor attachment protein, gamma, isoform CRA_b;cDNA FLJ61104, highly similar to Gamma-soluble NSF attachment protein</t>
  </si>
  <si>
    <t>NAPG;SNAPG;hCG_37210</t>
  </si>
  <si>
    <t>Gamma-soluble NSF attachment protein;cDNA FLJ61104, highly similar to Gamma-soluble NSF attachment protein</t>
  </si>
  <si>
    <t>Q99747;Q6FHY4;B4DFC9</t>
  </si>
  <si>
    <t>34.746</t>
  </si>
  <si>
    <t>4.75E-07</t>
  </si>
  <si>
    <t>SLC25A5</t>
  </si>
  <si>
    <t>ENSG00000005022</t>
  </si>
  <si>
    <t>MGI:1353496</t>
  </si>
  <si>
    <t>Slc25a5</t>
  </si>
  <si>
    <t>ENSMUSG00000016319</t>
  </si>
  <si>
    <t>Solute carrier family 25 (mitochondrial carrier, adenine nucleotide translocator), member 5</t>
  </si>
  <si>
    <t>69;793;1120;1311;1908;3101;4747</t>
  </si>
  <si>
    <t>138</t>
  </si>
  <si>
    <t>IPI00007188;IPI00010420</t>
  </si>
  <si>
    <t>IPI00007188</t>
  </si>
  <si>
    <t>2;0</t>
  </si>
  <si>
    <t>Adenine nucleotide translocator 2;ADP,ATP carrier protein 2;ADP,ATP carrier protein, fibroblast isoform;ADP/ATP translocase 2;Solute carrier family 25 member 5;cDNA, FLJ96310, highly similar to Homo sapiens solute carrier family 25 (mitochondrial carrier; adenine nucleotide translocator), member 5 (SLC25A5), mRNA;SLC25A5 protein</t>
  </si>
  <si>
    <t>ANT2;SLC25A5</t>
  </si>
  <si>
    <t>ADP/ATP translocase 2</t>
  </si>
  <si>
    <t>P05141;B2RCV1;Q6NVC0</t>
  </si>
  <si>
    <t>20.8</t>
  </si>
  <si>
    <t>32.895</t>
  </si>
  <si>
    <t>3.84E-17</t>
  </si>
  <si>
    <t>PCBP1</t>
  </si>
  <si>
    <t>ENSG00000169564</t>
  </si>
  <si>
    <t>MGI:1345635</t>
  </si>
  <si>
    <t>Pcbp1</t>
  </si>
  <si>
    <t>ENSMUSG00000051695</t>
  </si>
  <si>
    <t>Poly(rc) binding protein 1</t>
  </si>
  <si>
    <t>297</t>
  </si>
  <si>
    <t>268;1359;2296;2416;3377;3848;5433</t>
  </si>
  <si>
    <t>258;320;321</t>
  </si>
  <si>
    <t>223;224;225</t>
  </si>
  <si>
    <t>137;179;186</t>
  </si>
  <si>
    <t>109;158;194</t>
  </si>
  <si>
    <t>IPI00016610</t>
  </si>
  <si>
    <t>Alpha-CP1;Heterogeneous nuclear ribonucleoprotein E1;Nucleic acid-binding protein SUB2.3;Poly(rC)-binding protein 1;cDNA, FLJ94964, highly similar to Homo sapiens poly(rC) binding protein 1 (PCBP1), mRNA;Poly(RC) binding protein 1;Putative uncharacterized protein PCBP1</t>
  </si>
  <si>
    <t>PCBP1;hCG_1776997</t>
  </si>
  <si>
    <t>Poly(rC)-binding protein 1</t>
  </si>
  <si>
    <t>Q15365;Q53SS8</t>
  </si>
  <si>
    <t>29.8</t>
  </si>
  <si>
    <t>24.2</t>
  </si>
  <si>
    <t>37.497</t>
  </si>
  <si>
    <t>356</t>
  </si>
  <si>
    <t>3.03</t>
  </si>
  <si>
    <t>1.17E-76</t>
  </si>
  <si>
    <t>GNAI2</t>
  </si>
  <si>
    <t>ENSG00000114353</t>
  </si>
  <si>
    <t>MGI:95772</t>
  </si>
  <si>
    <t>Gnai2</t>
  </si>
  <si>
    <t>ENSMUSG00000032562</t>
  </si>
  <si>
    <t>Guanine nucleotide binding protein (g protein), alpha inhibiting 2</t>
  </si>
  <si>
    <t>1210;2299;2383;3093;3094;5025</t>
  </si>
  <si>
    <t>588;697</t>
  </si>
  <si>
    <t>66;326</t>
  </si>
  <si>
    <t>IPI00926935;IPI00748145;IPI00925504;IPI00217906;IPI00925691;IPI00924427;IPI00794986;IPI00796250</t>
  </si>
  <si>
    <t>6;6;4;4;4;4;3;3</t>
  </si>
  <si>
    <t>3;3;3;3;3;3;2;2</t>
  </si>
  <si>
    <t>2;2;2;2;2;2;1;1</t>
  </si>
  <si>
    <t>Galphai2 protein;Adenylate cyclase-inhibiting G alpha protein;Guanine nucleotide-binding protein G(i) subunit alpha-2;GTP-binding regulatory protein Gi alpha-2 chain;GNAI2 protein;Guanine nucleotide binding protein (G protein), alpha inhibiting activity polypeptide 2;cDNA FLJ38980 fis, clone NT2RI2004884, highly similar to Guanine nucleotide-binding protein G(i), alpha-2 subunit;cDNA FLJ39276 fis, clone OCBBF2010843, highly similar to Guanine nucleotide-binding protein G(i), alpha-2 subunit;Guanine nucleotide binding protein (G protein), alpha inhibiting activity polypeptide 2, isoform CRA_e;cDNA FLJ44754 fis, clone BRACE3030748, highly similar to Guanine nucleotide-binding protein G(i), alpha-2 subunit;cDNA FLJ61190, highly similar to Guanine nucleotide-binding protein G(i), alpha-2 subunit;Guanine nucleotide binding protein (G protein), alpha inhibiting activity polypeptide 2, isoform CRA_f;cDNA FLJ31012 fis, clone HLUNG2000217, highly similar to Guanine nucleotide-binding protein G(i), alpha-2 subunit;cDNA FLJ61561, highly similar to Guanine nucleotide-binding protein G(i), alpha-2 subunit;Guanine nucleotide binding protein (G protein), alpha inhibiting activity polypeptide 2, isoform CRA_c;WUGSC:H_LUCA15.1 protein</t>
  </si>
  <si>
    <t>GNAI2;GNAI2B;WUGSC:H_LUCA16.1;hCG_1997820;WUGSC:H_LUCA15.1</t>
  </si>
  <si>
    <t>Galphai2 protein;Isoform 1 of Guanine nucleotide-binding protein G(i), alpha-2 subunit;cDNA FLJ39276 fis, clone OCBBF2010843, highly similar to Guanine nucleotide-binding protein G(i), alpha-2 subunit;Isoform 2 of Guanine nucleotide-binding protein G(i), a</t>
  </si>
  <si>
    <t>Q6B6N3;P04899-1;P04899;Q93020;Q96C71;B3KTZ0;P04899-2;B3KX51;B4DYA0;B3KP24;B4E2X5;Q6LCB5</t>
  </si>
  <si>
    <t>41.548</t>
  </si>
  <si>
    <t>3.44</t>
  </si>
  <si>
    <t>2.73E-39</t>
  </si>
  <si>
    <t>PPP2CA</t>
  </si>
  <si>
    <t>ENSG00000113575</t>
  </si>
  <si>
    <t>MGI:1321159</t>
  </si>
  <si>
    <t>Ppp2ca</t>
  </si>
  <si>
    <t>ENSMUSG00000020349</t>
  </si>
  <si>
    <t>Protein phosphatase 2 (formerly 2a), catalytic subunit, alpha isoform</t>
  </si>
  <si>
    <t>172</t>
  </si>
  <si>
    <t>4530;5753</t>
  </si>
  <si>
    <t>IPI00008380;IPI00429689;IPI00815784</t>
  </si>
  <si>
    <t>Replication protein C;Serine/threonine-protein phosphatase 2A catalytic subunit alpha isoform;Serine/threonine-protein phosphatase;Serine/threonine-protein phosphatase 2A catalytic subunit beta isoform</t>
  </si>
  <si>
    <t>PPP2CA;hCG_16586;PPP2CB</t>
  </si>
  <si>
    <t>Serine/threonine-protein phosphatase 2A catalytic subunit alpha isoform;Serine/threonine-protein phosphatase 2A catalytic subunit beta isoform;Serine/threonine protein phosphatase</t>
  </si>
  <si>
    <t>P67775;B3KQ51;B3KUN1;P62714;B3KRM2;Q5U0I7;Q6FHK5;Q8WZ56;Q6I9T8</t>
  </si>
  <si>
    <t>35.594</t>
  </si>
  <si>
    <t>2.52E-05</t>
  </si>
  <si>
    <t>FDPS</t>
  </si>
  <si>
    <t>ENSG00000160752</t>
  </si>
  <si>
    <t>MGI:104888</t>
  </si>
  <si>
    <t>Fdps</t>
  </si>
  <si>
    <t>ENSMUSG00000059743</t>
  </si>
  <si>
    <t>Farnesyl diphosphate synthetase</t>
  </si>
  <si>
    <t>1201</t>
  </si>
  <si>
    <t>5409</t>
  </si>
  <si>
    <t>1084</t>
  </si>
  <si>
    <t>IPI00914566;IPI00914971;IPI00902799</t>
  </si>
  <si>
    <t>Dimethylallyltranstransferase;Farnesyl diphosphate synthase;Farnesyl pyrophosphate synthase;Geranyltranstransferase;cDNA FLJ12779 fis, clone NT2RP2001748, moderately similar to FARNESYL PYROPHOSPHATE SYNTHETASE</t>
  </si>
  <si>
    <t>FDPS;FPS;KIAA1293</t>
  </si>
  <si>
    <t>Farnesyl pyrophosphate synthetase;farnesyl diphosphate synthase isoform b;cDNA FLJ12779 fis, clone NT2RP2001748, moderately similar to FARNESYL PYROPHOSPHATE SYNTHETASE</t>
  </si>
  <si>
    <t>P14324;B3KMW3</t>
  </si>
  <si>
    <t>48.275</t>
  </si>
  <si>
    <t>3.25</t>
  </si>
  <si>
    <t>0.046051</t>
  </si>
  <si>
    <t>H1F0</t>
  </si>
  <si>
    <t>ENSG00000189060</t>
  </si>
  <si>
    <t>MGI:95893</t>
  </si>
  <si>
    <t>H1f0</t>
  </si>
  <si>
    <t>ENSMUSG00000048769</t>
  </si>
  <si>
    <t>H1 histone family, member 0</t>
  </si>
  <si>
    <t>1103</t>
  </si>
  <si>
    <t>5752</t>
  </si>
  <si>
    <t>IPI00550239</t>
  </si>
  <si>
    <t>Histone H1';Histone H1(0);Histone H1.0;cDNA FLJ54804, highly similar to Histone H1.0</t>
  </si>
  <si>
    <t>H1F0;H1FV</t>
  </si>
  <si>
    <t>Histone H1.0</t>
  </si>
  <si>
    <t>P07305;B4DRD6</t>
  </si>
  <si>
    <t>20.863</t>
  </si>
  <si>
    <t>194</t>
  </si>
  <si>
    <t>0.0005063</t>
  </si>
  <si>
    <t>USP7</t>
  </si>
  <si>
    <t>ENSG00000187555</t>
  </si>
  <si>
    <t>MGI:2182061</t>
  </si>
  <si>
    <t>Usp7</t>
  </si>
  <si>
    <t>ENSMUSG00000022710</t>
  </si>
  <si>
    <t>Ubiquitin specific peptidase 7</t>
  </si>
  <si>
    <t>3238;4678</t>
  </si>
  <si>
    <t>IPI00003965;IPI00646721;IPI00922910</t>
  </si>
  <si>
    <t>Deubiquitinating enzyme 7;Herpesvirus-associated ubiquitin-specific protease;Ubiquitin carboxyl-terminal hydrolase 7;Ubiquitin thioesterase 7;Ubiquitin-specific-processing protease 7;Ubiquitin carboxyl-terminal hydrolase</t>
  </si>
  <si>
    <t>HAUSP;USP7</t>
  </si>
  <si>
    <t>Ubiquitin carboxyl-terminal hydrolase 7;Ubiquitin carboxyl-terminal hydrolase;Ubiquitin carboxyl-terminal hydrolase</t>
  </si>
  <si>
    <t>Q93009;B7Z7T5;B7Z815;B7Z855;B7ZAX6;Q6U8A4;B7Z842</t>
  </si>
  <si>
    <t>128.3</t>
  </si>
  <si>
    <t>1102</t>
  </si>
  <si>
    <t>0.0052264</t>
  </si>
  <si>
    <t>NDUFS1</t>
  </si>
  <si>
    <t>ENSG00000023228</t>
  </si>
  <si>
    <t>MGI:2443241</t>
  </si>
  <si>
    <t>Ndufs1</t>
  </si>
  <si>
    <t>ENSMUSG00000025968</t>
  </si>
  <si>
    <t>Nadh dehydrogenase (ubiquinone) fe-s protein 1</t>
  </si>
  <si>
    <t>1122</t>
  </si>
  <si>
    <t>389;649;1465;1480;1928;1965;2136;2302;2474;2753;3409;3535;3681;5152;5154;5183;5184;5358;5542</t>
  </si>
  <si>
    <t>1013;1014;1015;1016;1017;1018</t>
  </si>
  <si>
    <t>670;671;672;673</t>
  </si>
  <si>
    <t>91;111;218;343;487;646</t>
  </si>
  <si>
    <t>92;106;568;741</t>
  </si>
  <si>
    <t>IPI00604664;IPI00940744;IPI00925023;IPI00927308;IPI00927225;IPI00925853;IPI00924768;IPI00926963</t>
  </si>
  <si>
    <t>IPI00604664;IPI00940744;IPI00925023;IPI00927308;IPI00927225;IPI00925853</t>
  </si>
  <si>
    <t>19;19;18;18;16;16;3;1</t>
  </si>
  <si>
    <t>NADH-ubiquinone oxidoreductase 75 kDa subunit;Complex I-75kD;NADH-ubiquinone oxidoreductase 75 kDa subunit, mitochondrial;cDNA FLJ54000, highly similar to NADH-ubiquinone oxidoreductase 75 kDa subunit, mitochondrial (EC 1.6.5.3);cDNA FLJ53201, highly similar to NADH-ubiquinone oxidoreductase 75 kDa subunit, mitochondrial (EC 1.6.5.3);cDNA FLJ55879, highly similar to NADH-ubiquinone oxidoreductase 75 kDa subunit, mitochondrial (EC 1.6.5.3);cDNA FLJ60586, highly similar to NADH-ubiquinone oxidoreductase 75 kDa subunit, mitochondrial (EC 1.6.5.3);NDUFS1 protein;PRO1304</t>
  </si>
  <si>
    <t>hCG_17250;NDUFS1</t>
  </si>
  <si>
    <t>NADH-ubiquinone oxidoreductase 75 kDa subunit;NADH-ubiquinone oxidoreductase 75 kDa subunit, mitochondrial;cDNA FLJ54000, highly similar to NADH-ubiquinone oxidoreductase 75 kDa subunit, mitochondrial;75 kDa protein;cDNA FLJ55879, highly similar to NADH-ub</t>
  </si>
  <si>
    <t>B4DJA0;P28331;B4DIN9;B4DUC1;B4DPG1;B4DJ81;Q9P1A0</t>
  </si>
  <si>
    <t>80.996</t>
  </si>
  <si>
    <t>6.84</t>
  </si>
  <si>
    <t>2.48E-164</t>
  </si>
  <si>
    <t>PURA</t>
  </si>
  <si>
    <t>ENSG00000185129</t>
  </si>
  <si>
    <t>MGI:103079</t>
  </si>
  <si>
    <t>Pura</t>
  </si>
  <si>
    <t>ENSMUSG00000043991</t>
  </si>
  <si>
    <t>Purine rich element binding protein a</t>
  </si>
  <si>
    <t>436</t>
  </si>
  <si>
    <t>358;1493;1557;2985;3689</t>
  </si>
  <si>
    <t>IPI00023591</t>
  </si>
  <si>
    <t>Purine-rich single-stranded DNA-binding protein alpha;Transcriptional activator protein Pur-alpha;PURA protein;Purine-rich element binding protein A</t>
  </si>
  <si>
    <t>PUR1;PURA</t>
  </si>
  <si>
    <t>Transcriptional activator protein Pur-alpha</t>
  </si>
  <si>
    <t>Q00577;Q2NLC9;Q2NLD4;Q56A79;Q5U0P9</t>
  </si>
  <si>
    <t>21.4</t>
  </si>
  <si>
    <t>18.6</t>
  </si>
  <si>
    <t>34.91</t>
  </si>
  <si>
    <t>3.65</t>
  </si>
  <si>
    <t>5.19E-38</t>
  </si>
  <si>
    <t>GNB2</t>
  </si>
  <si>
    <t>ENSG00000172354</t>
  </si>
  <si>
    <t>MGI:95784</t>
  </si>
  <si>
    <t>Gnb2</t>
  </si>
  <si>
    <t>ENSMUSG00000029713</t>
  </si>
  <si>
    <t>Guanine nucleotide binding protein (g protein), beta 2</t>
  </si>
  <si>
    <t>76;1263;2655;2671;3004;3138;4796</t>
  </si>
  <si>
    <t>98;99;100;101</t>
  </si>
  <si>
    <t>61</t>
  </si>
  <si>
    <t>25;148;149;204</t>
  </si>
  <si>
    <t>IPI00003348;IPI00790302;IPI00790896;IPI00797969;IPI00925530;IPI00924758</t>
  </si>
  <si>
    <t>IPI00003348;IPI00790302;IPI00790896;IPI00797969;IPI00925530</t>
  </si>
  <si>
    <t>7;7;7;6;5;2</t>
  </si>
  <si>
    <t>4;4;4;3;2;2</t>
  </si>
  <si>
    <t>3;3;3;2;1;1</t>
  </si>
  <si>
    <t>G protein subunit beta-2;Guanine nucleotide-binding protein G(I)/G(S)/G(T) subunit beta-2;Transducin beta chain 2;cDNA FLJ77321, highly similar to Homo sapiens guanine nucleotide binding protein (G protein), beta polypeptide 2 (GNB2), mRNA;GNB2 protein;Guanine nucleotide binding protein (G protein), beta polypeptide 2, isoform CRA_a;Putative uncharacterized protein GNB2</t>
  </si>
  <si>
    <t>GNB2;hCG_20449</t>
  </si>
  <si>
    <t>Guanine nucleotide-binding protein G(I)/G(S)/G(T) subunit beta-2;Putative uncharacterized protein GNB2;Putative uncharacterized protein GNB2;Putative uncharacterized protein GNB2;32 kDa protein</t>
  </si>
  <si>
    <t>P62879;Q6FHM2;C9JXA5;C9JIS1;C9JZN1</t>
  </si>
  <si>
    <t>22.6</t>
  </si>
  <si>
    <t>37.331</t>
  </si>
  <si>
    <t>340</t>
  </si>
  <si>
    <t>3.38</t>
  </si>
  <si>
    <t>5.90E-87</t>
  </si>
  <si>
    <t>IDH3B</t>
  </si>
  <si>
    <t>ENSG00000101365</t>
  </si>
  <si>
    <t>MGI:2158650</t>
  </si>
  <si>
    <t>Idh3b</t>
  </si>
  <si>
    <t>ENSMUSG00000027406</t>
  </si>
  <si>
    <t>Isocitrate dehydrogenase 3 (nad+) beta</t>
  </si>
  <si>
    <t>911</t>
  </si>
  <si>
    <t>920;1325;1452;3559;4978</t>
  </si>
  <si>
    <t>821;822;823</t>
  </si>
  <si>
    <t>333;340;371</t>
  </si>
  <si>
    <t>IPI00304417;IPI00871304;IPI00304419</t>
  </si>
  <si>
    <t>5;4;3</t>
  </si>
  <si>
    <t>Isocitrate dehydrogenase [NAD] subunit beta, mitochondrial;Isocitric dehydrogenase subunit beta;NAD(+)-specific ICDH subunit beta;cDNA FLJ11043 fis, clone PLACE1004437, highly similar to Human NAD+-specific isocitrate dehydrogenase beta subunit, mRNA;NAD+-specific isocitrate dehydrogenase b subunit</t>
  </si>
  <si>
    <t>Isocitrate dehydrogenase 3, beta subunit isoform a precursor;isocitrate dehydrogenase 3, beta subunit isoform c;Isoform A of Isocitrate dehydrogenase [NAD] subunit beta, mitochondrial</t>
  </si>
  <si>
    <t>O43837-1;O43837;Q9NUZ0;Q9UIC5;O43837-2</t>
  </si>
  <si>
    <t>42.881</t>
  </si>
  <si>
    <t>7.17E-21</t>
  </si>
  <si>
    <t>UQCRC1</t>
  </si>
  <si>
    <t>ENSG00000010256</t>
  </si>
  <si>
    <t>MGI:107876</t>
  </si>
  <si>
    <t>Uqcrc1</t>
  </si>
  <si>
    <t>ENSMUSG00000025651</t>
  </si>
  <si>
    <t>Ubiquinol-cytochrome c reductase core protein 1</t>
  </si>
  <si>
    <t>100;600;992;1398;2859;3491;3522;4143;4351</t>
  </si>
  <si>
    <t>282;283;284;285;286</t>
  </si>
  <si>
    <t>204;205;206</t>
  </si>
  <si>
    <t>116;172;179;229;475</t>
  </si>
  <si>
    <t>154;380;410</t>
  </si>
  <si>
    <t>IPI00013847;IPI00792890;IPI00792217</t>
  </si>
  <si>
    <t>IPI00013847</t>
  </si>
  <si>
    <t>9;4;1</t>
  </si>
  <si>
    <t>Complex III subunit 1;Core protein I;Cytochrome b-c1 complex subunit 1, mitochondrial;Ubiquinol-cytochrome-c reductase complex core protein 1;cDNA FLJ51625, highly similar to Ubiquinol-cytochrome-c reductase complex coreprotein I, mitochondrial (EC 1.10.2.2)</t>
  </si>
  <si>
    <t>Cytochrome b-c1 complex subunit 1, mitochondrial</t>
  </si>
  <si>
    <t>P31930;B2R7R8;B4DUL5</t>
  </si>
  <si>
    <t>28.5</t>
  </si>
  <si>
    <t>52.645</t>
  </si>
  <si>
    <t>480</t>
  </si>
  <si>
    <t>7.50E-130</t>
  </si>
  <si>
    <t>CBR1</t>
  </si>
  <si>
    <t>ENSG00000159228</t>
  </si>
  <si>
    <t>MGI:88284</t>
  </si>
  <si>
    <t>Cbr1</t>
  </si>
  <si>
    <t>ENSMUSG00000051483</t>
  </si>
  <si>
    <t>Carbonyl reductase 1</t>
  </si>
  <si>
    <t>862</t>
  </si>
  <si>
    <t>357;975;1014;1167;1522;1832;1995;2467;4309;5140;5575</t>
  </si>
  <si>
    <t>775;776;777</t>
  </si>
  <si>
    <t>526;527;528;529</t>
  </si>
  <si>
    <t>111;142;172</t>
  </si>
  <si>
    <t>122;150;226;227</t>
  </si>
  <si>
    <t>IPI00295386;IPI00795334;IPI00909888;IPI00290462</t>
  </si>
  <si>
    <t>IPI00295386</t>
  </si>
  <si>
    <t>11;5;5;2</t>
  </si>
  <si>
    <t>15-hydroxyprostaglandin dehydrogenase [NADP+];Carbonyl reductase [NADPH] 1;NADPH-dependent carbonyl reductase 1;Prostaglandin 9-ketoreductase;Prostaglandin-E(2) 9-reductase</t>
  </si>
  <si>
    <t>CBR;CBR1;CRN</t>
  </si>
  <si>
    <t>Carbonyl reductase [NADPH] 1</t>
  </si>
  <si>
    <t>P16152</t>
  </si>
  <si>
    <t>48.4</t>
  </si>
  <si>
    <t>30.375</t>
  </si>
  <si>
    <t>5.48E-92</t>
  </si>
  <si>
    <t>SFXN3</t>
  </si>
  <si>
    <t>ENSG00000107819</t>
  </si>
  <si>
    <t>MGI:2137679</t>
  </si>
  <si>
    <t>Sfxn3</t>
  </si>
  <si>
    <t>ENSMUSG00000025212</t>
  </si>
  <si>
    <t>Sideroflexin 3</t>
  </si>
  <si>
    <t>1181</t>
  </si>
  <si>
    <t>204;475;1271;3425;3627;4587;5605;5786</t>
  </si>
  <si>
    <t>1066</t>
  </si>
  <si>
    <t>IPI00871988;IPI00942178;IPI00793874</t>
  </si>
  <si>
    <t>8;8;8</t>
  </si>
  <si>
    <t>cDNA FLJ58980, highly similar to Sideroflexin-3;Putative uncharacterized protein SFXN3;Sideroflexin 3;Sideroflexin-3</t>
  </si>
  <si>
    <t>hCG_24661;SFXN3</t>
  </si>
  <si>
    <t>cDNA FLJ58980, highly similar to Sideroflexin-3;Sideroflexin 3;sideroflexin 3</t>
  </si>
  <si>
    <t>B4DRS6;A6NCZ6;Q9BWM7</t>
  </si>
  <si>
    <t>33.4</t>
  </si>
  <si>
    <t>36.35</t>
  </si>
  <si>
    <t>3.64</t>
  </si>
  <si>
    <t>7.27E-79</t>
  </si>
  <si>
    <t>HSDL2</t>
  </si>
  <si>
    <t>ENSG00000119471</t>
  </si>
  <si>
    <t>MGI:1919729</t>
  </si>
  <si>
    <t>Hsdl2</t>
  </si>
  <si>
    <t>ENSMUSG00000028383</t>
  </si>
  <si>
    <t>Hydroxysteroid dehydrogenase like 2</t>
  </si>
  <si>
    <t>563</t>
  </si>
  <si>
    <t>2803</t>
  </si>
  <si>
    <t>IPI00414384;IPI00031107</t>
  </si>
  <si>
    <t>Hydroxysteroid dehydrogenase-like protein 2;cDNA, FLJ94174;cDNA FLJ52979, highly similar to Homo sapiens hydroxysteroid dehydrogenase like 2 (HSDL2), mRNA</t>
  </si>
  <si>
    <t>C9orf99;HSDL2</t>
  </si>
  <si>
    <t>Isoform 1 of Hydroxysteroid dehydrogenase-like protein 2;Isoform 2 of Hydroxysteroid dehydrogenase-like protein 2</t>
  </si>
  <si>
    <t>Q6YN16-1;Q6YN16;Q6YN16-2;B2R923;B4DWC7</t>
  </si>
  <si>
    <t>45.394</t>
  </si>
  <si>
    <t>0.089536</t>
  </si>
  <si>
    <t>SERPINB12</t>
  </si>
  <si>
    <t>ENSG00000166634</t>
  </si>
  <si>
    <t>MGI:1919119</t>
  </si>
  <si>
    <t>Serpinb12</t>
  </si>
  <si>
    <t>ENSMUSG00000059956</t>
  </si>
  <si>
    <t>Serine (or cysteine) peptidase inhibitor, clade b (ovalbumin), member 12</t>
  </si>
  <si>
    <t>592</t>
  </si>
  <si>
    <t>101</t>
  </si>
  <si>
    <t>IPI00643202;IPI00033583</t>
  </si>
  <si>
    <t>SERPINB12 protein;Serpin B12</t>
  </si>
  <si>
    <t>Q3SYB4;Q96P63;Q3SYB5</t>
  </si>
  <si>
    <t>48.445</t>
  </si>
  <si>
    <t>425</t>
  </si>
  <si>
    <t>7.25</t>
  </si>
  <si>
    <t>0.0022698</t>
  </si>
  <si>
    <t>ME3</t>
  </si>
  <si>
    <t>ENSG00000151376</t>
  </si>
  <si>
    <t>MGI:1916679</t>
  </si>
  <si>
    <t>Me3</t>
  </si>
  <si>
    <t>ENSMUSG00000030621</t>
  </si>
  <si>
    <t>Malic enzyme 3, nadp(+)-dependent, mitochondrial</t>
  </si>
  <si>
    <t>1829</t>
  </si>
  <si>
    <t>IPI00003970</t>
  </si>
  <si>
    <t>Malic enzyme 3;NADP-dependent malic enzyme, mitochondrial;Malic enzyme</t>
  </si>
  <si>
    <t>NADP-dependent malic enzyme, mitochondrial</t>
  </si>
  <si>
    <t>Q16798;B2R995;Q8TBJ0</t>
  </si>
  <si>
    <t>67.068</t>
  </si>
  <si>
    <t>604</t>
  </si>
  <si>
    <t>5.83</t>
  </si>
  <si>
    <t>0.0013381</t>
  </si>
  <si>
    <t>SLC25A22</t>
  </si>
  <si>
    <t>ENSG00000177542</t>
  </si>
  <si>
    <t>MGI:1915517</t>
  </si>
  <si>
    <t>Slc25a22</t>
  </si>
  <si>
    <t>ENSMUSG00000019082</t>
  </si>
  <si>
    <t>Solute carrier family 25 (mitochondrial carrier, glutamate), member 22</t>
  </si>
  <si>
    <t>1672;1906;2116;2785;5601</t>
  </si>
  <si>
    <t>90;91</t>
  </si>
  <si>
    <t>52;271</t>
  </si>
  <si>
    <t>IPI00003004;IPI00027826;IPI00795087</t>
  </si>
  <si>
    <t>5;3;3</t>
  </si>
  <si>
    <t>Glutamate/H(+) symporter 1;Mitochondrial glutamate carrier 1;Solute carrier family 25 member 22;Glutamate/H(+) symporter 2;Mitochondrial glutamate carrier 2;Solute carrier family 25 member 18;Putative uncharacterized protein SLC25A22</t>
  </si>
  <si>
    <t>GC1;SLC25A22;GC2;SLC25A18</t>
  </si>
  <si>
    <t>Mitochondrial glutamate carrier 1;Mitochondrial glutamate carrier 2;Putative uncharacterized protein SLC25A22</t>
  </si>
  <si>
    <t>Q9H936;Q9H1K4;C9J1H6</t>
  </si>
  <si>
    <t>34.47</t>
  </si>
  <si>
    <t>3.43</t>
  </si>
  <si>
    <t>6.45E-45</t>
  </si>
  <si>
    <t>AP3M2</t>
  </si>
  <si>
    <t>ENSG00000070718</t>
  </si>
  <si>
    <t>MGI:1929214</t>
  </si>
  <si>
    <t>Ap3m2</t>
  </si>
  <si>
    <t>ENSMUSG00000031539</t>
  </si>
  <si>
    <t>Adaptor-related protein complex 3, mu 2 subunit</t>
  </si>
  <si>
    <t>421</t>
  </si>
  <si>
    <t>2115;2478;4838</t>
  </si>
  <si>
    <t>417;418</t>
  </si>
  <si>
    <t>314;321</t>
  </si>
  <si>
    <t>IPI00022883;IPI00795029;IPI00793759</t>
  </si>
  <si>
    <t>IPI00022883;IPI00795029</t>
  </si>
  <si>
    <t>Adapter-related protein complex 3 mu-2 subunit;AP-3 complex subunit mu-2;Clathrin assembly protein assembly protein complex 1 medium chain homolog 2;Clathrin coat assembly protein AP47 homolog 2;Clathrin coat-associated protein AP47 homolog 2;Golgi adaptor AP-1 47 kDa protein homolog 2;HA1 47 kDa subunit homolog 2;Mu3B-adaptin;P47B;AP3M2 protein</t>
  </si>
  <si>
    <t>AP-3 complex subunit mu-2;21 kDa protein</t>
  </si>
  <si>
    <t>P53677;B2RCR0;Q7Z472</t>
  </si>
  <si>
    <t>46.977</t>
  </si>
  <si>
    <t>9.02E-16</t>
  </si>
  <si>
    <t>EPDR1</t>
  </si>
  <si>
    <t>ENSG00000086289</t>
  </si>
  <si>
    <t>MGI:2145369</t>
  </si>
  <si>
    <t>Epdr1</t>
  </si>
  <si>
    <t>ENSMUSG00000002808</t>
  </si>
  <si>
    <t>Ependymin related protein 1 (zebrafish)</t>
  </si>
  <si>
    <t>827</t>
  </si>
  <si>
    <t>IPI00657648;IPI00259102;IPI00924609</t>
  </si>
  <si>
    <t>Mammalian ependymin-related protein 1;Upregulated in colorectal cancer gene 1 protein;Ependymin related protein 1 (Zebrafish), isoform CRA_b;Upregulated in colorectal cancer gene 1;Mammalian ependymin related protein 1</t>
  </si>
  <si>
    <t>EPDR1;MERP1;UCC1;hCG_16680;tcag7.449</t>
  </si>
  <si>
    <t>ependymin related protein 1 precursor;Isoform 1 of Mammalian ependymin-related protein 1;Putative uncharacterized protein GPR141</t>
  </si>
  <si>
    <t>Q9UM22-2;Q9UM22;A4D1W8;Q96J80;Q9UM22-1;C9JK99</t>
  </si>
  <si>
    <t>38.15</t>
  </si>
  <si>
    <t>344</t>
  </si>
  <si>
    <t>0.00054265</t>
  </si>
  <si>
    <t>PSMD3</t>
  </si>
  <si>
    <t>ENSG00000108344</t>
  </si>
  <si>
    <t>MGI:98858</t>
  </si>
  <si>
    <t>Psmd3</t>
  </si>
  <si>
    <t>ENSMUSG00000017221</t>
  </si>
  <si>
    <t>Proteasome (prosome, macropain) 26s subunit, non-atpase, 3</t>
  </si>
  <si>
    <t>225</t>
  </si>
  <si>
    <t>3185</t>
  </si>
  <si>
    <t>IPI00011603</t>
  </si>
  <si>
    <t>26S proteasome non-ATPase regulatory subunit 3;26S proteasome regulatory subunit RPN3;26S proteasome regulatory subunit S3;Proteasome subunit p58;cDNA FLJ30049 fis, clone ADRGL1000033, highly similar to 26S proteasome non-ATPase regulatory subunit 3;cDNA FLJ56054, highly similar to 26S proteasome non-ATPase regulatory subunit 3;cDNA FLJ55739, highly similar to 26S proteasome non-ATPase regulatory subunit 3;cDNA FLJ54148, highly similar to 26S proteasome non-ATPase regulatory subunit 3;cDNA FLJ56159, highly similar to 26S proteasome non-ATPase regulatory subunit 3;PSMD3 protein;cDNA FLJ36887 fis, clone BNGH42005504, highly similar to 26S PROTEASOME REGULATORY SUBUNIT S3;cDNA FLJ31237 fis, clone KIDNE2004846, highly similar to 26S PROTEASOME REGULATORY SUBUNIT S3</t>
  </si>
  <si>
    <t>26S proteasome non-ATPase regulatory subunit 3</t>
  </si>
  <si>
    <t>O43242;B3KNN7;B4DEB0;B4DPM7;B4DT72;B4DV84;Q6IBN0;Q8N9M2;Q96N86</t>
  </si>
  <si>
    <t>2.8</t>
  </si>
  <si>
    <t>60.977</t>
  </si>
  <si>
    <t>534</t>
  </si>
  <si>
    <t>0.0032209</t>
  </si>
  <si>
    <t>PRPS2</t>
  </si>
  <si>
    <t>ENSG00000101911</t>
  </si>
  <si>
    <t>MGI:97776</t>
  </si>
  <si>
    <t>Prps2</t>
  </si>
  <si>
    <t>ENSMUSG00000025742</t>
  </si>
  <si>
    <t>Phosphoribosyl pyrophosphate synthetase 2</t>
  </si>
  <si>
    <t>748</t>
  </si>
  <si>
    <t>5518</t>
  </si>
  <si>
    <t>IPI00718888;IPI00219617;IPI00219616;IPI00218371;IPI00917032;IPI00552495;IPI00642461;IPI00643000;IPI00947213</t>
  </si>
  <si>
    <t>1;1;1;1;1;1;1;1;1</t>
  </si>
  <si>
    <t>Phosphoribosyl pyrophosphate synthase II;PPRibP;Ribose-phosphate pyrophosphokinase 2;Ribose-phosphate pyrophosphokinase;Phosphoribosyl pyrophosphate synthase I;Ribose-phosphate pyrophosphokinase 1;Phosphoribosyl pyrophosphate synthase 1-like 1;Phosphoribosyl pyrophosphate synthase III;Ribose-phosphate pyrophosphokinase 3;Phosphoribosyl pyrophosphate synthetase 1;cDNA, FLJ79366, highly similar to Ribose-phosphate pyrophosphokinase I (EC 2.7.6.1);Phosphoribosylpyrophosphate synthetase isoform I;Putative uncharacterized protein PRPS2</t>
  </si>
  <si>
    <t>PRPS2;PRPS1;PRPS1L1;PRPS3;PRPSL;RP11-540N4.1-003;RP11-540N4.1-002</t>
  </si>
  <si>
    <t>Isoform 2 of Ribose-phosphate pyrophosphokinase 2;Isoform 1 of Ribose-phosphate pyrophosphokinase 2;Ribose-phosphate pyrophosphokinase 1;Ribose-phosphate pyrophosphokinase 3;34 kDa protein;Phosphoribosyl pyrophosphate synthetase 1;22 kDa protein;Phosphorib</t>
  </si>
  <si>
    <t>P11908-2;P11908;P11908-1;B2R860;P60891;B2R6T7;B4DNL6;Q53FW2;P21108;B1ALA9;B7ZB02;B1ALA7;Q15244;A6NMS2</t>
  </si>
  <si>
    <t>35.054</t>
  </si>
  <si>
    <t>321</t>
  </si>
  <si>
    <t>1.84E-06</t>
  </si>
  <si>
    <t>GNB1</t>
  </si>
  <si>
    <t>ENSG00000078369</t>
  </si>
  <si>
    <t>MGI:95781</t>
  </si>
  <si>
    <t>Gnb1</t>
  </si>
  <si>
    <t>ENSMUSG00000029064</t>
  </si>
  <si>
    <t>Guanine nucleotide binding protein (g protein), beta 1</t>
  </si>
  <si>
    <t>487</t>
  </si>
  <si>
    <t>73;1226;2655;2670;2922;3004;3138;5508</t>
  </si>
  <si>
    <t>332;333;334;335</t>
  </si>
  <si>
    <t>IPI00026268;IPI00639998;IPI00640462;IPI00640949;IPI00029143;IPI00386304;IPI00642117</t>
  </si>
  <si>
    <t>IPI00026268;IPI00639998;IPI00640462</t>
  </si>
  <si>
    <t>8;5;5;3;1;1;1</t>
  </si>
  <si>
    <t>5;2;2;0;0;0;1</t>
  </si>
  <si>
    <t>Guanine nucleotide-binding protein G(I)/G(S)/G(T) subunit beta-1;Transducin beta chain 1;cDNA, FLJ92996, highly similar to Homo sapiens guanine nucleotide binding protein (G protein), beta polypeptide 1 (GNB1), mRNA;cDNA FLJ16663 fis, clone THYMU2005759, highly similar to Guanine nucleotide-binding proteinG(I)/G(S)/G(T) subunit beta 1;GNB1 protein;Beta-subunit signal transducing proteins GS/GI;Guanine nucleotide binding protein (G protein), beta polypeptide 1</t>
  </si>
  <si>
    <t>GNB1;RP1-283E3.7-007;RP1-283E3.7-006</t>
  </si>
  <si>
    <t>Guanine nucleotide-binding protein G(I)/G(S)/G(T) subunit beta-1;Guanine nucleotide binding protein (G protein), beta polypeptide 1;Guanine nucleotide binding protein (G protein), beta polypeptide 1</t>
  </si>
  <si>
    <t>P62873;B2R6K4;B3KVK2;Q1RMY8;Q71UM6;B1AKQ9;B1AKQ8</t>
  </si>
  <si>
    <t>23.5</t>
  </si>
  <si>
    <t>37.377</t>
  </si>
  <si>
    <t>3.41</t>
  </si>
  <si>
    <t>3.81E-214</t>
  </si>
  <si>
    <t>LDHA</t>
  </si>
  <si>
    <t>ENSG00000134333</t>
  </si>
  <si>
    <t>MGI:96759</t>
  </si>
  <si>
    <t>Ldha</t>
  </si>
  <si>
    <t>ENSMUSG00000063229</t>
  </si>
  <si>
    <t>Lactate dehydrogenase a</t>
  </si>
  <si>
    <t>1531;1743;2644;3322;4110;4222;5292;5526</t>
  </si>
  <si>
    <t>676;677</t>
  </si>
  <si>
    <t>91;92</t>
  </si>
  <si>
    <t>IPI00947127;IPI00217966;IPI00607708;IPI00939286;IPI00908791;IPI00952964;IPI00910754;IPI00795075;IPI00148061;IPI00554498</t>
  </si>
  <si>
    <t>IPI00947127;IPI00217966;IPI00607708;IPI00939286;IPI00908791;IPI00952964;IPI00910754;IPI00795075</t>
  </si>
  <si>
    <t>8;8;7;7;7;5;5;5;2;1</t>
  </si>
  <si>
    <t>7;7;6;6;6;4;4;4;1;0</t>
  </si>
  <si>
    <t>L-lactate dehydrogenase;Cell proliferation-inducing gene 19 protein;LDH muscle subunit;L-lactate dehydrogenase A chain;Renal carcinoma antigen NY-REN-59;cDNA FLJ52549, highly similar to L-lactate dehydrogenase A chain (EC 1.1.1.27)</t>
  </si>
  <si>
    <t>LDHA;PIG19;hCG_96677</t>
  </si>
  <si>
    <t>lactate dehydrogenase A isoform 3;Isoform 1 of L-lactate dehydrogenase A chain;Isoform 2 of L-lactate dehydrogenase A chain;Putative uncharacterized protein LDHA;L-lactate dehydrogenase;lactate dehydrogenase A isoform 4;lactate dehydrogenase A isoform 2;la</t>
  </si>
  <si>
    <t>B7Z5E3;P00338-1;P00338;P00338-2;C9J4M5;B4DJI1;A8MXQ4;B4DKQ2</t>
  </si>
  <si>
    <t>39.837</t>
  </si>
  <si>
    <t>361</t>
  </si>
  <si>
    <t>3.71</t>
  </si>
  <si>
    <t>3.46E-29</t>
  </si>
  <si>
    <t>MACF1</t>
  </si>
  <si>
    <t>ENSG00000127603</t>
  </si>
  <si>
    <t>MGI:108559</t>
  </si>
  <si>
    <t>Macf1</t>
  </si>
  <si>
    <t>ENSMUSG00000028649</t>
  </si>
  <si>
    <t>Microtubule-actin crosslinking factor 1</t>
  </si>
  <si>
    <t>825</t>
  </si>
  <si>
    <t>154;350;2288;2827;3328;3919;4479;5524</t>
  </si>
  <si>
    <t>201;202</t>
  </si>
  <si>
    <t>4969;4972</t>
  </si>
  <si>
    <t>IPI00256861;IPI00550385;IPI00478226;IPI00941241;IPI00432363;IPI00444397</t>
  </si>
  <si>
    <t>IPI00256861;IPI00550385;IPI00478226;IPI00941241;IPI00432363</t>
  </si>
  <si>
    <t>8;8;8;7;6;1</t>
  </si>
  <si>
    <t>7;7;7;6;5;1</t>
  </si>
  <si>
    <t>620 kDa actin-binding protein;Actin cross-linking family protein 7;Macrophin-1;Microtubule-actin cross-linking factor 1, isoforms 1/2/3/5;Trabeculin-alpha;ACF7 protein;Microtubule-actin crosslinking factor 1;cDNA FLJ58849, highly similar to Microtubule-actin crosslinking factor 1, isoform 4;MACF1 protein;cDNA FLJ46776 fis, clone TRACH3026650, highly similar to Actin cross-linking family protein 7;Microtubule-actin cross-linking factor 1, isoform 4</t>
  </si>
  <si>
    <t>ABP620;ACF7;KIAA0465;KIAA1251;MACF1;RP11-69E11.1-010;RP11-69E11.1-003</t>
  </si>
  <si>
    <t>Isoform 2 of Microtubule-actin cross-linking factor 1, isoforms 1/2/3/5;Isoform 1 of Microtubule-actin cross-linking factor 1, isoforms 1/2/3/5;Isoform 5 of Microtubule-actin cross-linking factor 1, isoforms 1/2/3/5;Microtubule-actin crosslinking factor 1;</t>
  </si>
  <si>
    <t>Q9UPN3-2;Q9UPN3;Q13696;Q9UPN3-1;B1ALC6;B1ANR6;B4DNC4;Q6IPG6;Q6ZQZ4;Q9UPN3-4;B1ALC4;B1ANR3;B1AP66;Q96PK2;B1ALC5</t>
  </si>
  <si>
    <t>620.41</t>
  </si>
  <si>
    <t>5430</t>
  </si>
  <si>
    <t>4.94E-20</t>
  </si>
  <si>
    <t>PRKDC</t>
  </si>
  <si>
    <t>ENSG00000253729</t>
  </si>
  <si>
    <t>MGI:104779</t>
  </si>
  <si>
    <t>Prkdc</t>
  </si>
  <si>
    <t>ENSMUSG00000022672</t>
  </si>
  <si>
    <t>Protein kinase, dna activated, catalytic polypeptide</t>
  </si>
  <si>
    <t>871</t>
  </si>
  <si>
    <t>573;1181;1831;4383;4455</t>
  </si>
  <si>
    <t>IPI00296337;IPI00376215;IPI00786995</t>
  </si>
  <si>
    <t>5;5;5</t>
  </si>
  <si>
    <t>DNA-dependent protein kinase catalytic subunit;DNPK1;p460;cDNA FLJ57825, highly similar to DNA-dependent protein kinase catalytic subunit (EC 2.7.11.1)</t>
  </si>
  <si>
    <t>HYRC;HYRC1;PRKDC</t>
  </si>
  <si>
    <t>Isoform 1 of DNA-dependent protein kinase catalytic subunit;Isoform 2 of DNA-dependent protein kinase catalytic subunit;similar to protein kinase, DNA-activated, catalytic polypeptide</t>
  </si>
  <si>
    <t>P78527-1;P78527;P78527-2;B4DL41</t>
  </si>
  <si>
    <t>469.08</t>
  </si>
  <si>
    <t>4128</t>
  </si>
  <si>
    <t>1.08E-53</t>
  </si>
  <si>
    <t>HSPA2</t>
  </si>
  <si>
    <t>ENSG00000126803</t>
  </si>
  <si>
    <t>MGI:96243</t>
  </si>
  <si>
    <t>Hspa2</t>
  </si>
  <si>
    <t>ENSMUSG00000059970</t>
  </si>
  <si>
    <t>Heat shock protein 2</t>
  </si>
  <si>
    <t>508;761;1484;2390;2391;3118;3119;3520;3671;3793;4622;4782;5040;5268;5486</t>
  </si>
  <si>
    <t>177;178</t>
  </si>
  <si>
    <t>62;123</t>
  </si>
  <si>
    <t>IPI00007702;IPI00902596</t>
  </si>
  <si>
    <t>IPI00007702</t>
  </si>
  <si>
    <t>15;6</t>
  </si>
  <si>
    <t>6;2</t>
  </si>
  <si>
    <t>Heat shock-related 70 kDa protein 2</t>
  </si>
  <si>
    <t>P54652</t>
  </si>
  <si>
    <t>24.1</t>
  </si>
  <si>
    <t>70.02</t>
  </si>
  <si>
    <t>639</t>
  </si>
  <si>
    <t>2.98E-278</t>
  </si>
  <si>
    <t>SYNGR3</t>
  </si>
  <si>
    <t>ENSG00000127561</t>
  </si>
  <si>
    <t>MGI:1341881</t>
  </si>
  <si>
    <t>Syngr3</t>
  </si>
  <si>
    <t>ENSMUSG00000007021</t>
  </si>
  <si>
    <t>Synaptogyrin 3</t>
  </si>
  <si>
    <t>262</t>
  </si>
  <si>
    <t>163;4734</t>
  </si>
  <si>
    <t>IPI00013947;IPI00186845</t>
  </si>
  <si>
    <t>Synaptogyrin-3;SYNGR3 protein</t>
  </si>
  <si>
    <t>O43761;Q96L30</t>
  </si>
  <si>
    <t>24.555</t>
  </si>
  <si>
    <t>3.58</t>
  </si>
  <si>
    <t>1.61E-06</t>
  </si>
  <si>
    <t>SCAI</t>
  </si>
  <si>
    <t>ENSG00000173611</t>
  </si>
  <si>
    <t>MGI:2443716</t>
  </si>
  <si>
    <t>Scai</t>
  </si>
  <si>
    <t>ENSMUSG00000035236</t>
  </si>
  <si>
    <t>Suppressor of cancer cell invasion</t>
  </si>
  <si>
    <t>701</t>
  </si>
  <si>
    <t>1618;4280;5101</t>
  </si>
  <si>
    <t>650</t>
  </si>
  <si>
    <t>IPI00184376;IPI00646433;IPI00941071;IPI00946202</t>
  </si>
  <si>
    <t>3;3;3;3</t>
  </si>
  <si>
    <t>Protein SCAI;Suppressor of cancer cell invasion protein;C9orf126 protein</t>
  </si>
  <si>
    <t>C9orf126;SCAI</t>
  </si>
  <si>
    <t>Isoform 2 of Protein SCAI;Isoform 1 of Protein SCAI;Putative uncharacterized protein SCAI (Fragment);C9orf126 protein</t>
  </si>
  <si>
    <t>Q8N9R8-2;Q8N9R8;Q8N9R8-1;C9JGQ5;Q3SXZ0</t>
  </si>
  <si>
    <t>72.933</t>
  </si>
  <si>
    <t>5.12</t>
  </si>
  <si>
    <t>5.89E-45</t>
  </si>
  <si>
    <t>PSMD14</t>
  </si>
  <si>
    <t>ENSG00000115233</t>
  </si>
  <si>
    <t>MGI:1913284</t>
  </si>
  <si>
    <t>Psmd14</t>
  </si>
  <si>
    <t>ENSMUSG00000026914</t>
  </si>
  <si>
    <t>Proteasome (prosome, macropain) 26s subunit, non-atpase, 14</t>
  </si>
  <si>
    <t>458</t>
  </si>
  <si>
    <t>IPI00024821</t>
  </si>
  <si>
    <t>26S proteasome non-ATPase regulatory subunit 14;26S proteasome regulatory subunit RPN11;26S proteasome-associated PAD1 homolog 1;Putative uncharacterized protein PSMD14</t>
  </si>
  <si>
    <t>POH1;PSMD14</t>
  </si>
  <si>
    <t>26S proteasome non-ATPase regulatory subunit 14</t>
  </si>
  <si>
    <t>O00487;Q4ZG77</t>
  </si>
  <si>
    <t>4.2</t>
  </si>
  <si>
    <t>34.577</t>
  </si>
  <si>
    <t>4.75</t>
  </si>
  <si>
    <t>0.00023929</t>
  </si>
  <si>
    <t>HNRNPR</t>
  </si>
  <si>
    <t>ENSG00000125944</t>
  </si>
  <si>
    <t>MGI:1891692</t>
  </si>
  <si>
    <t>Hnrnpr</t>
  </si>
  <si>
    <t>ENSMUSG00000066037</t>
  </si>
  <si>
    <t>Heterogeneous nuclear ribonucleoprotein r</t>
  </si>
  <si>
    <t>3594;4817</t>
  </si>
  <si>
    <t>IPI00941649;IPI00644055;IPI00012074;IPI00856037;IPI00910614;IPI00018140;IPI00856038;IPI00402182;IPI00402183;IPI00930205;IPI00402184;IPI00402185</t>
  </si>
  <si>
    <t>2;2;2;2;2;1;1;1;1;1;1;1</t>
  </si>
  <si>
    <t>Heterogeneous nuclear ribonucleoprotein R;cDNA, FLJ93632, highly similar to Homo sapiens heterogeneous nuclear ribonucleoprotein R (HNRPR), mRNA;Putative uncharacterized protein DKFZp686A13234;cDNA FLJ53360, highly similar to Heterogeneous nuclear ribonucleoprotein R;HNRPR protein;Putative uncharacterized protein DKFZp686O0665;Glycine- and tyrosine-rich RNA-binding protein;Heterogeneous nuclear ribonucleoprotein Q;NS1-associated protein 1;Synaptotagmin-binding, cytoplasmic RNA-interacting protein;cDNA, FLJ94136, highly similar to Homo sapiens synaptotagmin binding, cytoplasmic RNA interacting protein (SYNCRIP), mRNA;cDNA FLJ53358, highly similar to Heterogeneous nuclear ribonucleoprotein R;cDNA FLJ54544, highly similar to Heterogeneous nuclear ribonucleoprotein R;Heterogeneous nuclear ribonucleoprotein R, isoform CRA_a;Heterogeneous nuclear ribonucleoprotein-R2;Synaptotagmin binding, cytoplasmic RNA interacting protein variant;SYNCRIP protein;Synaptotagmin binding, cytoplasmic RNA interacting protein;cDNA FLJ50130, highly similar to Heterogeneous nuclear ribonucleoprotein Q;cDNA FLJ50849, highly similar to Heterogeneous nuclear ribonucleoprotein Q;Synaptotagmin binding, cytoplasmic RNA interacting protein, isoform CRA_b</t>
  </si>
  <si>
    <t>HNRNPR;HNRPR;DKFZp686A13234;DKFZp686O0665;HNRPQ;NSAP1;SYNCRIP;hCG_38907;RP1-3J17.2-003;hCG_401112</t>
  </si>
  <si>
    <t>71 kDa protein;Isoform 2 of Heterogeneous nuclear ribonucleoprotein R;Isoform 1 of Heterogeneous nuclear ribonucleoprotein R;heterogeneous nuclear ribonucleoprotein R isoform 3;heterogeneous nuclear ribonucleoprotein R isoform 4;Isoform 1 of Heterogeneous</t>
  </si>
  <si>
    <t>O43390-2;O43390;O43390-1;B2R7W4;Q6MZS5;B4DMD1;Q0VGD6;Q7Z334;O60506-1;O60506;B2R8Z8;B4DMB1;B4DT28;Q2L7G6;O60506-2;O60506-3;Q59GL1;O60506-4;Q05CK9;Q5TCG1;O60506-5;B7Z213;B7Z645</t>
  </si>
  <si>
    <t>71.313</t>
  </si>
  <si>
    <t>637</t>
  </si>
  <si>
    <t>1.98E-06</t>
  </si>
  <si>
    <t>SDHA</t>
  </si>
  <si>
    <t>ENSG00000073578</t>
  </si>
  <si>
    <t>MGI:1914195</t>
  </si>
  <si>
    <t>Sdha</t>
  </si>
  <si>
    <t>ENSMUSG00000021577</t>
  </si>
  <si>
    <t>Succinate dehydrogenase complex, subunit a, flavoprotein (fp)</t>
  </si>
  <si>
    <t>734</t>
  </si>
  <si>
    <t>19;5255</t>
  </si>
  <si>
    <t>451;452</t>
  </si>
  <si>
    <t>89;392</t>
  </si>
  <si>
    <t>IPI00217143;IPI00902754;IPI00940951</t>
  </si>
  <si>
    <t>2;1;1</t>
  </si>
  <si>
    <t>SDHA protein;cDNA FLJ16373 fis, clone THYMU3000269, highly similar to Succinate dehydrogenase (ubiquinone) flavoprotein subunit, mitochondrial (EC 1.3.5.1)</t>
  </si>
  <si>
    <t>SDHA protein;cDNA FLJ16373 fis, clone THYMU3000269, highly similar to Succinate dehydrogenase (ubiquinone) flavoprotein subunit, mitochondrial;17 kDa protein</t>
  </si>
  <si>
    <t>Q8IW48;B3KYA5</t>
  </si>
  <si>
    <t>56.751</t>
  </si>
  <si>
    <t>520</t>
  </si>
  <si>
    <t>2.79E-23</t>
  </si>
  <si>
    <t>PPA1</t>
  </si>
  <si>
    <t>ENSG00000180817</t>
  </si>
  <si>
    <t>MGI:97831</t>
  </si>
  <si>
    <t>Ppa1</t>
  </si>
  <si>
    <t>ENSMUSG00000020089</t>
  </si>
  <si>
    <t>Pyrophosphatase (inorganic) 1</t>
  </si>
  <si>
    <t>279</t>
  </si>
  <si>
    <t>IPI00015018;IPI00643288</t>
  </si>
  <si>
    <t>Inorganic pyrophosphatase;Pyrophosphate phospho-hydrolase;Pyrophosphatase (Inorganic) 1</t>
  </si>
  <si>
    <t>IOPPP;PP;PPA1;RP11-367H5.1-004</t>
  </si>
  <si>
    <t>Inorganic pyrophosphatase;Pyrophosphatase (Inorganic) 1</t>
  </si>
  <si>
    <t>Q15181;Q5SQT6</t>
  </si>
  <si>
    <t>32.66</t>
  </si>
  <si>
    <t>289</t>
  </si>
  <si>
    <t>0.0077161</t>
  </si>
  <si>
    <t>BLVRA</t>
  </si>
  <si>
    <t>ENSG00000106605</t>
  </si>
  <si>
    <t>MGI:88170</t>
  </si>
  <si>
    <t>Blvra</t>
  </si>
  <si>
    <t>ENSMUSG00000001999</t>
  </si>
  <si>
    <t>Biliverdin reductase a</t>
  </si>
  <si>
    <t>856</t>
  </si>
  <si>
    <t>1519;2040</t>
  </si>
  <si>
    <t>IPI00294158;IPI00925847;IPI00926066</t>
  </si>
  <si>
    <t>Biliverdin reductase A;Biliverdin-IX alpha-reductase;Putative uncharacterized protein BLVRA</t>
  </si>
  <si>
    <t>BLVR;BLVRA;BVR</t>
  </si>
  <si>
    <t>Biliverdin reductase A;Putative uncharacterized protein BLVRA;Putative uncharacterized protein BLVRA</t>
  </si>
  <si>
    <t>P53004;C9J9Q2;C9J1E1</t>
  </si>
  <si>
    <t>33.428</t>
  </si>
  <si>
    <t>296</t>
  </si>
  <si>
    <t>8.06E-07</t>
  </si>
  <si>
    <t>PLP1</t>
  </si>
  <si>
    <t>ENSG00000123560</t>
  </si>
  <si>
    <t>MGI:97623</t>
  </si>
  <si>
    <t>Plp1</t>
  </si>
  <si>
    <t>ENSMUSG00000031425</t>
  </si>
  <si>
    <t>Proteolipid protein (myelin) 1</t>
  </si>
  <si>
    <t>1935;2992;3504;3880;3881;4981</t>
  </si>
  <si>
    <t>706</t>
  </si>
  <si>
    <t>486;487</t>
  </si>
  <si>
    <t>109;201</t>
  </si>
  <si>
    <t>IPI00219661;IPI00939728;IPI00792893;IPI00792941;IPI00793440;IPI00396968;IPI00794535;IPI00794078</t>
  </si>
  <si>
    <t>IPI00219661;IPI00939728;IPI00792893;IPI00792941;IPI00793440;IPI00396968;IPI00794535</t>
  </si>
  <si>
    <t>6;5;4;4;4;3;3;1</t>
  </si>
  <si>
    <t>2;2;0;0;0;2;0;0</t>
  </si>
  <si>
    <t>Lipophilin;Myelin proteolipid protein;cDNA FLJ77822, highly similar to Homo sapiens proteolipid protein 1 (Pelizaeus-Merzbacher disease,spastic paraplegia 2, uncomplicated) (PLP1), mRNA;cDNA, FLJ92659, highly similar to Homo sapiens proteolipid protein 1 (Pelizaeus-Merzbacher disease,spastic paraplegia 2, uncomplicated) (PLP1), mRNA;Proteolipid protein 1 (Pelizaeus-Merzbacher disease, spastic paraplegia 2, uncomplicated), isoform CRA_b;cDNA FLJ54051, highly similar to Myelin proteolipid protein;Proteolipid protein 1 (Pelizaeus-Merzbacher disease, spastic paraplegia 2, uncomplicated);Major myelin proteolipid;Proteolipid protein 1;cDNA FLJ54326, highly similar to Myelin proteolipid protein</t>
  </si>
  <si>
    <t>PLP;PLP1;hCG_17970;GHc-698D2.1-005;GHc-698D2.1-006;GHc-698D2.1-007;GHc-698D2.1-009</t>
  </si>
  <si>
    <t>Isoform 1 of Myelin proteolipid protein;Isoform DM-20 of Myelin proteolipid protein;Proteolipid protein 1;Proteolipid protein 1;Proteolipid protein 1;cDNA FLJ54326, highly similar to Myelin proteolipid protein;Proteolipid protein 1</t>
  </si>
  <si>
    <t>P60201-1;P60201;A8K9L3;B4DI30;P60201-2;Q5U0F2;Q5U0F3;Q9P2Z7;B1B1G6;B1B1G5;B1B1G4;B4DI21;B1B1G2</t>
  </si>
  <si>
    <t>20.9</t>
  </si>
  <si>
    <t>30.077</t>
  </si>
  <si>
    <t>5.38E-45</t>
  </si>
  <si>
    <t>PGD</t>
  </si>
  <si>
    <t>ENSG00000142657</t>
  </si>
  <si>
    <t>MGI:97553</t>
  </si>
  <si>
    <t>Pgd</t>
  </si>
  <si>
    <t>ENSMUSG00000028961</t>
  </si>
  <si>
    <t>Phosphogluconate dehydrogenase</t>
  </si>
  <si>
    <t>777</t>
  </si>
  <si>
    <t>1845;4843;5094;5256</t>
  </si>
  <si>
    <t>483;484</t>
  </si>
  <si>
    <t>170;171</t>
  </si>
  <si>
    <t>IPI00219525;IPI00943153</t>
  </si>
  <si>
    <t>4;3</t>
  </si>
  <si>
    <t>6-phosphogluconate dehydrogenase, decarboxylating</t>
  </si>
  <si>
    <t>PGD;PGDH;hCG_2006054;RP4-736L20.2-001</t>
  </si>
  <si>
    <t>6-phosphogluconate dehydrogenase, decarboxylating;6-phosphogluconate dehydrogenase, decarboxylating</t>
  </si>
  <si>
    <t>P52209;A8K2Y9;B4DQJ8;B4DV68;B4E2U0;B4DL86</t>
  </si>
  <si>
    <t>12.6</t>
  </si>
  <si>
    <t>53.139</t>
  </si>
  <si>
    <t>483</t>
  </si>
  <si>
    <t>4.64</t>
  </si>
  <si>
    <t>1.21E-57</t>
  </si>
  <si>
    <t>AGL</t>
  </si>
  <si>
    <t>ENSG00000162688</t>
  </si>
  <si>
    <t>MGI:1924809</t>
  </si>
  <si>
    <t>Agl</t>
  </si>
  <si>
    <t>ENSMUSG00000033400</t>
  </si>
  <si>
    <t>Amylo-1,6-glucosidase, 4-alpha-glucanotransferase</t>
  </si>
  <si>
    <t>823;2257;4339</t>
  </si>
  <si>
    <t>IPI00328318;IPI00514126;IPI00219066;IPI00219065</t>
  </si>
  <si>
    <t>4-alpha-glucanotransferase;Amylo-alpha-1,6-glucosidase;Dextrin 6-alpha-D-glucosidase;Glycogen debrancher;Glycogen debranching enzyme;Oligo-1,4-1,4-glucantransferase</t>
  </si>
  <si>
    <t>AGL;GDE</t>
  </si>
  <si>
    <t>175 kDa protein;Isoform 1 of Glycogen debranching enzyme;Isoform 6 of Glycogen debranching enzyme;Isoform 5 of Glycogen debranching enzyme</t>
  </si>
  <si>
    <t>P35573-1;P35573;P35573-3;P35573-2</t>
  </si>
  <si>
    <t>174.89</t>
  </si>
  <si>
    <t>1533</t>
  </si>
  <si>
    <t>1.73E-14</t>
  </si>
  <si>
    <t>GNB5</t>
  </si>
  <si>
    <t>ENSG00000069966</t>
  </si>
  <si>
    <t>MGI:101848</t>
  </si>
  <si>
    <t>Gnb5</t>
  </si>
  <si>
    <t>ENSMUSG00000032192</t>
  </si>
  <si>
    <t>Guanine nucleotide binding protein (g protein), beta 5</t>
  </si>
  <si>
    <t>635</t>
  </si>
  <si>
    <t>4355;5792</t>
  </si>
  <si>
    <t>413;414</t>
  </si>
  <si>
    <t>273;305</t>
  </si>
  <si>
    <t>IPI00151607;IPI00745232</t>
  </si>
  <si>
    <t>Gbeta5;Guanine nucleotide-binding protein subunit beta-5;Transducin beta chain 5;cDNA FLJ78228, highly similar to Homo sapiens guanine nucleotide binding protein (G protein), beta 5(GNB5), transcript variant 1, mRNA;cDNA, FLJ95645, highly similar to Homo sapiens guanine nucleotide binding protein (G protein), beta 5(GNB5), transcript variant 1, mRNA;cDNA FLJ43714 fis, clone TESOP2004214, highly similar to Guanine nucleotide-binding protein subunit beta 5</t>
  </si>
  <si>
    <t>Isoform 1 of Guanine nucleotide-binding protein subunit beta-5;Isoform 2 of Guanine nucleotide-binding protein subunit beta-5</t>
  </si>
  <si>
    <t>O14775-1;O14775;A8K2R5;B2RBR5;O14775-2;B3KWS4;Q9UFT3</t>
  </si>
  <si>
    <t>43.566</t>
  </si>
  <si>
    <t>5.05E-45</t>
  </si>
  <si>
    <t>DPP6</t>
  </si>
  <si>
    <t>ENSG00000130226</t>
  </si>
  <si>
    <t>MGI:94921</t>
  </si>
  <si>
    <t>Dpp6</t>
  </si>
  <si>
    <t>ENSMUSG00000061576</t>
  </si>
  <si>
    <t>Dipeptidylpeptidase 6</t>
  </si>
  <si>
    <t>821</t>
  </si>
  <si>
    <t>2658;3985</t>
  </si>
  <si>
    <t>IPI00301512;IPI00252731;IPI00855824;IPI00925157</t>
  </si>
  <si>
    <t>2;2;2;2</t>
  </si>
  <si>
    <t>Dipeptidyl aminopeptidase-like protein 6;Dipeptidyl aminopeptidase-related protein;Dipeptidyl peptidase 6;Dipeptidyl peptidase IV-like protein;Dipeptidyl peptidase VI;DPPX;Dipeptidyl-peptidase 6;Putative uncharacterized protein DPP6;cDNA FLJ55680, highly similar to Dipeptidyl aminopeptidase-like protein 6</t>
  </si>
  <si>
    <t>Isoform DPPX-L of Dipeptidyl aminopeptidase-like protein 6;Isoform DPPX-S of Dipeptidyl aminopeptidase-like protein 6;dipeptidyl-peptidase 6 isoform 3;cDNA FLJ55680, highly similar to Dipeptidyl aminopeptidase-like protein 6</t>
  </si>
  <si>
    <t>P42658-1;P42658;P42658-2;A7E2E4;Q75MI8;B7Z299;Q75MF0</t>
  </si>
  <si>
    <t>97.587</t>
  </si>
  <si>
    <t>865</t>
  </si>
  <si>
    <t>3.12E-18</t>
  </si>
  <si>
    <t>PRDX6</t>
  </si>
  <si>
    <t>ENSG00000117592</t>
  </si>
  <si>
    <t>MGI:894320</t>
  </si>
  <si>
    <t>Prdx6</t>
  </si>
  <si>
    <t>ENSMUSG00000026701</t>
  </si>
  <si>
    <t>Peroxiredoxin 6</t>
  </si>
  <si>
    <t>795</t>
  </si>
  <si>
    <t>802;809;5176;5563</t>
  </si>
  <si>
    <t>492</t>
  </si>
  <si>
    <t>188</t>
  </si>
  <si>
    <t>IPI00220301</t>
  </si>
  <si>
    <t>1-Cys peroxiredoxin;24 kDa protein;Acidic calcium-independent phospholipase A2;Antioxidant protein 2;Liver 2D page spot 40;Non-selenium glutathione peroxidase;Peroxiredoxin-6;Red blood cells page spot 12;Peroxiredoxin 6</t>
  </si>
  <si>
    <t>AOP2;KIAA0106;PRDX6</t>
  </si>
  <si>
    <t>Peroxiredoxin-6</t>
  </si>
  <si>
    <t>P30041;A4UCS6</t>
  </si>
  <si>
    <t>25.035</t>
  </si>
  <si>
    <t>224</t>
  </si>
  <si>
    <t>2.15</t>
  </si>
  <si>
    <t>6.82E-08</t>
  </si>
  <si>
    <t>DPYSL2</t>
  </si>
  <si>
    <t>ENSG00000092964</t>
  </si>
  <si>
    <t>MGI:1349763</t>
  </si>
  <si>
    <t>Dpysl2</t>
  </si>
  <si>
    <t>ENSMUSG00000022048</t>
  </si>
  <si>
    <t>Dihydropyrimidinase-like 2</t>
  </si>
  <si>
    <t>1196</t>
  </si>
  <si>
    <t>16;972;1061;3884;4833</t>
  </si>
  <si>
    <t>IPI00883655</t>
  </si>
  <si>
    <t>Dihydropyrimidinase-like 2 long form</t>
  </si>
  <si>
    <t>Dihydropyrimidinase-like 2 long form (Fragment)</t>
  </si>
  <si>
    <t>A9CQZ4</t>
  </si>
  <si>
    <t>38.2</t>
  </si>
  <si>
    <t>17.865</t>
  </si>
  <si>
    <t>6.38</t>
  </si>
  <si>
    <t>6.81E-29</t>
  </si>
  <si>
    <t>PLXNA4</t>
  </si>
  <si>
    <t>ENSG00000221866</t>
  </si>
  <si>
    <t>MGI:2179061</t>
  </si>
  <si>
    <t>Plxna4</t>
  </si>
  <si>
    <t>ENSMUSG00000029765</t>
  </si>
  <si>
    <t>Plexin a4</t>
  </si>
  <si>
    <t>1985;2139;2587;3112;3630;5359</t>
  </si>
  <si>
    <t>739</t>
  </si>
  <si>
    <t>IPI00165931;IPI00925292;IPI00872947;IPI00847813;IPI00877827;IPI00748846;IPI00446588;IPI00926572</t>
  </si>
  <si>
    <t>IPI00165931;IPI00925292;IPI00872947;IPI00847813</t>
  </si>
  <si>
    <t>6;5;3;3;1;1;1;1</t>
  </si>
  <si>
    <t>4;3;1;2;1;1;1;1</t>
  </si>
  <si>
    <t>Plexin-A4;Plexin A4, B, isoform CRA_b;Putative uncharacterized protein PLXNA4;Plexin-A2;Semaphorin receptor OCT;Plexin A4</t>
  </si>
  <si>
    <t>Isoform 1 of Plexin-A4;135 kDa protein;Plexin-A2 precursor;Plexin A4</t>
  </si>
  <si>
    <t>Q9HCM2-1;Q9HCM2;B7WNM6;O75051-1;O75051;A4D1N7</t>
  </si>
  <si>
    <t>3.6</t>
  </si>
  <si>
    <t>212.45</t>
  </si>
  <si>
    <t>1894</t>
  </si>
  <si>
    <t>1.01E-14</t>
  </si>
  <si>
    <t>FAIM2</t>
  </si>
  <si>
    <t>ENSG00000135472</t>
  </si>
  <si>
    <t>MGI:1919643</t>
  </si>
  <si>
    <t>Faim2</t>
  </si>
  <si>
    <t>ENSMUSG00000023011</t>
  </si>
  <si>
    <t>Fas apoptotic inhibitory molecule 2</t>
  </si>
  <si>
    <t>1070</t>
  </si>
  <si>
    <t>IPI00017569</t>
  </si>
  <si>
    <t>Fas apoptotic inhibitory molecule 2;Protein lifeguard;Transmembrane BAX inhibitor motif-containing protein 2</t>
  </si>
  <si>
    <t>FAIM2;KIAA0950;LFG;TMBIM2</t>
  </si>
  <si>
    <t>Q9BWQ8</t>
  </si>
  <si>
    <t>35.109</t>
  </si>
  <si>
    <t>316</t>
  </si>
  <si>
    <t>0.0017314</t>
  </si>
  <si>
    <t>PRKCSH</t>
  </si>
  <si>
    <t>ENSG00000130175</t>
  </si>
  <si>
    <t>MGI:107877</t>
  </si>
  <si>
    <t>Prkcsh</t>
  </si>
  <si>
    <t>ENSMUSG00000003402</t>
  </si>
  <si>
    <t>Protein kinase c substrate 80k-h</t>
  </si>
  <si>
    <t>481</t>
  </si>
  <si>
    <t>1343;4435</t>
  </si>
  <si>
    <t>477;478</t>
  </si>
  <si>
    <t>130;175</t>
  </si>
  <si>
    <t>IPI00026154;IPI00943074;IPI00792916;IPI00829824</t>
  </si>
  <si>
    <t>cDNA FLJ59211, highly similar to Glucosidase 2 subunit beta;80K-H protein;Glucosidase 2 subunit beta;Glucosidase II subunit beta;Protein kinase C substrate 60.1 kDa protein heavy chain;cDNA FLJ78273, highly similar to Homo sapiens protein kinase C substrate 80K-H (PRKCSH), transcript variant 2, mRNA;PRKCSH protein</t>
  </si>
  <si>
    <t>G19P1;PRKCSH</t>
  </si>
  <si>
    <t>cDNA FLJ59211, highly similar to Glucosidase 2 subunit beta;Glucosidase 2 subunit beta;protein kinase C substrate 80K-H isoform 2;PRKCSH protein (Fragment)</t>
  </si>
  <si>
    <t>B4DJQ5;P14314;A8K318;A2VCQ4</t>
  </si>
  <si>
    <t>60.134</t>
  </si>
  <si>
    <t>6.86</t>
  </si>
  <si>
    <t>2.36E-05</t>
  </si>
  <si>
    <t>RAB5A</t>
  </si>
  <si>
    <t>ENSG00000144566</t>
  </si>
  <si>
    <t>MGI:105926</t>
  </si>
  <si>
    <t>Rab5a</t>
  </si>
  <si>
    <t>ENSMUSG00000017831</t>
  </si>
  <si>
    <t>Rab5a, member ras oncogene family</t>
  </si>
  <si>
    <t>2100;3330;3787;5668</t>
  </si>
  <si>
    <t>319</t>
  </si>
  <si>
    <t>IPI00023510;IPI00927674</t>
  </si>
  <si>
    <t>4;4</t>
  </si>
  <si>
    <t>Ras-related protein Rab-5A;cDNA, FLJ93000, Homo sapiens RAB5A, member RAS oncogene family (RAB5A), mRNA;Cervical cancer oncogene 10 protein;RAB5A protein;RAB5A, member RAS oncogene family, isoform CRA_a;cDNA FLJ51867, highly similar to Ras-related protein Rab-5A</t>
  </si>
  <si>
    <t>RAB5;RAB5A;HCC-10;hCG_1776267</t>
  </si>
  <si>
    <t>Ras-related protein Rab-5A;cDNA FLJ51867, highly similar to Ras-related protein Rab-5A</t>
  </si>
  <si>
    <t>P20339;Q6FI44;B4DJA5</t>
  </si>
  <si>
    <t>12.1</t>
  </si>
  <si>
    <t>23.658</t>
  </si>
  <si>
    <t>9.59E-11</t>
  </si>
  <si>
    <t>STXBP5</t>
  </si>
  <si>
    <t>ENSG00000164506</t>
  </si>
  <si>
    <t>MGI:1926058</t>
  </si>
  <si>
    <t>Stxbp5</t>
  </si>
  <si>
    <t>ENSMUSG00000019790</t>
  </si>
  <si>
    <t>Syntaxin binding protein 5 (tomosyn)</t>
  </si>
  <si>
    <t>671</t>
  </si>
  <si>
    <t>2441;3123</t>
  </si>
  <si>
    <t>IPI00171407;IPI00645854;IPI00640500;IPI00553037</t>
  </si>
  <si>
    <t>Lethal(2) giant larvae protein homolog 3;Syntaxin-binding protein 5;Tomosyn-1;cDNA FLJ46242 fis, clone TESTI4018506, highly similar to Syntaxin-binding protein 5;Syntaxin binding protein 5 (Tomosyn);Putative uncharacterized protein Nbla04300;STXBP5 protein</t>
  </si>
  <si>
    <t>LLGL3;STXBP5;Nbla04300;RP11-361F15.4-004</t>
  </si>
  <si>
    <t>Isoform 1 of Syntaxin-binding protein 5;Isoform 2 of Syntaxin-binding protein 5;Isoform 3 of Syntaxin-binding protein 5;Syntaxin binding protein 5</t>
  </si>
  <si>
    <t>Q5T5C0-1;Q5T5C0;B3KXX0;Q14DD4;Q5T5C0-2;Q3LIE1;Q5T5C0-3;Q3B794;Q5JRH0</t>
  </si>
  <si>
    <t>127.57</t>
  </si>
  <si>
    <t>1151</t>
  </si>
  <si>
    <t>6.01E-05</t>
  </si>
  <si>
    <t>TOLLIP</t>
  </si>
  <si>
    <t>ENSG00000078902</t>
  </si>
  <si>
    <t>MGI:1891808</t>
  </si>
  <si>
    <t>Tollip</t>
  </si>
  <si>
    <t>ENSMUSG00000025139</t>
  </si>
  <si>
    <t>Toll interacting protein</t>
  </si>
  <si>
    <t>626</t>
  </si>
  <si>
    <t>1994;2968</t>
  </si>
  <si>
    <t>IPI00654582;IPI00100154;IPI00167490</t>
  </si>
  <si>
    <t>Toll interacting protein variant;Toll-interacting protein;cDNA FLJ33531 fis, clone BRAMY2007255, highly similar to Toll-interacting protein;cDNA FLJ45180 fis, clone BRAWH3047565, highly similar to Toll-interacting protein;cDNA, FLJ96670, Homo sapiens toll interacting protein (TOLLIP), mRNA;Toll interacting protein;Toll interacting protein, isoform CRA_a;TOLLIP protein;cDNA FLJ39374 fis, clone PEBLM2008576, highly similar to Homo sapiens TOLLIP protein</t>
  </si>
  <si>
    <t>TOLLIP;hCG_40380</t>
  </si>
  <si>
    <t>Toll interacting protein variant (Fragment);Toll-interacting protein;cDNA FLJ39374 fis, clone PEBLM2008576, highly similar to Homo sapiens TOLLIP protein</t>
  </si>
  <si>
    <t>Q59FB9;Q9H0E2;B3KR28;B3KXC6;Q6FIE9;Q8N8J5</t>
  </si>
  <si>
    <t>38.894</t>
  </si>
  <si>
    <t>3.60E-09</t>
  </si>
  <si>
    <t>MAPK3</t>
  </si>
  <si>
    <t>ENSG00000102882</t>
  </si>
  <si>
    <t>MGI:1346859</t>
  </si>
  <si>
    <t>Mapk3</t>
  </si>
  <si>
    <t>ENSMUSG00000063065</t>
  </si>
  <si>
    <t>Mitogen-activated protein kinase 3</t>
  </si>
  <si>
    <t>2284;2570;2729</t>
  </si>
  <si>
    <t>IPI00018195;IPI00742900;IPI00304111</t>
  </si>
  <si>
    <t>ERT2;Extracellular signal-regulated kinase 1;Insulin-stimulated MAP2 kinase;MAP kinase isoform p44;Microtubule-associated protein 2 kinase;Mitogen-activated protein kinase 1;Mitogen-activated protein kinase 3;p44-ERK1;cDNA FLJ33690 fis, clone BRAWH2002967, highly similar to Mitogen-activated protein kinase 3 (EC 2.7.11.24);Mitogen-activated protein kinase 3, isoform CRA_b;Putative uncharacterized protein DKFZp686O0215;Extracellular signal-related kinase 1b;Extracellular signal-regulated kinase-1 splice variant;Mitogen-activated protein kinase 3, isoform CRA_a;Extracellular signal-related kinase 1c</t>
  </si>
  <si>
    <t>ERK1;MAPK3;PRKM3;hCG_1983753;DKFZp686O0215</t>
  </si>
  <si>
    <t>Mitogen-activated protein kinase 3;mitogen-activated protein kinase 3 isoform 2;mitogen-activated protein kinase 3 isoform 3</t>
  </si>
  <si>
    <t>P27361;B0LPG3;B3KR49;Q7Z3H5;Q8NHX1;A8CZ58;Q8NHX0</t>
  </si>
  <si>
    <t>43.135</t>
  </si>
  <si>
    <t>379</t>
  </si>
  <si>
    <t>8.61E-08</t>
  </si>
  <si>
    <t>FARSA</t>
  </si>
  <si>
    <t>ENSG00000179115</t>
  </si>
  <si>
    <t>MGI:1913840</t>
  </si>
  <si>
    <t>Farsa</t>
  </si>
  <si>
    <t>ENSMUSG00000003808</t>
  </si>
  <si>
    <t>Phenylalanyl-trna synthetase, alpha subunit</t>
  </si>
  <si>
    <t>572</t>
  </si>
  <si>
    <t>2863</t>
  </si>
  <si>
    <t>IPI00031820;IPI00909657</t>
  </si>
  <si>
    <t>CML33;Phenylalanine--tRNA ligase alpha chain;Phenylalanyl-tRNA synthetase alpha chain;cDNA FLJ34774 fis, clone NT2NE2003309, highly similar to Phenylalanyl-tRNA synthetase alpha chain (EC 6.1.1.20);FARSLA protein;Phenylalanine-tRNA synthetase-like, alpha subunit, isoform CRA_b;cDNA FLJ50378, highly similar to Phenylalanyl-tRNA synthetase alpha chain (EC 6.1.1.20)</t>
  </si>
  <si>
    <t>FARS;FARSA;FARSL;FARSLA;hCG_172485</t>
  </si>
  <si>
    <t>Phenylalanyl-tRNA synthetase alpha chain;cDNA FLJ50378, highly similar to Phenylalanyl-tRNA synthetase alpha chain</t>
  </si>
  <si>
    <t>Q9Y285;Q6IBR2;B4E363</t>
  </si>
  <si>
    <t>57.563</t>
  </si>
  <si>
    <t>508</t>
  </si>
  <si>
    <t>5.25</t>
  </si>
  <si>
    <t>0.0042777</t>
  </si>
  <si>
    <t>CYB5R1</t>
  </si>
  <si>
    <t>ENSG00000159348</t>
  </si>
  <si>
    <t>MGI:1919267</t>
  </si>
  <si>
    <t>Cyb5r1</t>
  </si>
  <si>
    <t>ENSMUSG00000026456</t>
  </si>
  <si>
    <t>Cytochrome b5 reductase 1</t>
  </si>
  <si>
    <t>1080</t>
  </si>
  <si>
    <t>1777</t>
  </si>
  <si>
    <t>IPI00470674</t>
  </si>
  <si>
    <t>Humb5R2;NAD(P)H:quinone oxidoreductase type 3 polypeptide A2;NADH-cytochrome b5 reductase 1</t>
  </si>
  <si>
    <t>CYB5R1;NQO3A2;UNQ3049/PRO9865</t>
  </si>
  <si>
    <t>NADH-cytochrome b5 reductase 1</t>
  </si>
  <si>
    <t>Q9UHQ9</t>
  </si>
  <si>
    <t>34.094</t>
  </si>
  <si>
    <t>0.054819</t>
  </si>
  <si>
    <t>HSPA8</t>
  </si>
  <si>
    <t>ENSG00000109971</t>
  </si>
  <si>
    <t>MGI:105384</t>
  </si>
  <si>
    <t>Hspa8</t>
  </si>
  <si>
    <t>ENSMUSG00000015656</t>
  </si>
  <si>
    <t>Heat shock protein 8</t>
  </si>
  <si>
    <t>92</t>
  </si>
  <si>
    <t>508;759;1172;1477;1484;2069;2070;2390;2391;2873;2998;2999;3118;3119;3436;3492;3672;3673;3693;3791;4324;4546;4622;5040;5102;5486</t>
  </si>
  <si>
    <t>83;84;85;86;87;88</t>
  </si>
  <si>
    <t>61;87;122;127;237;549</t>
  </si>
  <si>
    <t>IPI00003865;IPI00037070;IPI00939595;IPI00910870;IPI00877807;IPI00844513;IPI00880019</t>
  </si>
  <si>
    <t>IPI00003865;IPI00037070;IPI00939595;IPI00910870</t>
  </si>
  <si>
    <t>26;25;25;15;6;5;1</t>
  </si>
  <si>
    <t>17;16;16;11;3;4;1</t>
  </si>
  <si>
    <t>Heat shock 70 kDa protein 8;Heat shock cognate 71 kDa protein;cDNA FLJ77848;cDNA FLJ38781 fis, clone LIVER2000216, highly similar to HEAT SHOCK COGNATE 71 kDa PROTEIN;cDNA FLJ55485, highly similar to Heat shock cognate 71 kDa protein;Heat shock 70kDa protein 8 isoform 1 variant;Putative uncharacterized protein;HSPA8 protein;cDNA FLJ20564 fis, clone KAT12033;Uncharacterized bone marrow protein BM034;Heat shock 70kDa protein 8 isoform 2 variant;cDNA FLJ59163, highly similar to Heat shock cognate 71 kDa protein</t>
  </si>
  <si>
    <t>HSC70;HSP73;HSPA10;HSPA8</t>
  </si>
  <si>
    <t>Isoform 1 of Heat shock cognate 71 kDa protein;54 kDa protein;Isoform 2 of Heat shock cognate 71 kDa protein;cDNA FLJ59163, highly similar to Heat shock cognate 71 kDa protein</t>
  </si>
  <si>
    <t>P11142-1;P11142;A8K7Q2;B3KTV0;B4E1Q1;Q53GZ6;Q96BE0;Q96H53;Q96IS6;Q9NWW3;Q9NZ87;P11142-2;Q53HF2;B4DTX2</t>
  </si>
  <si>
    <t>70.897</t>
  </si>
  <si>
    <t>6.43</t>
  </si>
  <si>
    <t>156</t>
  </si>
  <si>
    <t>120</t>
  </si>
  <si>
    <t>207</t>
  </si>
  <si>
    <t>PPP3CA</t>
  </si>
  <si>
    <t>ENSG00000138814</t>
  </si>
  <si>
    <t>MGI:107164</t>
  </si>
  <si>
    <t>Ppp3ca</t>
  </si>
  <si>
    <t>ENSMUSG00000028161</t>
  </si>
  <si>
    <t>Protein phosphatase 3, catalytic subunit, alpha isoform</t>
  </si>
  <si>
    <t>58;772;1158;1943;2413;2604;2912;4057;5647;5704</t>
  </si>
  <si>
    <t>511;644;645</t>
  </si>
  <si>
    <t>329;431;490</t>
  </si>
  <si>
    <t>IPI00179415;IPI00747748;IPI00877617;IPI00910825;IPI00872489;IPI00413731;IPI00305491;IPI00788843</t>
  </si>
  <si>
    <t>IPI00179415;IPI00747748;IPI00877617;IPI00910825</t>
  </si>
  <si>
    <t>10;9;8;7;3;3;3;1</t>
  </si>
  <si>
    <t>6;5;6;5;0;0;0;0</t>
  </si>
  <si>
    <t>Calmodulin-dependent calcineurin A subunit alpha isoform;CAM-PRP catalytic subunit;Serine/threonine-protein phosphatase 2B catalytic subunit alpha isoform;Serine/threonine-protein phosphatase;Calcineurin catalytic subunit;Calcineurin isoform CNEX3-10;Protein phosphatase from PCR H32 protein</t>
  </si>
  <si>
    <t>CALNA;CNA;PPP3CA</t>
  </si>
  <si>
    <t>Isoform 1 of Serine/threonine-protein phosphatase 2B catalytic subunit alpha isoform;Isoform 2 of Serine/threonine-protein phosphatase 2B catalytic subunit alpha isoform;Calcineurin isoform CNEX3-10;protein phosphatase 3, catalytic subunit, alpha isoform i</t>
  </si>
  <si>
    <t>Q08209-1;Q08209;A1A441;B5BUA2;Q9UMM5;Q08209-2;A8W6Z8;A8W6Z7;Q9UMB2</t>
  </si>
  <si>
    <t>58.687</t>
  </si>
  <si>
    <t>521</t>
  </si>
  <si>
    <t>1.26E-88</t>
  </si>
  <si>
    <t>FSCN1</t>
  </si>
  <si>
    <t>ENSG00000075618</t>
  </si>
  <si>
    <t>MGI:1352745</t>
  </si>
  <si>
    <t>Fscn1</t>
  </si>
  <si>
    <t>ENSMUSG00000029581</t>
  </si>
  <si>
    <t>Fascin homolog 1, actin bundling protein (strongylocentrotus purpuratus)</t>
  </si>
  <si>
    <t>649</t>
  </si>
  <si>
    <t>515;1555;3231;3305;5689;5696;5697;5709;5715</t>
  </si>
  <si>
    <t>424;425</t>
  </si>
  <si>
    <t>87;128</t>
  </si>
  <si>
    <t>IPI00747810;IPI00163187</t>
  </si>
  <si>
    <t>9;9</t>
  </si>
  <si>
    <t>FSCN1 protein;55 kDa actin-bundling protein;Fascin;p55;Singed-like protein;cDNA FLJ37935 fis, clone CTONG2005290, highly similar to FASCIN;cDNA FLJ38511 fis, clone HCHON2000417, highly similar to FASCIN</t>
  </si>
  <si>
    <t>FSCN1;FAN1;HSN;SNL</t>
  </si>
  <si>
    <t>FSCN1 protein (Fragment);Fascin</t>
  </si>
  <si>
    <t>Q96IH1;Q16658;B3KTA3;B3KTM9</t>
  </si>
  <si>
    <t>20.6</t>
  </si>
  <si>
    <t>55.135</t>
  </si>
  <si>
    <t>1.21E-61</t>
  </si>
  <si>
    <t>MAPK1</t>
  </si>
  <si>
    <t>ENSG00000100030</t>
  </si>
  <si>
    <t>MGI:1346858</t>
  </si>
  <si>
    <t>Mapk1</t>
  </si>
  <si>
    <t>ENSMUSG00000063358</t>
  </si>
  <si>
    <t>Mitogen-activated protein kinase 1</t>
  </si>
  <si>
    <t>879;1249;2010;2570;2729;2918;3033;5139</t>
  </si>
  <si>
    <t>102;103</t>
  </si>
  <si>
    <t>65;161</t>
  </si>
  <si>
    <t>IPI00003479;IPI00874012;IPI00793141</t>
  </si>
  <si>
    <t>IPI00003479;IPI00874012</t>
  </si>
  <si>
    <t>8;7;2</t>
  </si>
  <si>
    <t>6;5;0</t>
  </si>
  <si>
    <t>ERT1;Extracellular signal-regulated kinase 2;MAP kinase isoform p42;Mitogen-activated protein kinase 1;Mitogen-activated protein kinase 2;cDNA FLJ58314, highly similar to Mitogen-activated protein kinase 1 (EC 2.7.11.24);Mitogen-activated protein kinase 1, isoform CRA_a;Extracellular signal-regulated kinase-2 splice variant</t>
  </si>
  <si>
    <t>ERK2;MAPK1;PRKM1;PRKM2;hCG_32557</t>
  </si>
  <si>
    <t>Mitogen-activated protein kinase 1;Extracellular signal-regulated kinase-2 splice variant</t>
  </si>
  <si>
    <t>P28482;B4DHN0;Q1HBJ4;Q499G7;A8CZ64</t>
  </si>
  <si>
    <t>17.5</t>
  </si>
  <si>
    <t>41.389</t>
  </si>
  <si>
    <t>3.54</t>
  </si>
  <si>
    <t>1.05E-21</t>
  </si>
  <si>
    <t>GDA</t>
  </si>
  <si>
    <t>ENSG00000119125</t>
  </si>
  <si>
    <t>MGI:95678</t>
  </si>
  <si>
    <t>Gda</t>
  </si>
  <si>
    <t>ENSMUSG00000058624</t>
  </si>
  <si>
    <t>Guanine deaminase</t>
  </si>
  <si>
    <t>1135</t>
  </si>
  <si>
    <t>1649;2622;3754;5189</t>
  </si>
  <si>
    <t>1026;1027</t>
  </si>
  <si>
    <t>171;198</t>
  </si>
  <si>
    <t>IPI00873506;IPI00942902;IPI00644409;IPI00514220</t>
  </si>
  <si>
    <t>4;4;4;2</t>
  </si>
  <si>
    <t>Guanine deaminase;Guanine aminohydrolase;p51-nedasin;cDNA FLJ40221 fis, clone TESTI2021736, highly similar to Guanine deaminase (EC 3.5.4.3);cDNA FLJ57145, highly similar to Guanine deaminase (EC 3.5.4.3);cDNA, FLJ78887, highly similar to Guanine deaminase (EC 3.5.4.3);cDNA FLJ60569, highly similar to Guanine deaminase (EC 3.5.4.3)</t>
  </si>
  <si>
    <t>GDA;RP11-63P12.1-004;GAH;KIAA1258;RP11-63P12.1-002;RP11-63P12.1-006</t>
  </si>
  <si>
    <t>Guanine aminohydrolase;Guanine deaminase;Guanine deaminase;Guanine deaminase</t>
  </si>
  <si>
    <t>Q5SZC3;Q9H335;Q9Y2T3;B3KUM3;B4DTY5;Q5SZC7;B4DIP8;Q5SZC6;Q5SZC5</t>
  </si>
  <si>
    <t>52.836</t>
  </si>
  <si>
    <t>471</t>
  </si>
  <si>
    <t>5.39</t>
  </si>
  <si>
    <t>1.80E-69</t>
  </si>
  <si>
    <t>RAB7A</t>
  </si>
  <si>
    <t>ENSG00000075785</t>
  </si>
  <si>
    <t>MGI:105068</t>
  </si>
  <si>
    <t>Rab7</t>
  </si>
  <si>
    <t>ENSMUSG00000079477</t>
  </si>
  <si>
    <t>Rab7, member ras oncogene family</t>
  </si>
  <si>
    <t>295</t>
  </si>
  <si>
    <t>562;932;1055;1607;3651;5294</t>
  </si>
  <si>
    <t>IPI00016342;IPI00945574;IPI00945735;IPI00945337;IPI00947210;IPI00946911;IPI00946776;IPI00792578;IPI00945392;IPI00791850;IPI00795370</t>
  </si>
  <si>
    <t>IPI00016342;IPI00945574;IPI00945735;IPI00945337;IPI00947210;IPI00946911;IPI00946776</t>
  </si>
  <si>
    <t>6;5;4;4;4;4;3;2;2;2;2</t>
  </si>
  <si>
    <t>Ras-related protein Rab-7a;cDNA FLJ55895, highly similar to Ras-related protein Rab-7;Putative uncharacterized protein RAB7A</t>
  </si>
  <si>
    <t>RAB7;RAB7A</t>
  </si>
  <si>
    <t>Ras-related protein Rab-7a;Putative uncharacterized protein RAB7A;Putative uncharacterized protein RAB7A;Putative uncharacterized protein RAB7A;Putative uncharacterized protein RAB7A;Putative uncharacterized protein RAB7A;Putative uncharacterized protein R</t>
  </si>
  <si>
    <t>P51149;B4DPH9;C9J8S3;C9J592;C9J4V0;C9JUH2;C9IZZ0;C9J4S4</t>
  </si>
  <si>
    <t>33.3</t>
  </si>
  <si>
    <t>23.489</t>
  </si>
  <si>
    <t>2.37</t>
  </si>
  <si>
    <t>3.94E-47</t>
  </si>
  <si>
    <t>SUCLG1</t>
  </si>
  <si>
    <t>ENSG00000163541</t>
  </si>
  <si>
    <t>MGI:1927234</t>
  </si>
  <si>
    <t>Suclg1</t>
  </si>
  <si>
    <t>ENSMUSG00000052738</t>
  </si>
  <si>
    <t>Succinate-coa ligase, gdp-forming, alpha subunit</t>
  </si>
  <si>
    <t>1191</t>
  </si>
  <si>
    <t>3000;3867</t>
  </si>
  <si>
    <t>716;717</t>
  </si>
  <si>
    <t>172;181</t>
  </si>
  <si>
    <t>IPI00872762;IPI00921173;IPI00916453</t>
  </si>
  <si>
    <t>Succinyl-CoA ligase [GDP-forming] subunit alpha, mitochondrial;Succinyl-CoA synthetase subunit alpha;cDNA FLJ76284, highly similar to Homo sapiens succinate-CoA ligase, GDP-forming, alpha subunit (SUCLG1), mRNA;cDNA, FLJ93802, highly similar to Homo sapiens succinate-CoA ligase, GDP-forming, alpha subunit (SUCLG1), mRNA;Putative uncharacterized protein tmp_locus_1;SUCLG1 protein;cDNA FLJ56352, highly similar to Succinyl-CoA ligase (GDP-forming) subunit alpha, mitochondrial (EC 6.2.1.4)</t>
  </si>
  <si>
    <t>SUCLG1;tmp_locus_1</t>
  </si>
  <si>
    <t>Succinyl-CoA ligase [GDP-forming] subunit alpha, mitochondrial;Putative uncharacterized protein tmp_locus_1;cDNA FLJ56352, highly similar to Succinyl-CoA ligase (GDP-forming) subunit alpha, mitochondrial</t>
  </si>
  <si>
    <t>P53597;A8K4W7;B2R8A1;Q6IAL5;B7Z438;C9JNA3</t>
  </si>
  <si>
    <t>36.249</t>
  </si>
  <si>
    <t>1.12E-36</t>
  </si>
  <si>
    <t>MAPRE2</t>
  </si>
  <si>
    <t>ENSG00000166974</t>
  </si>
  <si>
    <t>MGI:106271</t>
  </si>
  <si>
    <t>Mapre2</t>
  </si>
  <si>
    <t>ENSMUSG00000024277</t>
  </si>
  <si>
    <t>Microtubule-associated protein, rp/eb family, member 2</t>
  </si>
  <si>
    <t>3865</t>
  </si>
  <si>
    <t>IPI00003420;IPI00916186;IPI00915767;IPI00903288;IPI00552652</t>
  </si>
  <si>
    <t>APC-binding protein EB2;End-binding protein 2;Microtubule-associated protein RP/EB family member 2;cDNA FLJ54006, highly similar to Microtubule-associated protein RP/EB family member 2;cDNA FLJ58487, highly similar to Microtubule-associated protein RP/EB family member 2;cDNA FLJ33626 fis, clone BRAMY2022160, highly similar to Microtubule-associated protein RP/EB family member 2</t>
  </si>
  <si>
    <t>MAPRE2;RP1</t>
  </si>
  <si>
    <t>Isoform 1 of Microtubule-associated protein RP/EB family member 2;microtubule-associated protein, RP/EB family, member 2 isoform 3;microtubule-associated protein, RP/EB family, member 2 isoform 2;cDNA FLJ33626 fis, clone BRAMY2022160, highly similar to Mic</t>
  </si>
  <si>
    <t>Q15555-1;Q15555;B4DJV4;B7Z2L3;B3KR39;Q15555-2</t>
  </si>
  <si>
    <t>37.031</t>
  </si>
  <si>
    <t>327</t>
  </si>
  <si>
    <t>0.00058001</t>
  </si>
  <si>
    <t>LYPLA1</t>
  </si>
  <si>
    <t>ENSG00000120992</t>
  </si>
  <si>
    <t>MGI:1344588</t>
  </si>
  <si>
    <t>Lypla1</t>
  </si>
  <si>
    <t>ENSMUSG00000025903</t>
  </si>
  <si>
    <t>Lysophospholipase 1</t>
  </si>
  <si>
    <t>352;521;4938</t>
  </si>
  <si>
    <t>IPI00007321;IPI00939508;IPI00398727;IPI00909991;IPI00797535</t>
  </si>
  <si>
    <t>IPI00007321;IPI00939508;IPI00398727;IPI00909991</t>
  </si>
  <si>
    <t>3;3;3;2;1</t>
  </si>
  <si>
    <t>cDNA FLJ60607, highly similar to Acyl-protein thioesterase 1 (EC 3.1.2.-);Acyl-protein thioesterase 1;Lysophospholipase 1;Lysophospholipase I;cDNA FLJ78542, highly similar to Homo sapiens lysophospholipase I (LYPLA1), mRNA;cDNA, FLJ94339, Homo sapiens lysophospholipase I (LYPLA1), mRNA;LYPLA1 protein;Lysophospholipase I, isoform CRA_a;cDNA FLJ52008, highly similar to Acyl-protein thioesterase 1 (EC 3.1.2.-)</t>
  </si>
  <si>
    <t>APT1;LPL1;LYPLA1;hCG_1983522</t>
  </si>
  <si>
    <t>cDNA FLJ60607, highly similar to Acyl-protein thioesterase 1;Isoform 1 of Acyl-protein thioesterase 1;Isoform 2 of Acyl-protein thioesterase 1;cDNA FLJ52008, highly similar to Acyl-protein thioesterase 1</t>
  </si>
  <si>
    <t>B4DJV9;O75608-1;O75608;Q6IAQ1;O75608-2;B4DP64</t>
  </si>
  <si>
    <t>12.2</t>
  </si>
  <si>
    <t>28.279</t>
  </si>
  <si>
    <t>263</t>
  </si>
  <si>
    <t>9.33E-05</t>
  </si>
  <si>
    <t>GNAQ</t>
  </si>
  <si>
    <t>ENSG00000156052</t>
  </si>
  <si>
    <t>MGI:95776</t>
  </si>
  <si>
    <t>Gnaq</t>
  </si>
  <si>
    <t>ENSMUSG00000024639</t>
  </si>
  <si>
    <t>Guanine nucleotide binding protein, alpha q polypeptide</t>
  </si>
  <si>
    <t>3095;5138</t>
  </si>
  <si>
    <t>IPI00288947;IPI00305551;IPI00000695;IPI00514067</t>
  </si>
  <si>
    <t>Guanine nucleotide-binding protein alpha-q;Guanine nucleotide-binding protein G(q) subunit alpha;cDNA FLJ50831, highly similar to Guanine nucleotide-binding protein G(q) subunit alpha;Guanine nucleotide-binding protein G(y) subunit alpha;Guanine nucleotide-binding protein subunit alpha-11;Guanine nucleotide-binding protein G, alpha subunit variant;Guanine nucleotide-binding protein subunit alpha-14;cDNA, FLJ92815, Homo sapiens guanine nucleotide binding protein (G protein), alpha 14 (GNA14), mRNA;Guanine nucleotide binding protein (G protein), alpha 14;Guanine nucleotide binding protein (G protein), q polypeptide</t>
  </si>
  <si>
    <t>GAQ;GNAQ;GA11;GNA11;GNA14;hCG_27324;RP11-498N2.2-001;RP11-494N1.1-002</t>
  </si>
  <si>
    <t>Guanine nucleotide-binding protein G(q) subunit alpha;Guanine nucleotide-binding protein subunit alpha-11;Guanine nucleotide-binding protein subunit alpha-14;Guanine nucleotide binding protein (G protein), q polypeptide</t>
  </si>
  <si>
    <t>P50148;B7Z581;P29992;Q59FM5;O95837;B1ALW3;B1AM21</t>
  </si>
  <si>
    <t>42.142</t>
  </si>
  <si>
    <t>4.14E-16</t>
  </si>
  <si>
    <t>SLC44A1</t>
  </si>
  <si>
    <t>ENSG00000070214</t>
  </si>
  <si>
    <t>MGI:2140592</t>
  </si>
  <si>
    <t>Slc44a1</t>
  </si>
  <si>
    <t>ENSMUSG00000028412</t>
  </si>
  <si>
    <t>Solute carrier family 44, member 1</t>
  </si>
  <si>
    <t>3161</t>
  </si>
  <si>
    <t>IPI00221393;IPI00005068;IPI00642657</t>
  </si>
  <si>
    <t>CDw92;Choline transporter-like protein 1;Solute carrier family 44 member 1;cDNA FLJ42936 fis, clone BRSSN2014424, highly similar to Choline transporter-like protein 1</t>
  </si>
  <si>
    <t>CD92;CDW92;CTL1;SLC44A1</t>
  </si>
  <si>
    <t>Isoform 1 of Choline transporter-like protein 1;Isoform 2 of Choline transporter-like protein 1;Isoform 3 of Choline transporter-like protein 1</t>
  </si>
  <si>
    <t>Q8WWI5-1;Q8WWI5;Q8WWI5-2;B3KWF2;Q8WWI5-3</t>
  </si>
  <si>
    <t>73.301</t>
  </si>
  <si>
    <t>657</t>
  </si>
  <si>
    <t>7.54</t>
  </si>
  <si>
    <t>0.0064357</t>
  </si>
  <si>
    <t>GDAP1</t>
  </si>
  <si>
    <t>ENSG00000104381</t>
  </si>
  <si>
    <t>MGI:1338002</t>
  </si>
  <si>
    <t>Gdap1</t>
  </si>
  <si>
    <t>ENSMUSG00000025777</t>
  </si>
  <si>
    <t>Ganglioside-induced differentiation-associated-protein 1</t>
  </si>
  <si>
    <t>2794</t>
  </si>
  <si>
    <t>IPI00877014;IPI00290544;IPI00797893</t>
  </si>
  <si>
    <t>Ganglioside-induced differentiation-associated protein 1;cDNA FLJ75809, highly similar to Homo sapiens ganglioside-induced differentiation-associated protein 1 (GDAP1), mRNA;cDNA FLJ60563, highly similar to Ganglioside-induceddifferentiation-associated protein 1</t>
  </si>
  <si>
    <t>Isoform 1 of Ganglioside-induced differentiation-associated protein 1;Isoform 2 of Ganglioside-induced differentiation-associated protein 1;cDNA FLJ60563, highly similar to Ganglioside-induceddifferentiation-associated protein 1</t>
  </si>
  <si>
    <t>Q8TB36-1;Q8TB36;A8K957;Q8TB36-2;B4DIH2</t>
  </si>
  <si>
    <t>41.345</t>
  </si>
  <si>
    <t>3.67</t>
  </si>
  <si>
    <t>5.13E-14</t>
  </si>
  <si>
    <t>VPS26A</t>
  </si>
  <si>
    <t>ENSG00000122958</t>
  </si>
  <si>
    <t>MGI:1353654</t>
  </si>
  <si>
    <t>Vps26a</t>
  </si>
  <si>
    <t>ENSMUSG00000020078</t>
  </si>
  <si>
    <t>Vacuolar protein sorting 26 homolog a (yeast)</t>
  </si>
  <si>
    <t>1010</t>
  </si>
  <si>
    <t>2915</t>
  </si>
  <si>
    <t>898</t>
  </si>
  <si>
    <t>IPI00411426</t>
  </si>
  <si>
    <t>Vacuolar protein sorting-associated protein 26A;Vesicle protein sorting 26A;cDNA FLJ78510;cDNA FLJ59716, highly similar to Vacuolar protein sorting 26A</t>
  </si>
  <si>
    <t>VPS26;VPS26A</t>
  </si>
  <si>
    <t>Vacuolar protein sorting-associated protein 26A</t>
  </si>
  <si>
    <t>O75436;A8K3C1;B4DLT1</t>
  </si>
  <si>
    <t>38.169</t>
  </si>
  <si>
    <t>0.0011466</t>
  </si>
  <si>
    <t>GNAZ</t>
  </si>
  <si>
    <t>ENSG00000128266</t>
  </si>
  <si>
    <t>MGI:95780</t>
  </si>
  <si>
    <t>Gnaz</t>
  </si>
  <si>
    <t>ENSMUSG00000040009</t>
  </si>
  <si>
    <t>Guanine nucleotide binding protein, alpha z subunit</t>
  </si>
  <si>
    <t>847</t>
  </si>
  <si>
    <t>128</t>
  </si>
  <si>
    <t>IPI00328128</t>
  </si>
  <si>
    <t>G(x) alpha chain;Guanine nucleotide-binding protein G(z) subunit alpha;Gz-alpha;cDNA FLJ51798, highly similar to Guanine nucleotide-binding protein G(z) subunit alpha;Guanine nucleotide binding protein (G protein), alpha z polypeptide</t>
  </si>
  <si>
    <t>Guanine nucleotide-binding protein G(z) subunit alpha</t>
  </si>
  <si>
    <t>P19086;B4DEJ3;Q8IY73;Q8N652</t>
  </si>
  <si>
    <t>40.923</t>
  </si>
  <si>
    <t>0.00073418</t>
  </si>
  <si>
    <t>SFXN1</t>
  </si>
  <si>
    <t>ENSG00000164466</t>
  </si>
  <si>
    <t>MGI:2137677</t>
  </si>
  <si>
    <t>Sfxn1</t>
  </si>
  <si>
    <t>ENSMUSG00000021474</t>
  </si>
  <si>
    <t>Sideroflexin 1</t>
  </si>
  <si>
    <t>185</t>
  </si>
  <si>
    <t>292;443;3571;3572;3772;3859;4603;5242;5243;5683</t>
  </si>
  <si>
    <t>293</t>
  </si>
  <si>
    <t>IPI00009368</t>
  </si>
  <si>
    <t>Sideroflexin-1;Tricarboxylate carrier protein</t>
  </si>
  <si>
    <t>Sideroflexin-1</t>
  </si>
  <si>
    <t>Q9H9B4</t>
  </si>
  <si>
    <t>35.619</t>
  </si>
  <si>
    <t>4.7</t>
  </si>
  <si>
    <t>1.58E-74</t>
  </si>
  <si>
    <t>PHB</t>
  </si>
  <si>
    <t>ENSG00000167085</t>
  </si>
  <si>
    <t>MGI:97572</t>
  </si>
  <si>
    <t>Phb</t>
  </si>
  <si>
    <t>ENSMUSG00000038845</t>
  </si>
  <si>
    <t>Prohibitin</t>
  </si>
  <si>
    <t>24;621;1475;1654;2346;2455;2736;4102;5393</t>
  </si>
  <si>
    <t>IPI00017334;IPI00793442;IPI00793658;IPI00791634;IPI00909721;IPI00386679</t>
  </si>
  <si>
    <t>IPI00017334;IPI00793442;IPI00793658;IPI00791634</t>
  </si>
  <si>
    <t>9;6;6;6;4;1</t>
  </si>
  <si>
    <t>Prohibitin;cDNA FLJ78511, highly similar to Homo sapiens prohibitin (PHB), mRNA;cDNA, FLJ93035, Homo sapiens prohibitin (PHB), mRNA;Prohibitin, isoform CRA_a;Prohibitin variant;PHB protein;Putative uncharacterized protein PHB</t>
  </si>
  <si>
    <t>PHB;hCG_29613</t>
  </si>
  <si>
    <t>Prohibitin;Putative uncharacterized protein PHB;Putative uncharacterized protein PHB;Putative uncharacterized protein PHB</t>
  </si>
  <si>
    <t>P35232;A8K401;Q53FV0;Q6FHP5;Q6PUJ7;A8MUL1;C9JW96;C9JZ20</t>
  </si>
  <si>
    <t>29.804</t>
  </si>
  <si>
    <t>3.21</t>
  </si>
  <si>
    <t>5.08E-38</t>
  </si>
  <si>
    <t>MOG</t>
  </si>
  <si>
    <t>ENSG00000204655</t>
  </si>
  <si>
    <t>MGI:97435</t>
  </si>
  <si>
    <t>Mog</t>
  </si>
  <si>
    <t>ENSMUSG00000076439</t>
  </si>
  <si>
    <t>Myelin oligodendrocyte glycoprotein</t>
  </si>
  <si>
    <t>1120</t>
  </si>
  <si>
    <t>411;766;1617;2019;2808;3209</t>
  </si>
  <si>
    <t>668;669</t>
  </si>
  <si>
    <t>53;127</t>
  </si>
  <si>
    <t>IPI00556079;IPI00871468;IPI00893159;IPI00945197;IPI00642121;IPI00893938;IPI00657941;IPI00657666;IPI00746595;IPI00893310;IPI00549656;IPI00640797;IPI00893047;IPI00744638;IPI00639903;IPI00940218;IPI00953482;IPI00943197;IPI00871277;IPI00926497;IPI00953473;IPI00398724;IPI00219664;IPI00514676;IPI00641022;IPI00473134;IPI00942496;IPI00942386;IPI00873317;IPI00871600;IPI00893425;IPI00409587;IPI00946995;IPI00927438;IPI00873156;IPI00643592;IPI00739655;IPI00946790</t>
  </si>
  <si>
    <t>IPI00556079;IPI00871468;IPI00893159;IPI00945197;IPI00642121;IPI00893938;IPI00657941;IPI00657666;IPI00746595;IPI00893310;IPI00549656;IPI00640797;IPI00893047;IPI00744638;IPI00639903;IPI00940218;IPI00953482;IPI00943197;IPI00871277;IPI00926497;IPI00953473;IPI00398724;IPI00219664;IPI00514676;IPI00641022;IPI00473134;IPI00942496;IPI00942386;IPI00873317;IPI00871600;IPI00893425;IPI00409587;IPI00946995</t>
  </si>
  <si>
    <t>6;6;6;6;5;5;5;5;5;5;5;5;5;5;5;5;5;5;5;5;5;5;5;5;5;5;5;5;5;5;5;4;4;2;2;1;1;1</t>
  </si>
  <si>
    <t>Myelin-oligodendrocyte glycoprotein;cDNA FLJ51848, highly similar to Myelin-oligodendrocyte glycoprotein;cDNA, FLJ93336, highly similar to Homo sapiens myelin oligodendrocyte glycoprotein (MOG), mRNA;Myelin oligodendrocyte glycoprotein;Myelin oligodendrocyte glycoprotein, isoform CRA_a;Putative uncharacterized protein ENSP00000373126;Putative uncharacterized protein ENSP00000409394;MOG protein;Myelin oligodendrocyte glycoprotein, isoform CRA_d;Myelin oligodendrocyte glycoprotein isoform alpha1 variant;MOG beta-1;Myelin oligodendrocyte glycoprotein, isoform CRA_g;MOG beta-3;Putative uncharacterized protein ENSP00000366103;Putative uncharacterized protein MOG;MOG beta-2</t>
  </si>
  <si>
    <t>MOG;DAAP-35D11.2-001;DADB-25P22.3-001;DAMA-364L23.7-001;DAQB-92E24.2-001;DASS-219N15.1-001;hCG_25629;XXbac-BCX231I11.6-001;DAMA-BMC177C8.4-002;DAAP-35D11.2-002;DADB-25P22.3-002;DAMA-364L23.7-002;DAQB-92E24.2-002;DASS-219N15.1-002;XXbac-BCX231I11.6-002;XXbac-BPG126D10.1-002;DAMA-BMC177C8.4-005;DAAP-35D11.2-005;DADB-25P22.3-005;DAMA-364L23.7-005;DAQB-92E24.2-005;DASS-219N15.1-005;XXbac-BCX231I11.6-005;XXbac-BPG126D10.1-005;DAMA-BMC177C8.4-006;XXbac-BPG126D10.1-006;DAMA-BMC177C8.4-007;XXbac-BPG126D10.1-007;DAMA-BMC177C8.4-004;XXbac-BPG126D10.1-004;XXbac-BPG126D10.1-009;XXbac-BPG126D10.1-008;DAMA-BMC177C8.4-008;DAAP-35D11.2-008;DADB-25P22.3-008;DAMA-364L23.7-008;DAQB-92E24.2-008;DASS-219N15.1-008;XXbac-BCX231I11.6-008;DAMA-BMC177C8.4-009;DAAP-35D11.2-009;DADB-25P22.3-009;DAMA-364L23.7-009;DAQB-92E24.2-009;DASS-219N15.1-009;XXbac-BCX231I11.6-009</t>
  </si>
  <si>
    <t>Isoform 1 of Myelin-oligodendrocyte glycoprotein;myelin oligodendrocyte glycoprotein isoform alpha1 precursor;28 kDa protein;Putative uncharacterized protein ENSP00000409394;34 kDa protein;Myelin oligodendrocyte glycoprotein;Myelin oligodendrocyte glycopro</t>
  </si>
  <si>
    <t>Q16653-1;Q16653;B7Z2X8;Q5STM1;C9JTE0;B0UZR7;Q8IYG5;Q5SUK5;B0UZS1;Q16653-5;Q59EJ6;Q5SSB8;Q5SUK7;B0UZS3;Q16653-7;Q56UX9;Q5SSB5;Q5SUK4;A8MSQ3;B0UZS0;Q16653-3;Q5STM5;Q5SUL0;B0UZS2;Q16653-6;Q5SSB6;Q5SUK9;Q16653-2;Q5SUK6;A2AAS0;B0UZS4;Q16653-8;Q5STL9;Q16653-9;B0UZS5;Q4V362;C9IY51</t>
  </si>
  <si>
    <t>26.3</t>
  </si>
  <si>
    <t>28.179</t>
  </si>
  <si>
    <t>247</t>
  </si>
  <si>
    <t>5.11</t>
  </si>
  <si>
    <t>9.82E-14</t>
  </si>
  <si>
    <t>ATL1</t>
  </si>
  <si>
    <t>ENSG00000198513</t>
  </si>
  <si>
    <t>MGI:1921241</t>
  </si>
  <si>
    <t>Atl1</t>
  </si>
  <si>
    <t>ENSMUSG00000021066</t>
  </si>
  <si>
    <t>Atlastin gtpase 1</t>
  </si>
  <si>
    <t>630</t>
  </si>
  <si>
    <t>2221;2469;3416;4513;5118;5175;5498</t>
  </si>
  <si>
    <t>611;612</t>
  </si>
  <si>
    <t>411</t>
  </si>
  <si>
    <t>347;371</t>
  </si>
  <si>
    <t>375</t>
  </si>
  <si>
    <t>IPI00103530;IPI00373946;IPI00479177</t>
  </si>
  <si>
    <t>7;7;7</t>
  </si>
  <si>
    <t>Atlastin-1;Brain-specific GTP-binding protein;GTP-binding protein 3;Guanine nucleotide-binding protein 3;Spastic paraplegia 3 protein A;Atlastin variant;SPG3A protein;Putative uncharacterized protein DKFZp686J1364</t>
  </si>
  <si>
    <t>ATL1;GBP3;SPG3A;DKFZp686J1364</t>
  </si>
  <si>
    <t>Atlastin-1;64 kDa protein;atlastin GTPase 1 isoform b</t>
  </si>
  <si>
    <t>Q8WXF7;Q53F53;Q6IAK1;Q69YH7</t>
  </si>
  <si>
    <t>63.543</t>
  </si>
  <si>
    <t>558</t>
  </si>
  <si>
    <t>4.25E-90</t>
  </si>
  <si>
    <t>HPRT1</t>
  </si>
  <si>
    <t>ENSG00000165704</t>
  </si>
  <si>
    <t>MGI:96217</t>
  </si>
  <si>
    <t>Hprt</t>
  </si>
  <si>
    <t>ENSMUSG00000025630</t>
  </si>
  <si>
    <t>Hypoxanthine guanine phosphoribosyl transferase</t>
  </si>
  <si>
    <t>4391;5220;5289</t>
  </si>
  <si>
    <t>682;683</t>
  </si>
  <si>
    <t>43;95</t>
  </si>
  <si>
    <t>IPI00873466;IPI00218493</t>
  </si>
  <si>
    <t>Putative uncharacterized protein HPRT1;Hypoxanthine-guanine phosphoribosyltransferase;HPRT1 protein</t>
  </si>
  <si>
    <t>HPRT1;HPRT</t>
  </si>
  <si>
    <t>Putative uncharacterized protein HPRT1;Hypoxanthine-guanine phosphoribosyltransferase</t>
  </si>
  <si>
    <t>A8MSU4;P00492;Q6LET3</t>
  </si>
  <si>
    <t>24.581</t>
  </si>
  <si>
    <t>2.94</t>
  </si>
  <si>
    <t>1.38E-05</t>
  </si>
  <si>
    <t>WARS</t>
  </si>
  <si>
    <t>ENSG00000140105</t>
  </si>
  <si>
    <t>MGI:104630</t>
  </si>
  <si>
    <t>Wars</t>
  </si>
  <si>
    <t>ENSMUSG00000021266</t>
  </si>
  <si>
    <t>Tryptophanyl-trna synthetase</t>
  </si>
  <si>
    <t>863</t>
  </si>
  <si>
    <t>355;1825;3464</t>
  </si>
  <si>
    <t>778</t>
  </si>
  <si>
    <t>IPI00295400;IPI00412737;IPI00383754</t>
  </si>
  <si>
    <t>IPI00295400;IPI00412737</t>
  </si>
  <si>
    <t>Interferon-induced protein 53;T1-TrpRS;T2-TrpRS;Tryptophan--tRNA ligase;Tryptophanyl-tRNA synthetase, cytoplasmic;cDNA FLJ58878, highly similar to Tryptophanyl-tRNA synthetase (EC 6.1.1.2);Tryptophanyl-tRNA synthetase</t>
  </si>
  <si>
    <t>IFI53;WARS;WRS</t>
  </si>
  <si>
    <t>Isoform 1 of Tryptophanyl-tRNA synthetase, cytoplasmic;tryptophanyl-tRNA synthetase isoform b</t>
  </si>
  <si>
    <t>P23381-1;P23381;B4DTK8;P78534;P23381-2</t>
  </si>
  <si>
    <t>9.1</t>
  </si>
  <si>
    <t>53.165</t>
  </si>
  <si>
    <t>5.07</t>
  </si>
  <si>
    <t>3.97E-69</t>
  </si>
  <si>
    <t>GJA1</t>
  </si>
  <si>
    <t>ENSG00000152661</t>
  </si>
  <si>
    <t>MGI:95713</t>
  </si>
  <si>
    <t>Gja1</t>
  </si>
  <si>
    <t>ENSMUSG00000050953</t>
  </si>
  <si>
    <t>Gap junction protein, alpha 1</t>
  </si>
  <si>
    <t>750</t>
  </si>
  <si>
    <t>2782;4278;5170</t>
  </si>
  <si>
    <t>681</t>
  </si>
  <si>
    <t>IPI00218487;IPI00940619</t>
  </si>
  <si>
    <t>Connexin-43;Gap junction 43 kDa heart protein;Gap junction alpha-1 protein;Gap junction protein;cDNA FLJ50990, highly similar to Gap junction alpha-1 protein;cDNA, FLJ79058, highly similar to Gap junction alpha-1 protein;cDNA FLJ57333, highly similar to Gap junction alpha-1 protein</t>
  </si>
  <si>
    <t>GJA1;GJAL</t>
  </si>
  <si>
    <t>Gap junction alpha-1 protein;Gap junction protein</t>
  </si>
  <si>
    <t>P17302;B4DI81;B4DMC9;B4DN50;Q53FJ6;B4DGM6;B4DN47</t>
  </si>
  <si>
    <t>43.008</t>
  </si>
  <si>
    <t>382</t>
  </si>
  <si>
    <t>3.09</t>
  </si>
  <si>
    <t>6.11E-13</t>
  </si>
  <si>
    <t>TPP1</t>
  </si>
  <si>
    <t>ENSG00000166340</t>
  </si>
  <si>
    <t>MGI:1336194</t>
  </si>
  <si>
    <t>Tpp1</t>
  </si>
  <si>
    <t>ENSMUSG00000030894</t>
  </si>
  <si>
    <t>Tripeptidyl peptidase i</t>
  </si>
  <si>
    <t>1114</t>
  </si>
  <si>
    <t>2914;3391</t>
  </si>
  <si>
    <t>IPI00939667;IPI00554538;IPI00909516;IPI00554617;IPI00298237;IPI00922058</t>
  </si>
  <si>
    <t>2;2;2;2;1;1</t>
  </si>
  <si>
    <t>Cell growth-inhibiting gene 1 protein;Lysosomal pepstatin-insensitive protease;Tripeptidyl aminopeptidase;Tripeptidyl-peptidase 1;Tripeptidyl-peptidase I;Putative uncharacterized protein TPP1;cDNA FLJ58558, highly similar to Tripeptidyl-peptidase 1 (EC 3.4.14.9);cDNA FLJ57277, highly similar to Tripeptidyl-peptidase 1 (EC 3.4.14.9);cDNA, FLJ92718, highly similar to Homo sapiens tripeptidyl peptidase I (TPP1), mRNA;cDNA FLJ56402, highly similar to Tripeptidyl-peptidase 1 (EC 3.4.14.9);Tripeptidyl-peptidase I variant;cDNA FLJ59472, highly similar to Tripeptidyl-peptidase 1 (EC3.4.14.9)</t>
  </si>
  <si>
    <t>CLN2;GIG1;TPP1;UNQ267/PRO304</t>
  </si>
  <si>
    <t>Isoform 1 of Tripeptidyl-peptidase 1;Putative uncharacterized protein TPP1;cDNA FLJ58558, highly similar to Tripeptidyl-peptidase 1;cDNA FLJ57277, highly similar to Tripeptidyl-peptidase 1;cDNA FLJ56402, highly similar to Tripeptidyl-peptidase 1;cDNA FLJ59</t>
  </si>
  <si>
    <t>O14773-1;O14773;B5MDC1;B4E0C7;O14773-2;B4DSE2;B2R608;B4DIV8;Q53HP2;B4DE89</t>
  </si>
  <si>
    <t>61.247</t>
  </si>
  <si>
    <t>1.24E-06</t>
  </si>
  <si>
    <t>TST</t>
  </si>
  <si>
    <t>ENSG00000128311</t>
  </si>
  <si>
    <t>MGI:98852</t>
  </si>
  <si>
    <t>Tst</t>
  </si>
  <si>
    <t>ENSMUSG00000044986</t>
  </si>
  <si>
    <t>Thiosulfate sulfurtransferase, mitochondrial</t>
  </si>
  <si>
    <t>1552;5338</t>
  </si>
  <si>
    <t>IPI00216293;IPI00878140</t>
  </si>
  <si>
    <t>Rhodanese;Thiosulfate sulfurtransferase;Thiosulfate sulfurtransferase variant;Thiosulfate sulfurtransferase (Rhodanese);cDNA FLJ57870, highly similar to Thiosulfate sulfurtransferase (EC 2.8.1.1)</t>
  </si>
  <si>
    <t>TST;LL22NC01-146D10.3-003</t>
  </si>
  <si>
    <t>Thiosulfate sulfurtransferase;cDNA FLJ57870, highly similar to Thiosulfate sulfurtransferase</t>
  </si>
  <si>
    <t>Q16762;Q53EW8;B1AH48;B4DVZ4</t>
  </si>
  <si>
    <t>33.429</t>
  </si>
  <si>
    <t>1.26E-46</t>
  </si>
  <si>
    <t>GNAI1</t>
  </si>
  <si>
    <t>ENSG00000127955</t>
  </si>
  <si>
    <t>MGI:95771</t>
  </si>
  <si>
    <t>Gnai1</t>
  </si>
  <si>
    <t>ENSMUSG00000057614</t>
  </si>
  <si>
    <t>Guanine nucleotide binding protein (g protein), alpha inhibiting 1</t>
  </si>
  <si>
    <t>964</t>
  </si>
  <si>
    <t>1210;2298;3093;3094;5025</t>
  </si>
  <si>
    <t>IPI00337415;IPI00220578;IPI00925531;IPI00925310</t>
  </si>
  <si>
    <t>IPI00337415;IPI00220578;IPI00925531</t>
  </si>
  <si>
    <t>5;4;3;2</t>
  </si>
  <si>
    <t>1;0;1;1</t>
  </si>
  <si>
    <t>Adenylate cyclase-inhibiting G alpha protein;Guanine nucleotide-binding protein G(i) subunit alpha-1;cDNA FLJ57446, highly similar to Guanine nucleotide-binding protein G(i), alpha-1 subunit;Putative uncharacterized protein GNAI1;G(i) alpha-3;Guanine nucleotide-binding protein G(k) subunit alpha;cDNA, FLJ92547, Homo sapiens guanine nucleotide binding protein (G protein), alphainhibiting activity polypeptide 3 (GNAI3), mRNA;Guanine nucleotide binding protein (G protein), alpha inhibiting activity polypeptide 3</t>
  </si>
  <si>
    <t>GNAI1;GNAI3;hCG_1997731;RP5-1160K1.2-001</t>
  </si>
  <si>
    <t>Guanine nucleotide-binding protein G(i), alpha-1 subunit;Guanine nucleotide-binding protein G(k) subunit alpha;Putative uncharacterized protein GNAI1</t>
  </si>
  <si>
    <t>P63096;B4E2V1;O43383;P08754;Q5TZX1;C9J3A4</t>
  </si>
  <si>
    <t>15.8</t>
  </si>
  <si>
    <t>40.361</t>
  </si>
  <si>
    <t>3.57</t>
  </si>
  <si>
    <t>6.84E-37</t>
  </si>
  <si>
    <t>UBE2M</t>
  </si>
  <si>
    <t>ENSG00000130725</t>
  </si>
  <si>
    <t>MGI:108278</t>
  </si>
  <si>
    <t>Ube2m</t>
  </si>
  <si>
    <t>ENSMUSG00000005575</t>
  </si>
  <si>
    <t>Ubiquitin-conjugating enzyme e2m (ubc12 homolog, yeast)</t>
  </si>
  <si>
    <t>844;2542</t>
  </si>
  <si>
    <t>IPI00022597</t>
  </si>
  <si>
    <t>NEDD8 carrier protein;NEDD8 protein ligase;NEDD8-conjugating enzyme Ubc12;Ubiquitin-conjugating enzyme E2 M</t>
  </si>
  <si>
    <t>UBC12;UBE2M</t>
  </si>
  <si>
    <t>NEDD8-conjugating enzyme Ubc12</t>
  </si>
  <si>
    <t>P61081</t>
  </si>
  <si>
    <t>9.19E-06</t>
  </si>
  <si>
    <t>GPX1</t>
  </si>
  <si>
    <t>ENSG00000233276</t>
  </si>
  <si>
    <t>MGI:104887</t>
  </si>
  <si>
    <t>Gpx1</t>
  </si>
  <si>
    <t>ENSMUSG00000063856</t>
  </si>
  <si>
    <t>Glutathione peroxidase 1</t>
  </si>
  <si>
    <t>855</t>
  </si>
  <si>
    <t>1060;1575</t>
  </si>
  <si>
    <t>772</t>
  </si>
  <si>
    <t>144</t>
  </si>
  <si>
    <t>IPI00927606;IPI00293975</t>
  </si>
  <si>
    <t>Cellular glutathione peroxidase;Glutathione peroxidase 1;Glutathione peroxidase</t>
  </si>
  <si>
    <t>glutathione peroxidase 1 isoform 1;16 kDa protein</t>
  </si>
  <si>
    <t>P07203;Q6NSD4</t>
  </si>
  <si>
    <t>22.041</t>
  </si>
  <si>
    <t>1.20E-06</t>
  </si>
  <si>
    <t>NDRG1</t>
  </si>
  <si>
    <t>ENSG00000104419</t>
  </si>
  <si>
    <t>MGI:1341799</t>
  </si>
  <si>
    <t>Ndrg1</t>
  </si>
  <si>
    <t>ENSMUSG00000005125</t>
  </si>
  <si>
    <t>N-myc downstream regulated gene 1</t>
  </si>
  <si>
    <t>401</t>
  </si>
  <si>
    <t>4385;4739</t>
  </si>
  <si>
    <t>402</t>
  </si>
  <si>
    <t>IPI00022078;IPI00923597;IPI00922016</t>
  </si>
  <si>
    <t>Differentiation-related gene 1 protein;Nickel-specific induction protein Cap43;N-myc downstream-regulated gene 1 protein;Protein NDRG1;Reducing agents and tunicamycin-responsive protein;Rit42;cDNA FLJ33828 fis, clone CTONG2003599, highly similar to Protein NDRG1;N-myc downstream regulated gene 1, isoform CRA_a;cDNA FLJ55222, highly similar to Protein NDRG1;N-myc downstream regulated gene 1 variant;Transformation-related protein 14;cDNA FLJ39243 fis, clone OCBBF2008283, highly similar to Protein NDRG1;cDNA FLJ42719 fis, clone BRAMY3010492, highly similar to Protein NDRG1;cDNA FLJ53637, highly similar to Protein NDRG1;cDNA FLJ53648, highly similar to Protein NDRG1;cDNA FLJ38330 fis, clone FCBBF3025280, highly similar to NDRG1 PROTEIN;cDNA FLJ59927, moderately similar to Protein NDRG1</t>
  </si>
  <si>
    <t>CAP43;DRG1;NDRG1;RTP;hCG_32451;TRG14</t>
  </si>
  <si>
    <t>Protein NDRG1;cDNA FLJ39243 fis, clone OCBBF2008283, highly similar to Protein NDRG1;cDNA FLJ59927, moderately similar to Protein NDRG1</t>
  </si>
  <si>
    <t>Q92597;B3KR80;B7Z446;Q53EU7;Q597H1;B3KU62;B3KWB2;B7Z505;B7Z5Z7;Q8N959;B7Z4H0</t>
  </si>
  <si>
    <t>42.835</t>
  </si>
  <si>
    <t>394</t>
  </si>
  <si>
    <t>3.12E-32</t>
  </si>
  <si>
    <t>LRRC57</t>
  </si>
  <si>
    <t>ENSG00000180979</t>
  </si>
  <si>
    <t>MGI:1913856</t>
  </si>
  <si>
    <t>Lrrc57</t>
  </si>
  <si>
    <t>ENSMUSG00000027286</t>
  </si>
  <si>
    <t>Leucine rich repeat containing 57</t>
  </si>
  <si>
    <t>1079</t>
  </si>
  <si>
    <t>1941</t>
  </si>
  <si>
    <t>IPI00470576</t>
  </si>
  <si>
    <t>Leucine-rich repeat-containing protein 57</t>
  </si>
  <si>
    <t>Q8N9N7</t>
  </si>
  <si>
    <t>26.754</t>
  </si>
  <si>
    <t>239</t>
  </si>
  <si>
    <t>0.006237</t>
  </si>
  <si>
    <t>PDE4DIP</t>
  </si>
  <si>
    <t>ENSG00000178104</t>
  </si>
  <si>
    <t>MGI:1891434</t>
  </si>
  <si>
    <t>Pde4dip</t>
  </si>
  <si>
    <t>ENSMUSG00000038170</t>
  </si>
  <si>
    <t>Phosphodiesterase 4d interacting protein (myomegalin)</t>
  </si>
  <si>
    <t>1067</t>
  </si>
  <si>
    <t>5505</t>
  </si>
  <si>
    <t>IPI00642902;IPI00470939;IPI00456484;IPI00869114;IPI00943873</t>
  </si>
  <si>
    <t>Cardiomyopathy-associated protein 2;Myomegalin;Phosphodiesterase 4D-interacting protein</t>
  </si>
  <si>
    <t>CMYA2;KIAA0454;KIAA0477;MMGL;PDE4DIP</t>
  </si>
  <si>
    <t>Isoform 4 of Myomegalin;Isoform 1 of Myomegalin;Isoform 3 of Myomegalin;Isoform 5 of Myomegalin;similar to phosphodiesterase 4D interacting protein</t>
  </si>
  <si>
    <t>Q5VU43-4;Q5VU43;Q5VU43-1;Q5VU43-3;Q5VU43-5</t>
  </si>
  <si>
    <t>267.17</t>
  </si>
  <si>
    <t>2362</t>
  </si>
  <si>
    <t>0.0078912</t>
  </si>
  <si>
    <t>ATP6V1D</t>
  </si>
  <si>
    <t>ENSG00000100554</t>
  </si>
  <si>
    <t>MGI:1921084</t>
  </si>
  <si>
    <t>Atp6v1d</t>
  </si>
  <si>
    <t>ENSMUSG00000021114</t>
  </si>
  <si>
    <t>Atpase, h+ transporting, lysosomal v1 subunit d</t>
  </si>
  <si>
    <t>1628;5436</t>
  </si>
  <si>
    <t>IPI00001568;IPI00385952</t>
  </si>
  <si>
    <t>Vacuolar proton pump subunit D;V-ATPase 28 kDa accessory protein;V-type proton ATPase subunit D;ATPase, H+ transporting, lysosomal 34kDa, V1 subunit D;Vacuolar ATP synthase subunit D homolog;cDNA FLJ10293 fis, clone NT2RM1000280, highly similar to VACUOLAR ATP SYNTHASE SUBUNIT D (EC 3.6.1.34)</t>
  </si>
  <si>
    <t>ATP6M;ATP6V1D;VATD</t>
  </si>
  <si>
    <t>V-type proton ATPase subunit D;cDNA FLJ10293 fis, clone NT2RM1000280, highly similar to VACUOLAR ATP SYNTHASE SUBUNIT D</t>
  </si>
  <si>
    <t>Q9Y5K8;B2RE33;Q6PJ05;Q8N5Z9;Q9H3H0;Q9NW63</t>
  </si>
  <si>
    <t>28.262</t>
  </si>
  <si>
    <t>1.63E-31</t>
  </si>
  <si>
    <t>CDC42</t>
  </si>
  <si>
    <t>ENSG00000070831</t>
  </si>
  <si>
    <t>MGI:106211</t>
  </si>
  <si>
    <t>Cdc42</t>
  </si>
  <si>
    <t>ENSMUSG00000006699</t>
  </si>
  <si>
    <t>Cell division cycle 42 homolog (s. cerevisiae)</t>
  </si>
  <si>
    <t>151</t>
  </si>
  <si>
    <t>3917;5775</t>
  </si>
  <si>
    <t>139</t>
  </si>
  <si>
    <t>IPI00007189</t>
  </si>
  <si>
    <t>Cell division control protein 42 homolog;G25K GTP-binding protein;Putative uncharacterized protein</t>
  </si>
  <si>
    <t>Isoform 1 of Cell division control protein 42 homolog</t>
  </si>
  <si>
    <t>P60953-1;P60953;Q9UJM1</t>
  </si>
  <si>
    <t>21.31</t>
  </si>
  <si>
    <t>191</t>
  </si>
  <si>
    <t>0.0062996</t>
  </si>
  <si>
    <t>PREP</t>
  </si>
  <si>
    <t>ENSG00000085377</t>
  </si>
  <si>
    <t>MGI:1270863</t>
  </si>
  <si>
    <t>Prep</t>
  </si>
  <si>
    <t>ENSMUSG00000019849</t>
  </si>
  <si>
    <t>Prolyl endopeptidase</t>
  </si>
  <si>
    <t>2608;5221</t>
  </si>
  <si>
    <t>IPI00008164</t>
  </si>
  <si>
    <t>Post-proline cleaving enzyme;Prolyl endopeptidase;cDNA, FLJ94921, highly similar to Homo sapiens prolyl endopeptidase (PREP), mRNA;Prolyl oligopeptidase</t>
  </si>
  <si>
    <t>PEP;PREP</t>
  </si>
  <si>
    <t>P48147;B2RAH7;Q9UM02</t>
  </si>
  <si>
    <t>80.699</t>
  </si>
  <si>
    <t>7.29</t>
  </si>
  <si>
    <t>2.81E-06</t>
  </si>
  <si>
    <t>RPL27A</t>
  </si>
  <si>
    <t>ENSG00000166441</t>
  </si>
  <si>
    <t>MGI:1347076</t>
  </si>
  <si>
    <t>Rpl27a</t>
  </si>
  <si>
    <t>ENSMUSG00000046364</t>
  </si>
  <si>
    <t>Ribosomal protein l27a</t>
  </si>
  <si>
    <t>1069</t>
  </si>
  <si>
    <t>4799</t>
  </si>
  <si>
    <t>IPI00456758</t>
  </si>
  <si>
    <t>60S ribosomal protein L27a;Ribosomal protein L27a</t>
  </si>
  <si>
    <t>RPL27A;L27a</t>
  </si>
  <si>
    <t>60S ribosomal protein L27a</t>
  </si>
  <si>
    <t>P46776;Q6NZ52;Q9BQQ5</t>
  </si>
  <si>
    <t>16.561</t>
  </si>
  <si>
    <t>0.0081651</t>
  </si>
  <si>
    <t>SERPINB4</t>
  </si>
  <si>
    <t>ENSG00000206073</t>
  </si>
  <si>
    <t>MGI:1277952</t>
  </si>
  <si>
    <t>Serpinb3c</t>
  </si>
  <si>
    <t>ENSMUSG00000073601</t>
  </si>
  <si>
    <t>Serine (or cysteine) peptidase inhibitor, clade b, member 3c</t>
  </si>
  <si>
    <t>202</t>
  </si>
  <si>
    <t>1366;3993;4952;5371</t>
  </si>
  <si>
    <t>IPI00010303;IPI00412407;IPI00022204;IPI00307466;IPI00657650;IPI00797953;IPI00796607;IPI00797364</t>
  </si>
  <si>
    <t>IPI00010303;IPI00412407;IPI00022204;IPI00307466</t>
  </si>
  <si>
    <t>4;4;2;2;1;1;1;1</t>
  </si>
  <si>
    <t>Leupin;Peptidase inhibitor 11;Serpin B4;Squamous cell carcinoma antigen 2;cDNA FLJ75229, highly similar to Homo sapiens serpin peptidase inhibitor, clade B (ovalbumin), member 4 (SERPINB4), mRNA;SCCA2b;Serpin peptidase inhibitor, clade B (Ovalbumin), member 4, isoform CRA_a;Protein T4-A;Serpin B3;Squamous cell carcinoma antigen 1;Squamous cell carcinoma antigen-1 isoform SCCA-PD</t>
  </si>
  <si>
    <t>PI11;SCCA2;SERPINB4;hCG_1775797;SCCA;SCCA1;SERPINB3</t>
  </si>
  <si>
    <t>Serpin B4;Serpin peptidase inhibitor, clade B (Ovalbumin), member 4, isoform CRA_a;Isoform 1 of Serpin B3;Isoform 2 of Serpin B3</t>
  </si>
  <si>
    <t>P48594;A8K847;Q86W03;Q86W05;Q9BYF7;P29508-1;P29508;B3W5Y6;P29508-2;A6NDM2</t>
  </si>
  <si>
    <t>44.853</t>
  </si>
  <si>
    <t>390</t>
  </si>
  <si>
    <t>5.71</t>
  </si>
  <si>
    <t>1.94E-09</t>
  </si>
  <si>
    <t>KCTD8</t>
  </si>
  <si>
    <t>ENSG00000183783</t>
  </si>
  <si>
    <t>MGI:2443804</t>
  </si>
  <si>
    <t>Kctd8</t>
  </si>
  <si>
    <t>ENSMUSG00000037653</t>
  </si>
  <si>
    <t>Potassium channel tetramerisation domain containing 8</t>
  </si>
  <si>
    <t>978</t>
  </si>
  <si>
    <t>1048;1664;3687</t>
  </si>
  <si>
    <t>IPI00383585</t>
  </si>
  <si>
    <t>BTB/POZ domain-containing protein KCTD8;cDNA FLJ61155, highly similar to Homo sapiens potassium channel tetramerisation domain containing 8 (KCTD8), mRNA</t>
  </si>
  <si>
    <t>BTB/POZ domain-containing protein KCTD8</t>
  </si>
  <si>
    <t>Q6ZWB6;B4DQJ9</t>
  </si>
  <si>
    <t>52.439</t>
  </si>
  <si>
    <t>473</t>
  </si>
  <si>
    <t>1.32E-08</t>
  </si>
  <si>
    <t>CALML3</t>
  </si>
  <si>
    <t>13;2931;5217</t>
  </si>
  <si>
    <t>IPI00216984</t>
  </si>
  <si>
    <t>Calmodulin-like protein 3;Calmodulin-related protein NB-1;CaM-like protein</t>
  </si>
  <si>
    <t>Calmodulin-like protein 3</t>
  </si>
  <si>
    <t>P27482</t>
  </si>
  <si>
    <t>IPI00016780;IPI00874286;IPI00953063;IPI00219556;IPI00759628;IPI00472974;IPI00908472;IPI00909931</t>
  </si>
  <si>
    <t>GATA-3-binding protein G3B;Lysine N-methyltransferase 8;MTB-ZF;MTE-binding protein;PR domain zinc finger protein 2;PR domain-containing protein 2;Retinoblastoma protein-interacting zinc finger protein;Zinc finger protein RIZ;PR-domain zinc finger protein 2 variant;Putative uncharacterized protein PRDM2;PR domain containing 2, with ZNF domain;cDNA FLJ53305, highly similar to PR domain zinc finger protein 2;cDNA FLJ54548, highly similar to PR domain zinc finger protein 2</t>
  </si>
  <si>
    <t>KMT8;PRDM2;RIZ;RP5-1177E19.1-003;RP5-1177E19.1-004</t>
  </si>
  <si>
    <t>Predicted retinoblastoma binding protein (RIZ) family protein;Putative uncharacterized protein PRDM2;Putative uncharacterized protein PRDM2;Isoform 2 of PR domain zinc finger protein 2;Isoform 3 of PR domain zinc finger protein 2;retinoblastoma protein-bin</t>
  </si>
  <si>
    <t>Q13029-1;Q13029;Q59H82;A8MW16;A8MWY4;Q13029-2;Q5THJ0;Q13029-3;Q5THJ1;B4DEP3;B4DU02</t>
  </si>
  <si>
    <t>155;1363</t>
  </si>
  <si>
    <t>IPI00008239;IPI00922136;IPI00922816;IPI00922190</t>
  </si>
  <si>
    <t>A-69G12.1;G-protein coupled receptor family C group 5 member B;Retinoic acid-induced gene 2 protein;cDNA FLJ55176, highly similar to G-protein coupled receptor family C group 5 member B;cDNA FLJ54266, highly similar to G-protein coupled receptor family C group 5 member B;cDNA, FLJ78888, highly similar to G-protein coupled receptor family C group 5 member B;cDNA FLJ53055, highly similar to G-protein coupled receptor family C group 5 member B;cDNA FLJ52145, highly similar to G-protein coupled receptor family C group 5 member B</t>
  </si>
  <si>
    <t>GPRC5B;RAIG2</t>
  </si>
  <si>
    <t>cDNA FLJ55176, highly similar to G-protein coupled receptor family C group 5 member B;cDNA, FLJ78888, highly similar to G-protein coupled receptor family C group 5 member B;cDNA FLJ53055, highly similar to G-protein coupled receptor family C group 5 member</t>
  </si>
  <si>
    <t>Q9NZH0;B7Z831;B7Z2G0;B7Z9M4;B7Z440;B7Z2X6</t>
  </si>
  <si>
    <t>IPI00018768;IPI00917623</t>
  </si>
  <si>
    <t>Translin;Translin variant;cDNA FLJ34596 fis, clone KIDNE2009191, highly similar to TRANSLIN;Translin, isoform CRA_b;cDNA FLJ59957, highly similar to Translin</t>
  </si>
  <si>
    <t>TSN;hCG_37642</t>
  </si>
  <si>
    <t>Translin;cDNA FLJ59957, highly similar to Translin</t>
  </si>
  <si>
    <t>Q15631;Q53GR3;B3KRM8;B7Z5D9</t>
  </si>
  <si>
    <t>IPI00945955;IPI00008528;IPI00946640;IPI00946127;IPI00954459;IPI00954558</t>
  </si>
  <si>
    <t>ATP synthase protein 8;A6L;F-ATPase subunit 8</t>
  </si>
  <si>
    <t>ATP8;ATPase 8;ATPASE8;MTATP8;MT-ATP8;ATPase8</t>
  </si>
  <si>
    <t>ATP synthase protein 8;ATP synthase protein 8;ATP synthase protein 8;ATP synthase protein 8;ATP synthase protein 8;ATP synthase protein 8</t>
  </si>
  <si>
    <t>A3R095;A6YTJ7;B2MXR9;B7ZJ43;Q4GAR3;P03928;A0S208;A1DV59;A4ZKZ1;A4ZLL2;A8JL09;B2MZ68;B7TCM5;C5MNC7;Q4GUF2;Q5SAC3;Q6RLZ4;Q85BD0;A0SBU5;A1DT13;A8JMT6;Q0Z7D7;Q3S924;Q3S937;Q5S8S7;Q5XTF0;Q7YCG7;Q7YEG9;Q9B1A3;A0S8D6;A6Z7K1;B2XEL6;Q305N4;A6Z519;B4YC28;B4YCR0;B9EG24;Q4EWR0;B8X5B2</t>
  </si>
  <si>
    <t>916;1563</t>
  </si>
  <si>
    <t>IPI00161549;IPI00219423;IPI00922095</t>
  </si>
  <si>
    <t>Brain sulfotransferase-like protein;Nervous system sulfotransferase;Sulfotransferase 4A1;cDNA FLJ60554, highly similar to Sulfotransferase 4A1 (EC 2.8.2.-);cDNA FLJ54996, moderately similar to Sulfotransferase 4A1 (EC 2.8.2.-)</t>
  </si>
  <si>
    <t>SULT4A1;SULTX3</t>
  </si>
  <si>
    <t>Isoform 1 of Sulfotransferase 4A1;Isoform 2 of Sulfotransferase 4A1;cDNA FLJ54996, moderately similar to Sulfotransferase 4A1</t>
  </si>
  <si>
    <t>Q9BR01-1;Q9BR01;B7Z320;Q9BR01-2;B7Z2E1</t>
  </si>
  <si>
    <t>SPR</t>
  </si>
  <si>
    <t>Sepiapterin reductase</t>
  </si>
  <si>
    <t>IPI00017469</t>
  </si>
  <si>
    <t>Sepiapterin reductase;Putative uncharacterized protein SPR;Sepiapterin Reductase</t>
  </si>
  <si>
    <t>P35270;Q93041;Q9UEC5</t>
  </si>
  <si>
    <t>2290;5121</t>
  </si>
  <si>
    <t>IPI00646015;IPI00220710;IPI00921986;IPI00748985;IPI00945736;IPI00639932</t>
  </si>
  <si>
    <t>Acyl-CoA thioester hydrolase 9;Acyl-coenzyme A thioesterase 9, mitochondrial;ACOT9 protein;CGI16-iso</t>
  </si>
  <si>
    <t>ACOT9;CGI-16</t>
  </si>
  <si>
    <t>acyl-Coenzyme A thioesterase 2, mitochondrial isoform a;Isoform 1 of Acyl-coenzyme A thioesterase 9, mitochondrial;Isoform 2 of Acyl-coenzyme A thioesterase 9, mitochondrial;Isoform 3 of Acyl-coenzyme A thioesterase 9, mitochondrial;Putative uncharacterize</t>
  </si>
  <si>
    <t>Q9Y305-1;Q9Y305;Q96EA2;Q9Y305-2;Q9Y305-3;C9JMV6;Q9H2R8</t>
  </si>
  <si>
    <t>71;2056</t>
  </si>
  <si>
    <t>IPI00218918;IPI00549413;IPI00908577;IPI00643231</t>
  </si>
  <si>
    <t>Annexin A1;Annexin I;Annexin-1;Calpactin II;Calpactin-2;Chromobindin-9;Lipocortin I;p35;Phospholipase A2 inhibitory protein;ANXA1 protein;Annexin A1, isoform CRA_a;cDNA FLJ51887, highly similar to Annexin A1</t>
  </si>
  <si>
    <t>ANX1;ANXA1;LPC1;hCG_17305;RP11-71A24.1-002;RP11-71A24.1-004;RP11-71A24.1-006</t>
  </si>
  <si>
    <t>Annexin A1;Annexin A1;cDNA FLJ51887, highly similar to Annexin A1;Annexin A1</t>
  </si>
  <si>
    <t>P04083;B5BU38;Q05BR2;Q5TZZ9;Q5T3N1;B4DL19;Q5T3N0</t>
  </si>
  <si>
    <t>70;1116;3101;4747</t>
  </si>
  <si>
    <t>IPI00022891;IPI00556601</t>
  </si>
  <si>
    <t>4;2</t>
  </si>
  <si>
    <t>Adenine nucleotide translocator 1;ADP,ATP carrier protein 1;ADP,ATP carrier protein, heart/skeletal muscle isoform T1;ADP/ATP translocase 1;Solute carrier family 25 member 4;cDNA FLJ75273, highly similar to Homo sapiens solute carrier family 25 (mitochondrial carrier; adenine nucleotide translocator), member 4, mRNA;Solute carrier family 25 member 4 variant</t>
  </si>
  <si>
    <t>ANT1;SLC25A4</t>
  </si>
  <si>
    <t>ADP/ATP translocase 1;Solute carrier family 25 member 4 variant (Fragment)</t>
  </si>
  <si>
    <t>P12235;A8K787;Q59EP7</t>
  </si>
  <si>
    <t>3380;4703</t>
  </si>
  <si>
    <t>IPI00000006;IPI00741763;IPI00791238;IPI00796085</t>
  </si>
  <si>
    <t>1;1;0;1</t>
  </si>
  <si>
    <t>c-H-ras;GTPase HRas;GTPase HRas, N-terminally processed;Ha-Ras;H-Ras-1;p21ras;Transforming protein p21;P21 protein;p19 H-RasIDX protein;V-Ha-ras Harvey rat sarcoma viral oncogene homolog;V-Ha-ras Harvey rat sarcoma viral oncogene homolog, isoform CRA_b;N-ras protein;C-has/bas p21 protein;C-ras-Ki-2 activated oncogene;C-H-ras-1 gene with novel codon 13 mutation;MDS N-ras oncogene exon 1 MDS = myelodysplastic syndrome;K-ras p21 protein;K-ras protein;K-RAS protein;Ha-Ras1 proto-oncoprotein variant</t>
  </si>
  <si>
    <t>HRAS;HRAS1;c-bas/has;hCG_18616;H-RAS;N-ras;KRAS;K-RAS;K-ras</t>
  </si>
  <si>
    <t>GTPase HRas;v-Ha-ras Harvey rat sarcoma viral oncogene homolog isoform 2;C-has/bas p21 protein;Putative uncharacterized protein HRAS</t>
  </si>
  <si>
    <t>P01112;Q92468;Q9BR65;Q9UM97;P78460;Q14007;Q15285;Q16525;Q71SP6;Q7KZ06;Q92668;Q96T27;C9JR04</t>
  </si>
  <si>
    <t>5036;5037</t>
  </si>
  <si>
    <t>IPI00021453</t>
  </si>
  <si>
    <t>Lipid phosphate phosphohydrolase 3;PAP2-beta;Phosphatidate phosphohydrolase type 2b;Phosphatidic acid phosphatase 2b;Vascular endothelial growth factor and type I collagen-inducible protein;Phosphatidic acid phosphatase type 2B</t>
  </si>
  <si>
    <t>LPP3;PPAP2B</t>
  </si>
  <si>
    <t>Lipid phosphate phosphohydrolase 3</t>
  </si>
  <si>
    <t>O14495;Q5U0F7</t>
  </si>
  <si>
    <t>IPI00007047</t>
  </si>
  <si>
    <t>Calgranulin-A;Calprotectin L1L subunit;Cystic fibrosis antigen;Leukocyte L1 complex light chain;Migration inhibitory factor-related protein 8;Protein S100-A8;S100 calcium-binding protein A8;Urinary stone protein band A</t>
  </si>
  <si>
    <t>CAGA;CFAG;MRP8;S100A8</t>
  </si>
  <si>
    <t>Protein S100-A8</t>
  </si>
  <si>
    <t>P05109</t>
  </si>
  <si>
    <t>3566;3922;4224</t>
  </si>
  <si>
    <t>IPI00414249;IPI00216728;IPI00941097;IPI00854729;IPI00892927</t>
  </si>
  <si>
    <t>IPI00414249;IPI00216728;IPI00941097;IPI00854729</t>
  </si>
  <si>
    <t>1;1;1;1;0</t>
  </si>
  <si>
    <t>Neurexin III-alpha;Neurexin-3-alpha;Putative uncharacterized protein NRXN3;Neurexin 3-alpha</t>
  </si>
  <si>
    <t>C14orf60;KIAA0743;NRXN3</t>
  </si>
  <si>
    <t>Isoform 1 of Neurexin-3-alpha;Neurexin 3-alpha;98 kDa protein;Isoform 3 of Neurexin-3-alpha</t>
  </si>
  <si>
    <t>Q9Y4C0-1;Q9Y4C0;C9JJR0;Q8IUE3;Q9Y4C0-3</t>
  </si>
  <si>
    <t>1445;1551;2192;2527;5356</t>
  </si>
  <si>
    <t>IPI00793673;IPI00290553;IPI00158280;IPI00915423;IPI00298308;IPI00878818;IPI00445969;IPI00878398;IPI00945327;IPI00793502;IPI00792950</t>
  </si>
  <si>
    <t>IPI00793673;IPI00290553;IPI00158280;IPI00915423</t>
  </si>
  <si>
    <t>5;5;4;3;1;1;1;1;1;1;1</t>
  </si>
  <si>
    <t>Putative uncharacterized protein ALDH1L1;Formyltetrahydrofolate dehydrogenase isoform a variant;Aldehyde dehydrogenase 1 family, member L1 variant;10-formyltetrahydrofolate dehydrogenase;Aldehyde dehydrogenase family 1 member L1;Aldehyde dehydrogenase 1 family, member L1, isoform CRA_a;ALDH1L1 protein;cDNA FLJ53469, highly similar to 10-formyltetrahydrofolate dehydrogenase (EC 1.5.1.6)</t>
  </si>
  <si>
    <t>ALDH1L1;FTHFD;hCG_39268</t>
  </si>
  <si>
    <t>Formyltetrahydrofolate dehydrogenase isoform a variant;10-formyltetrahydrofolate dehydrogenase;Aldehyde dehydrogenase 1 family, member L1, isoform CRA_a;cDNA FLJ53469, highly similar to 10-formyltetrahydrofolate dehydrogenase</t>
  </si>
  <si>
    <t>C9IZ36;Q53H87;Q53HP5;Q59G10;O75891;Q8TBP8;B4DG36</t>
  </si>
  <si>
    <t>RPL8</t>
  </si>
  <si>
    <t>IPI00797230;IPI00012772;IPI00909884</t>
  </si>
  <si>
    <t>60S ribosomal protein L8;cDNA FLJ53750, highly similar to 60S ribosomal protein L8</t>
  </si>
  <si>
    <t>32 kDa protein;60S ribosomal protein L8;cDNA FLJ53750, highly similar to 60S ribosomal protein L8</t>
  </si>
  <si>
    <t>P62917;B4DVG7</t>
  </si>
  <si>
    <t>IPI00413451;IPI00749398</t>
  </si>
  <si>
    <t>Cytoplasmic antiproteinase;Peptidase inhibitor 6;Placental thrombin inhibitor;Serpin B6;MSTP057</t>
  </si>
  <si>
    <t>PI6;PTI;SERPINB6</t>
  </si>
  <si>
    <t>Putative uncharacterized protein DKFZp686I04222;Serpin B6</t>
  </si>
  <si>
    <t>B2RBA8;Q59F97;Q7Z2Y7;P35237;Q8IXH2;Q9UDI7</t>
  </si>
  <si>
    <t>2986;4308</t>
  </si>
  <si>
    <t>IPI00015836</t>
  </si>
  <si>
    <t>Adapter protein containing PH domain, PTB domain and leucine zipper motif 1;DCC-interacting protein 13-alpha;cDNA FLJ51723, highly similar to DCC-interacting protein 13 alpha</t>
  </si>
  <si>
    <t>APPL;APPL1;DIP13A;KIAA1428</t>
  </si>
  <si>
    <t>DCC-interacting protein 13-alpha</t>
  </si>
  <si>
    <t>Q9UKG1;B4DQX8</t>
  </si>
  <si>
    <t>2989;3944;5602</t>
  </si>
  <si>
    <t>648;649</t>
  </si>
  <si>
    <t>117;137</t>
  </si>
  <si>
    <t>IPI00219840;IPI00183781</t>
  </si>
  <si>
    <t>Adapter-related protein complex 2 sigma subunit;Adaptor protein complex AP-2 subunit sigma;AP-2 complex subunit sigma;Clathrin assembly protein 2 small chain;Clathrin coat assembly protein AP17;Clathrin coat-associated protein AP17;HA2 17 kDa subunit;Plasma membrane adaptor AP-2 17 kDa protein;Sigma2-adaptin</t>
  </si>
  <si>
    <t>AP17;AP2S1;CLAPS2</t>
  </si>
  <si>
    <t>Isoform 1 of AP-2 complex subunit sigma;Isoform 2 of AP-2 complex subunit sigma</t>
  </si>
  <si>
    <t>P53680-1;P53680;P53680-2</t>
  </si>
  <si>
    <t>IPI00940791;IPI00855916;IPI00022432;IPI00646384</t>
  </si>
  <si>
    <t>Transthyretin;ATTR;Prealbumin;TBPA;TTR;Transthyretin amyloidosis variant F33V;Transthyretin amyloidosis variant D38V</t>
  </si>
  <si>
    <t>PALB;TTR;transthyretin/ TTR</t>
  </si>
  <si>
    <t>20 kDa protein;Transthyretin;Transthyretin;13 kDa protein</t>
  </si>
  <si>
    <t>A6XGL1;P02766;A6XMH1;Q53WY6;Q8TDB1;Q8TDB2</t>
  </si>
  <si>
    <t>IPI00016676</t>
  </si>
  <si>
    <t>Mitochondrial 20 kDa outer membrane protein;Mitochondrial import receptor subunit TOM20 homolog;Outer mitochondrial membrane receptor Tom20</t>
  </si>
  <si>
    <t>Mitochondrial import receptor subunit TOM20 homolog</t>
  </si>
  <si>
    <t>Q15388</t>
  </si>
  <si>
    <t>1340;2488</t>
  </si>
  <si>
    <t>IPI00641920</t>
  </si>
  <si>
    <t>Neuronal calcium-binding protein 2;N-terminal EF-hand calcium-binding protein 2;Synaptotagmin-interacting protein 2</t>
  </si>
  <si>
    <t>EFCBP2;NECAB2</t>
  </si>
  <si>
    <t>N-terminal EF-hand calcium-binding protein 2</t>
  </si>
  <si>
    <t>Q7Z6G3</t>
  </si>
  <si>
    <t>2552;3845</t>
  </si>
  <si>
    <t>IPI00012835;IPI00554626</t>
  </si>
  <si>
    <t>C-terminal-binding protein 1;C-terminal binding protein 1;C-terminal binding protein 1, isoform CRA_b;Putative uncharacterized protein DKFZp434B0914</t>
  </si>
  <si>
    <t>CTBP;CTBP1;hCG_1981976;DKFZp434B0914</t>
  </si>
  <si>
    <t>C-terminal-binding protein 1;C-terminal binding protein 1 isoform 2</t>
  </si>
  <si>
    <t>Q13363;Q4KMQ8;Q4W5N3;Q7Z2Q5;Q9NSY3</t>
  </si>
  <si>
    <t>IPI00045917;IPI00641620;IPI00925252;IPI00790008</t>
  </si>
  <si>
    <t>Protein cereblon;cDNA FLJ52785, highly similar to Protein cereblon</t>
  </si>
  <si>
    <t>AD-006;CRBN</t>
  </si>
  <si>
    <t>Isoform 1 of Protein cereblon;Isoform 2 of Protein cereblon;43 kDa protein;23 kDa protein</t>
  </si>
  <si>
    <t>Q96SW2-1;Q96SW2;Q96SW2-2;B4DW89</t>
  </si>
  <si>
    <t>NDUFA4</t>
  </si>
  <si>
    <t>IPI00879223;IPI00011770</t>
  </si>
  <si>
    <t>Complex I-MLRQ;NADH dehydrogenase [ubiquinone] 1 alpha subcomplex subunit 4;NADH-ubiquinone oxidoreductase MLRQ subunit</t>
  </si>
  <si>
    <t>hypothetical protein XP_002342432;NADH dehydrogenase [ubiquinone] 1 alpha subcomplex subunit 4</t>
  </si>
  <si>
    <t>O00483</t>
  </si>
  <si>
    <t>IPI00008586;IPI00651663</t>
  </si>
  <si>
    <t>Acidic leucine-rich EGF-like domain-containing brain protein;Chondroitin sulfate proteoglycan 5;Neuroglycan C;cDNA FLJ54649, highly similar to Chondroitin sulfate proteoglycan 5</t>
  </si>
  <si>
    <t>CALEB;CSPG5;NGC</t>
  </si>
  <si>
    <t>Isoform 1 of Chondroitin sulfate proteoglycan 5;Isoform 2 of Chondroitin sulfate proteoglycan 5</t>
  </si>
  <si>
    <t>O95196-1;O95196;B7Z2E0;O95196-2</t>
  </si>
  <si>
    <t>IPI00004944;IPI00924515;IPI00926117;IPI00926168;IPI00746904;IPI00925919;IPI00924717</t>
  </si>
  <si>
    <t>Sodium-driven chloride bicarbonate exchanger;Solute carrier family 4 member 10;cDNA FLJ58098, highly similar to Sodium-driven chloride bicarbonate exchanger;Putative uncharacterized protein SLC4A10</t>
  </si>
  <si>
    <t>NCBE;SLC4A10</t>
  </si>
  <si>
    <t>Isoform 1 of Sodium-driven chloride bicarbonate exchanger;Putative uncharacterized protein SLC4A10;Putative uncharacterized protein SLC4A10;Putative uncharacterized protein SLC4A10;Isoform 2 of Sodium-driven chloride bicarbonate exchanger;119 kDa protein;P</t>
  </si>
  <si>
    <t>Q6U841-1;Q6U841;B7Z1R0;C9JRS6;C9JZZ4;C9J240;C9JV56;Q6U841-2;C9JT13;Q53SB3</t>
  </si>
  <si>
    <t>IPI00295081;IPI00299830</t>
  </si>
  <si>
    <t>Gamma-1-tubulin;Gamma-tubulin complex component 1;Tubulin gamma-1 chain;Gamma-2-tubulin;Tubulin gamma-2 chain</t>
  </si>
  <si>
    <t>TUBG;TUBG1;TUBG2</t>
  </si>
  <si>
    <t>Tubulin gamma-1 chain;Tubulin gamma-2 chain</t>
  </si>
  <si>
    <t>P23258;Q9NRH3</t>
  </si>
  <si>
    <t>IPI00005592;IPI00789728;IPI00556275</t>
  </si>
  <si>
    <t>63 kDa Cam-PDE;Calcium/calmodulin-dependent 3',5'-cyclic nucleotide phosphodiesterase 1B;cDNA FLJ44951 fis, clone BRAWH2002333, highly similar to Calcium/calmodulin-dependent 3',5'-cyclicnucleotide phosphodiesterase 1B (EC 3.1.4.17);cDNA FLJ53347, highly similar to Calcium/calmodulin-dependent 3',5'-cyclicnucleotide phosphodiesterase 1B (EC 3.1.4.17);Calmodulin-stimulated phosphodiesterase PDE1B1;Calcium/calmodulin-stimulated cyclic nucleotide phosphodiesterase;cDNA FLJ54120, highly similar to Calcium/calmodulin-dependent 3',5'-cyclicnucleotide phosphodiesterase 1B (EC 3.1.4.17);Putative uncharacterized protein DKFZp686L23131;Phosphodiesterase 1B, calmodulin-dependent variant</t>
  </si>
  <si>
    <t>PDE1B;PDE1B1;PDES1B;DKFZp686L23131</t>
  </si>
  <si>
    <t>Calcium/calmodulin-dependent 3',5'-cyclic nucleotide phosphodiesterase 1B;phosphodiesterase 1B isoform 2;Phosphodiesterase 1B, calmodulin-dependent variant (Fragment)</t>
  </si>
  <si>
    <t>Q01064;B3KX78;B4DK72;O15307;Q16713;Q7Z364;Q96KP3;Q59GA9</t>
  </si>
  <si>
    <t>IPI00790503;IPI00479307;IPI00397526</t>
  </si>
  <si>
    <t>Cellular myosin heavy chain, type B;Myosin heavy chain 10;Myosin heavy chain, non-muscle IIb;Myosin-10;Non-muscle myosin heavy chain B;Non-muscle myosin heavy chain IIb;MYH10 protein;MYH10 variant protein;Myosin, heavy chain 10, non-muscle;Nonmuscle myosin II heavy chain-B;Nonmuscle myosin heavy chain IIB</t>
  </si>
  <si>
    <t>MYH10;MYH10 variant protein</t>
  </si>
  <si>
    <t>Isoform 3 of Myosin-10;Isoform 2 of Myosin-10;Isoform 1 of Myosin-10</t>
  </si>
  <si>
    <t>P35580-3;P35580;B2RWP9;Q4LE45;P35580-2;Q149N4;Q15753;Q9UE82;P35580-1;Q6PK16;Q9BWG0;Q9UMG3</t>
  </si>
  <si>
    <t>IPI00216247;IPI00022694;IPI00853509</t>
  </si>
  <si>
    <t>26S proteasome non-ATPase regulatory subunit 4;26S proteasome regulatory subunit RPN10;26S proteasome regulatory subunit S5A;Antisecretory factor 1;Multiubiquitin chain-binding protein;Proteasome (Prosome, macropain) 26S subunit, non-ATPase, 4;Proteasome (Prosome, macropain) 26S subunit, non-ATPase, 4, isoform CRA_b</t>
  </si>
  <si>
    <t>MCB1;PSMD4;hCG_1741224;RP11-126K1.1-002;RP11-126K1.1-014</t>
  </si>
  <si>
    <t>Proteasome (Prosome, macropain) 26S subunit, non-ATPase, 4, isoform CRA_b;Isoform Rpn10A of 26S proteasome non-ATPase regulatory subunit 4;Proteasome (Prosome, macropain) 26S subunit, non-ATPase, 4</t>
  </si>
  <si>
    <t>P55036-2;P55036;Q5VWC4;P55036-1;A6PVX3</t>
  </si>
  <si>
    <t>IPI00847793;IPI00027547</t>
  </si>
  <si>
    <t>Dermcidin isoform 2;DCD-1;Dermcidin;Preproteolysin;Survival-promoting peptide;Proteolysis inducing factor</t>
  </si>
  <si>
    <t>DCD;AIDD;DSEP;hCG_1820620;PIF</t>
  </si>
  <si>
    <t>Dermcidin isoform 2;Dermcidin</t>
  </si>
  <si>
    <t>A5JHP3;P81605;Q53YJ2</t>
  </si>
  <si>
    <t>1217;5728</t>
  </si>
  <si>
    <t>IPI00020153</t>
  </si>
  <si>
    <t>Protein bassoon;Zinc finger protein 231</t>
  </si>
  <si>
    <t>BSN;KIAA0434;ZNF231</t>
  </si>
  <si>
    <t>Protein bassoon</t>
  </si>
  <si>
    <t>Q9UPA5</t>
  </si>
  <si>
    <t>SOD1</t>
  </si>
  <si>
    <t>IPI00218733;IPI00789078</t>
  </si>
  <si>
    <t>Superoxide dismutase [Cu-Zn]</t>
  </si>
  <si>
    <t>Superoxide dismutase [Cu-Zn];Superoxide dismutase</t>
  </si>
  <si>
    <t>P00441;A8MST3</t>
  </si>
  <si>
    <t>3106;3542;4942</t>
  </si>
  <si>
    <t>IPI00017292;IPI00927799;IPI00219893;IPI00788993</t>
  </si>
  <si>
    <t>IPI00017292;IPI00927799;IPI00219893</t>
  </si>
  <si>
    <t>3;3;3;1</t>
  </si>
  <si>
    <t>Beta-catenin;Catenin beta-1;cDNA FLJ57878, highly similar to Beta-catenin;cDNA FLJ59415, highly similar to Beta-catenin;cDNA FLJ59565, highly similar to Beta-catenin</t>
  </si>
  <si>
    <t>CTNNB;CTNNB1;OK/SW-cl.35;PRO2286</t>
  </si>
  <si>
    <t>Isoform 1 of Catenin beta-1;cDNA FLJ57878, highly similar to Beta-catenin;cDNA FLJ59565, highly similar to Beta-catenin</t>
  </si>
  <si>
    <t>P35222-1;P35222;A8K1L7;B5BU28;B2ZRG2;B4DGU4;B4DSW9;B4DL06</t>
  </si>
  <si>
    <t>IPI00816452;IPI00941711;IPI00069126;IPI00816461;IPI00008455;IPI00844172;IPI00642722</t>
  </si>
  <si>
    <t>Myosin-VI;Unconventional myosin-6;Myosin</t>
  </si>
  <si>
    <t>Isoform 3 of Myosin-VI;149 kDa protein;Isoform 1 of Myosin-VI;Isoform 4 of Myosin-VI;Isoform 2 of Myosin-VI;Myosin;Isoform 5 of Myosin-VI</t>
  </si>
  <si>
    <t>Q9UM54-3;Q9UM54;Q9UM54-1;Q9UM54-4;Q9UM54-2;Q14784;Q9UM54-5</t>
  </si>
  <si>
    <t>IPI00290085;IPI00658202</t>
  </si>
  <si>
    <t>Cadherin-2;CDw325;Neural cadherin;cDNA FLJ53252, highly similar to Cadherin-2;Putative uncharacterized protein CDH2</t>
  </si>
  <si>
    <t>CDH2;CDHN;NCAD</t>
  </si>
  <si>
    <t>Cadherin-2;Putative uncharacterized protein CDH2</t>
  </si>
  <si>
    <t>P19022;B0YIY6;A8MWK3</t>
  </si>
  <si>
    <t>IPI00395366;IPI00023942;IPI00936713</t>
  </si>
  <si>
    <t>Syndecan-3;Syndecan</t>
  </si>
  <si>
    <t>Syndecan-3;Syndecan-3 (SYND3). Isoform 2;Putative uncharacterized protein SDC3</t>
  </si>
  <si>
    <t>O75056;B4DIN4;C9IYC9</t>
  </si>
  <si>
    <t>IPI00298828;IPI00910625</t>
  </si>
  <si>
    <t>Activated protein C-binding protein;Anticardiolipin cofactor;APC inhibitor;Apolipoprotein H;Beta-2-glycoprotein 1;Beta-2-glycoprotein I;cDNA FLJ51265, moderately similar to Beta-2-glycoprotein 1 (Beta-2-glycoprotein I)</t>
  </si>
  <si>
    <t>APOH;B2G1</t>
  </si>
  <si>
    <t>Beta-2-glycoprotein 1;cDNA FLJ51265, moderately similar to Beta-2-glycoprotein 1</t>
  </si>
  <si>
    <t>P02749;B4DPN0</t>
  </si>
  <si>
    <t>4490;5355</t>
  </si>
  <si>
    <t>IPI00514897;IPI00903237</t>
  </si>
  <si>
    <t>Brefeldin A-inhibited guanine nucleotide-exchange protein 3;Putative uncharacterized protein A7322;KIAA1244;Putative uncharacterized protein KIAA1244</t>
  </si>
  <si>
    <t>ARFGEF3;BIG3;C6orf92;KIAA1244;A7322</t>
  </si>
  <si>
    <t>Brefeldin A-inhibited guanine nucleotide-exchange protein 3;Putative uncharacterized protein KIAA1244</t>
  </si>
  <si>
    <t>Q5TH69;C5NM88;B5MDV5</t>
  </si>
  <si>
    <t>CDKAL1</t>
  </si>
  <si>
    <t>219;220</t>
  </si>
  <si>
    <t>214;221</t>
  </si>
  <si>
    <t>IPI00015713;IPI00443485</t>
  </si>
  <si>
    <t>CDK5 regulatory subunit-associated protein 1-like 1</t>
  </si>
  <si>
    <t>Isoform 1 of CDK5 regulatory subunit-associated protein 1-like 1;Isoform 2 of CDK5 regulatory subunit-associated protein 1-like 1</t>
  </si>
  <si>
    <t>Q5VV42-1;Q5VV42;Q5VV42-2</t>
  </si>
  <si>
    <t>IPI00550682;IPI00037448</t>
  </si>
  <si>
    <t>GRHPR protein;Glyoxylate reductase/hydroxypyruvate reductase;cDNA, FLJ96788, Homo sapiens glyoxylate reductase/hydroxypyruvate reductase(GRHPR), mRNA;Glyoxylate reductase/hydroxypyruvate reductase, isoform CRA_b</t>
  </si>
  <si>
    <t>GRHPR;GLXR;MSTP035;hCG_30089;RP11-397D12.2-002</t>
  </si>
  <si>
    <t>GRHPR protein (Fragment);Glyoxylate reductase/hydroxypyruvate reductase</t>
  </si>
  <si>
    <t>Q5M7Z5;Q9UBQ7;Q5T945</t>
  </si>
  <si>
    <t>2334;3737</t>
  </si>
  <si>
    <t>117;118</t>
  </si>
  <si>
    <t>268;269</t>
  </si>
  <si>
    <t>IPI00902512;IPI00027423;IPI00550451;IPI00218236;IPI00410128;IPI00930380</t>
  </si>
  <si>
    <t>2;2;2;1;1;1</t>
  </si>
  <si>
    <t>1;1;1;0;0;0</t>
  </si>
  <si>
    <t>Serine/threonine-protein phosphatase;Serine/threonine-protein phosphatase PP1-alpha catalytic subunit;Serine/threonine-protein phosphatase PP1-beta catalytic subunit;Protein phosphatase 1, catalytic subunit, alpha isoform;Protein phosphatase 1, catalytic subunit, alpha</t>
  </si>
  <si>
    <t>PPP1A;PPP1CA;PPP1CB</t>
  </si>
  <si>
    <t>Serine/threonine protein phosphatase;protein phosphatase 1, catalytic subunit, alpha isoform 3;Serine/threonine-protein phosphatase PP1-alpha catalytic subunit;Serine/threonine-protein phosphatase PP1-beta catalytic subunit;protein phosphatase 1, catalytic</t>
  </si>
  <si>
    <t>B3KXM2;Q07161;P62136;P62140;B4DJ75;B7ZB67;A6NNR3;C0STL0;C4TNW6</t>
  </si>
  <si>
    <t>1346;3258;4290</t>
  </si>
  <si>
    <t>IPI00018931;IPI00943562</t>
  </si>
  <si>
    <t>Maternal-embryonic 3;Vacuolar protein sorting-associated protein 35;Vesicle protein sorting 35;Vacuolar protein sorting 35 variant;Putative uncharacterized protein DKFZp686O2462</t>
  </si>
  <si>
    <t>MEM3;TCCCTA00141;VPS35;DKFZp686O2462</t>
  </si>
  <si>
    <t>Vacuolar protein sorting-associated protein 35;similar to vacuolar protein sorting 35</t>
  </si>
  <si>
    <t>Q96QK1;Q53FR4;Q5HYM2</t>
  </si>
  <si>
    <t>219;2033</t>
  </si>
  <si>
    <t>420;421</t>
  </si>
  <si>
    <t>502;784</t>
  </si>
  <si>
    <t>IPI00159899;IPI00914539</t>
  </si>
  <si>
    <t>Ankyrin repeat and FYVE domain-containing protein 1;Ankyrin repeats hooked to a zinc finger motif;cDNA FLJ32485 fis, clone SKNMC2001596, highly similar to Ankyrin repeat and FYVE domain-containing protein 1;Putative uncharacterized protein DKFZp686M19106</t>
  </si>
  <si>
    <t>ANKFY1;ANKHZN;KIAA1255;DKFZp686M19106</t>
  </si>
  <si>
    <t>Similar to Ankyrin repeat and FYVE domain-containing protein 1;Isoform 2 of Ankyrin repeat and FYVE domain-containing protein 1</t>
  </si>
  <si>
    <t>Q9P2R3-1;Q9P2R3;B3KPZ0;Q5H9P4;Q9P2R3-2</t>
  </si>
  <si>
    <t>Huntingtin</t>
  </si>
  <si>
    <t>IPI00002335</t>
  </si>
  <si>
    <t>Huntingtin;Huntington disease protein;cDNA FLJ76709, highly similar to Homo sapiens Huntington disease-associated protein (HD) mRNA;Huntingtin variant</t>
  </si>
  <si>
    <t>HD;HTT;IT15</t>
  </si>
  <si>
    <t>P42858;A8K3C9;Q59FF4</t>
  </si>
  <si>
    <t>IPI00419250;IPI00472065;IPI00879420;IPI00878456</t>
  </si>
  <si>
    <t>Glutathione S-transferase theta-2;GST class-theta-2;cDNA, FLJ92320, highly similar to Homo sapiens glutathione S-transferase theta 2 (GSTT2), mRNA;GSTT2 protein;Putative uncharacterized protein GSTT2;Em:AP000351.3 protein;Glutathione S-transferase theta 2, isoform CRA_a</t>
  </si>
  <si>
    <t>GSTT2;Em:AP000351.3;hCG_41095</t>
  </si>
  <si>
    <t>Glutathione S-transferase theta-2;28 kDa protein;Putative uncharacterized protein GSTT2;Glutathione S-transferase theta 2, isoform CRA_a</t>
  </si>
  <si>
    <t>P30712;B2R533;Q6IB75;B5MCL2;Q6ICJ4</t>
  </si>
  <si>
    <t>IPI00744115;IPI00895869;IPI00552419;IPI00952649</t>
  </si>
  <si>
    <t>Propanoyl-CoA:carbon dioxide ligase subunit alpha;Propionyl-CoA carboxylase alpha chain, mitochondrial;cDNA, FLJ96567, highly similar to Homo sapiens propionyl Coenzyme A carboxylase, alpha polypeptide(PCCA), mRNA;Propionyl Coenzyme A carboxylase, alpha polypeptide;Propionyl Coenzyme A carboxylase, alpha polypeptide, isoform CRA_c;Propionyl-CoA carboxylase alpha subunit;cDNA FLJ59564, highly similar to Propionyl-CoA carboxylase alpha chain, mitochondrial (EC 6.4.1.3);cDNA FLJ56469, highly similar to Propionyl-CoA carboxylase alpha chain, mitochondrial (EC 6.4.1.3);Putative uncharacterized protein PCCA</t>
  </si>
  <si>
    <t>PCCA;hCG_1811327;RP11-151A6.1-001;RP11-151A6.1-004</t>
  </si>
  <si>
    <t>propionyl-Coenzyme A carboxylase, alpha polypeptide isoform a precursor;propionyl-Coenzyme A carboxylase, alpha polypeptide isoform b;cDNA FLJ56469, highly similar to Propionyl-CoA carboxylase alpha chain, mitochondrial;Putative uncharacterized protein PCC</t>
  </si>
  <si>
    <t>P05165;B2RDE0;Q8WXQ7;B4DKY8;B4DPF9;C9J5G0;Q5JTW4;C9JPQ8</t>
  </si>
  <si>
    <t>1154;2444</t>
  </si>
  <si>
    <t>IPI00003519;IPI00917777</t>
  </si>
  <si>
    <t>116 kDa U5 small nuclear ribonucleoprotein component;Elongation factor Tu GTP-binding domain-containing protein 2;SNU114 homolog;U5 snRNP-specific protein, 116 kDa;cDNA FLJ78483, highly similar to Homo sapiens elongation factor Tu GTP binding domain containing 2 (EFTUD2), mRNA;cDNA FLJ44500 fis, clone UTERU3000828, highly similar to 116 kDa U5 small nuclear ribonucleoprotein component;cDNA FLJ55341, highly similar to 116 kDa U5 small nuclear ribonucleoprotein component;U5-116KD protein;cDNA FLJ59627, highly similar to 116 kDa U5 small nuclear ribonucleoprotein component;cDNA, FLJ78997, highly similar to 116 kDa U5 small nuclear ribonucleoprotein component;cDNA FLJ59645, highly similar to 116 kDa U5 small nuclear ribonucleoprotein component;Small nuclear ribonucleoprotein component</t>
  </si>
  <si>
    <t>EFTUD2;KIAA0031;SNRP116;U5-116KD</t>
  </si>
  <si>
    <t>116 kDa U5 small nuclear ribonucleoprotein component;elongation factor Tu GTP binding domain containing 2 isoform b</t>
  </si>
  <si>
    <t>Q15029;A8KAP3;B3KX19;B4DMC0;Q6IBM8;B4DK30;B4DZB1;Q8IXJ3</t>
  </si>
  <si>
    <t>2933;5657</t>
  </si>
  <si>
    <t>IPI00289849</t>
  </si>
  <si>
    <t>Extracellular leucine-rich repeat and fibronectin type III domain-containing protein 2;Leucine-rich repeat and fibronectin type-III domain-containing protein 6;Leucine-rich repeat-containing protein 62</t>
  </si>
  <si>
    <t>ELFN2;KIAA1904;LRRC62</t>
  </si>
  <si>
    <t>Leucine-rich repeat and fibronectin type-III domain-containing protein 6</t>
  </si>
  <si>
    <t>Q5R3F8</t>
  </si>
  <si>
    <t>1788;2475;2560;3386;4632;4800</t>
  </si>
  <si>
    <t>IPI00012837;IPI00909299;IPI00896384</t>
  </si>
  <si>
    <t>IPI00012837</t>
  </si>
  <si>
    <t>6;2;1</t>
  </si>
  <si>
    <t>2;1;0</t>
  </si>
  <si>
    <t>Conventional kinesin heavy chain;Kinesin-1 heavy chain;Ubiquitous kinesin heavy chain;cDNA FLJ76989, highly similar to Homo sapiens kinesin family member 5B (KIF5B), mRNA;KIF5B protein</t>
  </si>
  <si>
    <t>KIF5B;KNS;KNS1</t>
  </si>
  <si>
    <t>Kinesin-1 heavy chain</t>
  </si>
  <si>
    <t>P33176;A8K048;Q2TA90;Q66K46;Q6P164</t>
  </si>
  <si>
    <t>IPI00479191;IPI00026230;IPI00013881;IPI00940955</t>
  </si>
  <si>
    <t>FTP-3;Heterogeneous nuclear ribonucleoprotein H';Heterogeneous nuclear ribonucleoprotein H2;Heterogeneous nuclear ribonucleoprotein H;Heterogeneous nuclear ribonucleoprotein H, N-terminally processed;Putative uncharacterized protein DKFZp686A15170;cDNA FLJ57964, highly similar to Heterogeneous nuclear ribonucleoprotein H'</t>
  </si>
  <si>
    <t>FTP3;HNRNPH2;HNRPH2;HNRNPH1;HNRPH;HNRPH1;DKFZp686A15170</t>
  </si>
  <si>
    <t>51 kDa protein;Heterogeneous nuclear ribonucleoprotein H2;Heterogeneous nuclear ribonucleoprotein H;cDNA FLJ57964, highly similar to Heterogeneous nuclear ribonucleoprotein H'</t>
  </si>
  <si>
    <t>P55795;A1L400;P31943;Q68DG4;B4DFK9</t>
  </si>
  <si>
    <t>IPI00181881;IPI00783996;IPI00940268;IPI00790904</t>
  </si>
  <si>
    <t>Putative uncharacterized protein TRAPPC9;NIK- and IKBKB-binding protein;Trafficking protein particle complex subunit 9;Tularik gene 1 protein</t>
  </si>
  <si>
    <t>TRAPPC9;KIAA1882;NIBP;T1</t>
  </si>
  <si>
    <t>Putative uncharacterized protein TRAPPC9;Isoform 2 of Trafficking protein particle complex subunit 9;Isoform 1 of Trafficking protein particle complex subunit 9;Isoform 3 of Trafficking protein particle complex subunit 9</t>
  </si>
  <si>
    <t>A6NIF0;Q96Q05-2;Q96Q05;Q96Q05-1;Q96Q05-3</t>
  </si>
  <si>
    <t>IPI00647389;IPI00300584;IPI00027082;IPI00002495;IPI00397365;IPI00386833</t>
  </si>
  <si>
    <t>EPS-15-interacting protein 3;Epsin-3;cDNA FLJ53208, highly similar to Epsin-3;EH domain-binding mitotic phosphoprotein;EPS-15-interacting protein 1;Epsin-1;cDNA FLJ55368, highly similar to Epsin-1</t>
  </si>
  <si>
    <t>EPN3;EPN1</t>
  </si>
  <si>
    <t>epsin 1 isoform a;Isoform 1 of Epsin-3;Isoform 2 of Epsin-1;Isoform 1 of Epsin-1;Isoform 3 of Epsin-1;Isoform 2 of Epsin-3</t>
  </si>
  <si>
    <t>Q9H201-1;Q9H201;B4DUG9;Q9Y6I3-2;Q9Y6I3;Q9Y6I3-1;Q9Y6I3-3;B4DU91;Q9H201-2</t>
  </si>
  <si>
    <t>Proline-rich transmembrane protein 1</t>
  </si>
  <si>
    <t>IPI00043810</t>
  </si>
  <si>
    <t>C6orf31;NG5;PRRT1</t>
  </si>
  <si>
    <t>Isoform 1 of Proline-rich transmembrane protein 1</t>
  </si>
  <si>
    <t>Q99946-1;Q99946;B0S869</t>
  </si>
  <si>
    <t>2057;3622</t>
  </si>
  <si>
    <t>IPI00385449</t>
  </si>
  <si>
    <t>Protein kinase C alpha type;Protein kinase C, alpha;Aging-associated gene 6 protein;Protein kinase C, alpha variant</t>
  </si>
  <si>
    <t>PKCA;PRKACA;PRKCA;hCG_29268</t>
  </si>
  <si>
    <t>Protein kinase C alpha type</t>
  </si>
  <si>
    <t>P17252;B5BU22;Q2TSD3;Q59FI5</t>
  </si>
  <si>
    <t>507;543;1483;2392;3118;3119;5040;5212</t>
  </si>
  <si>
    <t>IPI00339269;IPI00011134</t>
  </si>
  <si>
    <t>8;5</t>
  </si>
  <si>
    <t>Heat shock 70 kDa protein 6;Heat shock 70 kDa protein B';cDNA, FLJ93166, highly similar to Homo sapiens heat shock 70kDa protein 6 (HSP70B') (HSPA6), mRNA;cDNA FLJ36606 fis, clone TRACH2015654, highly similar to HEAT SHOCK 70 kDa PROTEIN 6;cDNA FLJ51847, highly similar to Heat shock 70 kDa protein 6;Heat shock 70kDa protein 6 (HSP70B') variant;Heat shock 70 kDa protein B;Putative heat shock 70 kDa protein 7</t>
  </si>
  <si>
    <t>HSP70B';HSPA6;HSP70B;HSPA7</t>
  </si>
  <si>
    <t>Heat shock 70 kDa protein 6;Putative heat shock 70 kDa protein 7</t>
  </si>
  <si>
    <t>P17066;B2R6X5;B3KSM6;B4DHP5;Q53FC7;P48741</t>
  </si>
  <si>
    <t>IPI00025815;IPI00910355</t>
  </si>
  <si>
    <t>TAR DNA-binding protein 43;TDP43;TDP43 splice variant 1;cDNA, FLJ92755, highly similar to Homo sapiens TAR DNA binding protein (TARDBP), mRNA;cDNA FLJ57180, highly similar to TAR DNA-binding protein 43;TAR DNA binding protein variant;cDNA FLJ58188, highly similar to TAR DNA-binding protein 43</t>
  </si>
  <si>
    <t>TARDBP;TDP43</t>
  </si>
  <si>
    <t>TDP43;cDNA FLJ58188, highly similar to TAR DNA-binding protein 43</t>
  </si>
  <si>
    <t>Q13148;A4GUK4;A4GUK5;B2R629;B4DRW3;Q53H27;B4DJ45</t>
  </si>
  <si>
    <t>27;2037;2920;3966;4243</t>
  </si>
  <si>
    <t>IPI00019794;IPI00847618</t>
  </si>
  <si>
    <t>Proline-rich synapse-associated protein 2;SH3 and multiple ankyrin repeat domains protein 3;Putative uncharacterized protein SHANK3</t>
  </si>
  <si>
    <t>SH3 and multiple ankyrin repeat domains 3;Isoform 1 of SH3 and multiple ankyrin repeat domains protein 3</t>
  </si>
  <si>
    <t>Q9BYB0-2;Q9BYB0;C9JRK9;Q9BYB0-1</t>
  </si>
  <si>
    <t>1753;1755</t>
  </si>
  <si>
    <t>IPI00895871;IPI00170865;IPI00387038;IPI00514954</t>
  </si>
  <si>
    <t>Membrane-associated guanylate kinase inverted 3;Membrane-associated guanylate kinase, WW and PDZ domain-containing protein 3</t>
  </si>
  <si>
    <t>Isoform 1 of Membrane-associated guanylate kinase, WW and PDZ domain-containing protein 3;Isoform 4 of Membrane-associated guanylate kinase, WW and PDZ domain-containing protein 3;Isoform 2 of Membrane-associated guanylate kinase, WW and PDZ domain-contain</t>
  </si>
  <si>
    <t>Q5TCQ9-1;Q5TCQ9;Q5TCQ9-4;Q5TCQ9-2;Q5TCQ9-3</t>
  </si>
  <si>
    <t>5332;5747</t>
  </si>
  <si>
    <t>IPI00029702;IPI00216435;IPI00443767</t>
  </si>
  <si>
    <t>Calcium-dependent tyrosine kinase;Cell adhesion kinase beta;Focal adhesion kinase 2;Proline-rich tyrosine kinase 2;Protein-tyrosine kinase 2-beta;Related adhesion focal tyrosine kinase;PTK2B protein tyrosine kinase 2 beta isoform a variant;PTK2B protein tyrosine kinase 2 beta;cDNA FLJ46514 fis, clone THYMU3032798, highly similar to Focal adhesion kinase 2 (EC 2.7.1.112)</t>
  </si>
  <si>
    <t>FAK2;PTK2B;PYK2;RAFTK</t>
  </si>
  <si>
    <t>Isoform 1 of Protein tyrosine kinase 2 beta;Isoform 2 of Protein tyrosine kinase 2 beta;cDNA FLJ46514 fis, clone THYMU3032798, highly similar to Focal adhesion kinase 2</t>
  </si>
  <si>
    <t>Q14289-1;Q14289;Q59GM4;Q6PID4;Q14289-2;Q6ZRA8</t>
  </si>
  <si>
    <t>779;3439</t>
  </si>
  <si>
    <t>IPI00215914;IPI00215917;IPI00797941</t>
  </si>
  <si>
    <t>ADP-ribosylation factor 1;ADP-ribosylation factor 3;cDNA FLJ57770, moderately similar to ADP-ribosylation factor 3;cDNA, FLJ79427, highly similar to ADP-ribosylation factor 3</t>
  </si>
  <si>
    <t>ARF1;ARF3</t>
  </si>
  <si>
    <t>ADP-ribosylation factor 1;ADP-ribosylation factor 3;cDNA FLJ57770, moderately similar to ADP-ribosylation factor 3</t>
  </si>
  <si>
    <t>P84077;P61204;B4E190;B7ZB63</t>
  </si>
  <si>
    <t>167;878;1687;3035;3085;4359</t>
  </si>
  <si>
    <t>IPI00654569;IPI00827625;IPI00828178;IPI00827717;IPI00430291;IPI00828139;IPI00827573;IPI00827606;IPI00952720;IPI00939804;IPI00172636</t>
  </si>
  <si>
    <t>6;6;6;6;6;6;6;6;6;6;6</t>
  </si>
  <si>
    <t>1;1;1;1;1;1;1;1;1;1;1</t>
  </si>
  <si>
    <t>Calcium/calmodulin-dependent protein kinase type II subunit delta;cDNA FLJ53470, highly similar to Calcium/calmodulin-dependent protein kinase type II delta chain (EC 2.7.11.17);Calcium/calmodulin-dependent protein kinase II delta E;Putative uncharacterized protein CAMK2D</t>
  </si>
  <si>
    <t>CAMK2D;CAMKD</t>
  </si>
  <si>
    <t>cDNA FLJ53470, highly similar to Calcium/calmodulin-dependent protein kinase type II delta chain;Isoform Delta 11 of Calcium/calmodulin-dependent protein kinase type II delta chain;Isoform Delta 9 of Calcium/calmodulin-dependent protein kinase type II delt</t>
  </si>
  <si>
    <t>Q13557-4;Q13557;B7Z2B0;Q13557-11;Q13557-6;Q13557-3;Q13557-1;Q13557-5;Q13557-10;Q92991;Q13557-9;C9J9N7;C9JDC0;Q13557-8</t>
  </si>
  <si>
    <t>IPI00032179;IPI00844156</t>
  </si>
  <si>
    <t>Antithrombin-III;Serpin C1;Gene for antithrombin-III (aa 262-353);Antithrombin;Antithrombin III;SERPINC1 protein;Antithrombin III gene 3' (aa 375-432)</t>
  </si>
  <si>
    <t>AT3;PRO0309;SERPINC1</t>
  </si>
  <si>
    <t>Antithrombin-III;SERPINC1 protein</t>
  </si>
  <si>
    <t>P01008;Q9UE54;Q7KYQ5;Q7KYY4;Q8IZZ8;Q8IZZ9;Q8J000;Q8J001;Q8TCE1;Q9UBW9</t>
  </si>
  <si>
    <t>2563;5100</t>
  </si>
  <si>
    <t>IPI00453473</t>
  </si>
  <si>
    <t>Histone H4</t>
  </si>
  <si>
    <t>H4/A;H4/B;H4/C;H4/D;H4/E;H4/G;H4/H;H4/I;H4/J;H4/K;H4/M;H4/N;H4/O;H4F2;H4FA;H4FB;H4FC;H4FD;H4FE;H4FG;H4FH;H4FI;H4FJ;H4FK;H4FM;H4FN;H4FO;HIST1H4A;HIST1H4B;HIST1H4C;HIST1H4D;HIST1H4E;HIST1H4F;HIST1H4H;HIST1H4I;HIST1H4J;HIST1H4K;HIST1H4L;HIST2H4;HIST2H4A;HIST2H4B;HIST4H4</t>
  </si>
  <si>
    <t>P62805;B2R4R0;Q0VAS5;Q6B823</t>
  </si>
  <si>
    <t>1683;3626</t>
  </si>
  <si>
    <t>IPI00307155;IPI00022542;IPI00641659;IPI00894514;IPI00894264;IPI00894377</t>
  </si>
  <si>
    <t>p164 ROCK-2;Rho kinase 2;Rho-associated protein kinase 2;Rho-associated, coiled-coil-containing protein kinase 2;p160 ROCK-1;Renal carcinoma antigen NY-REN-35;Rho-associated protein kinase 1;Rho-associated, coiled-coil-containing protein kinase 1;cDNA FLJ51533, highly similar to Rho-associated protein kinase 2 (EC 2.7.11.1);ROCK2 protein;Putative uncharacterized protein ROCK2</t>
  </si>
  <si>
    <t>Rho-associated protein kinase 2;Rho-associated protein kinase 1;158 kDa protein;cDNA FLJ51533, highly similar to Rho-associated protein kinase 2;51 kDa protein;Putative uncharacterized protein ROCK2</t>
  </si>
  <si>
    <t>O75116;Q13464;B4DRJ9;Q14DU5;C9JFJ0</t>
  </si>
  <si>
    <t>RANBP6</t>
  </si>
  <si>
    <t>5024;5127</t>
  </si>
  <si>
    <t>IPI00514622</t>
  </si>
  <si>
    <t>Ran-binding protein 6;cDNA FLJ54311, highly similar to Ran-binding protein 6;cDNA FLJ59084, highly similar to Ran-binding protein 6</t>
  </si>
  <si>
    <t>Ran-binding protein 6</t>
  </si>
  <si>
    <t>O60518;B4DTX6;B4E340</t>
  </si>
  <si>
    <t>PGLS</t>
  </si>
  <si>
    <t>6-phosphogluconolactonase</t>
  </si>
  <si>
    <t>IPI00029997;IPI00643842</t>
  </si>
  <si>
    <t>6-phosphogluconolactonase;20 kDa protein</t>
  </si>
  <si>
    <t>O95336</t>
  </si>
  <si>
    <t>1078;1512;4607</t>
  </si>
  <si>
    <t>IPI00643720;IPI00921408;IPI00921283</t>
  </si>
  <si>
    <t>3;2;2</t>
  </si>
  <si>
    <t>2-oxoglutarate dehydrogenase complex component E1-like;2-oxoglutarate dehydrogenase-like, mitochondrial;Alpha-ketoglutarate dehydrogenase-like;cDNA FLJ55334, highly similar to Homo sapiens oxoglutarate dehydrogenase-like (OGDHL), mRNA;cDNA FLJ61528, highly similar to Homo sapiens oxoglutarate dehydrogenase-like (OGDHL), mRNA</t>
  </si>
  <si>
    <t>2-oxoglutarate dehydrogenase E1 component-like, mitochondrial;oxoglutarate dehydrogenase-like isoform b;oxoglutarate dehydrogenase-like isoform c</t>
  </si>
  <si>
    <t>Q9ULD0;B4DKG2;B4E193</t>
  </si>
  <si>
    <t>IPI00945964;IPI00154473;IPI00790795;IPI00788871;IPI00946925;IPI00026321</t>
  </si>
  <si>
    <t>Elongation factor G 1, mitochondrial;Elongation factor G, mitochondrial;Elongation factor G1;Putative uncharacterized protein GFM1;cDNA FLJ12662 fis, clone NT2RM4002205, moderately similar to ELONGATION FACTOR G, MITOCHONDRIAL</t>
  </si>
  <si>
    <t>EFG;EFG1;GFM;GFM1</t>
  </si>
  <si>
    <t>Isoform 2 of Elongation factor G, mitochondrial;Isoform 1 of Elongation factor G, mitochondrial;69 kDa protein;Putative uncharacterized protein GFM1;Putative uncharacterized protein GFM1;cDNA FLJ12662 fis, clone NT2RM4002205, moderately similar to ELONGATI</t>
  </si>
  <si>
    <t>Q96RP9-2;Q96RP9;Q96RP9-1;C9IZ01;C9JA25;C9J3R9;Q9H9M0</t>
  </si>
  <si>
    <t>996;3292</t>
  </si>
  <si>
    <t>IPI00848226;IPI00910724;IPI00910221;IPI00910917</t>
  </si>
  <si>
    <t>Cell proliferation-inducing gene 21 protein;Guanine nucleotide-binding protein subunit beta-2-like 1;Guanine nucleotide-binding protein subunit beta-like protein 12.3;Human lung cancer oncogene 7 protein;Receptor for activated C kinase;Receptor of activated protein kinase C 1;cDNA FLJ60170, highly similar to Guanine nucleotide-binding protein subunit beta 2-like 1;cDNA FLJ56705, highly similar to Guanine nucleotide-binding protein subunit beta 2-like 1;cDNA FLJ52787, highly similar to Guanine nucleotide-binding protein subunitbeta 2-like 1</t>
  </si>
  <si>
    <t>GNB2L1;HLC7;PIG21</t>
  </si>
  <si>
    <t>Guanine nucleotide-binding protein subunit beta-2-like 1;cDNA FLJ60170, highly similar to Guanine nucleotide-binding protein subunit beta 2-like 1;cDNA FLJ56705, highly similar to Guanine nucleotide-binding protein subunit beta 2-like 1;cDNA FLJ52787, high</t>
  </si>
  <si>
    <t>P63244;B4DVD2;B4E0C3;B4DWC6</t>
  </si>
  <si>
    <t>ECHS1</t>
  </si>
  <si>
    <t>1880;4422</t>
  </si>
  <si>
    <t>459;460</t>
  </si>
  <si>
    <t>189;191</t>
  </si>
  <si>
    <t>IPI00024993</t>
  </si>
  <si>
    <t>Enoyl-CoA hydratase 1;Enoyl-CoA hydratase, mitochondrial;Short-chain enoyl-CoA hydratase</t>
  </si>
  <si>
    <t>Enoyl-CoA hydratase, mitochondrial</t>
  </si>
  <si>
    <t>P30084</t>
  </si>
  <si>
    <t>IPI00005966</t>
  </si>
  <si>
    <t>13 kDa differentiation-associated protein;Complex I-B17.2;NADH dehydrogenase [ubiquinone] 1 alpha subcomplex subunit 12;NADH-ubiquinone oxidoreductase subunit B17.2;13kDa differentiation-associated protein variant</t>
  </si>
  <si>
    <t>DAP13;NDUFA12</t>
  </si>
  <si>
    <t>13kDa differentiation-associated protein variant (Fragment)</t>
  </si>
  <si>
    <t>Q9UI09;Q53HG1</t>
  </si>
  <si>
    <t>CAT</t>
  </si>
  <si>
    <t>Catalase</t>
  </si>
  <si>
    <t>161;1589;2957;3638</t>
  </si>
  <si>
    <t>IPI00465436</t>
  </si>
  <si>
    <t>Catalase;Similar to catalase</t>
  </si>
  <si>
    <t>P04040;B4DWK8;Q8TAK2</t>
  </si>
  <si>
    <t>IPI00216190;IPI00028570</t>
  </si>
  <si>
    <t>Glycogen synthase kinase-3 beta;cDNA FLJ75266, highly similar to Homo sapiens glycogen synthase kinase 3 beta, mRNA;Glycogen synthase kinase 3 beta, isoform CRA_b;GSK3B protein;GSK3beta isoform</t>
  </si>
  <si>
    <t>GSK3B;hCG_1818062</t>
  </si>
  <si>
    <t>Isoform 2 of Glycogen synthase kinase-3 beta;Isoform 1 of Glycogen synthase kinase-3 beta</t>
  </si>
  <si>
    <t>P49841-2;P49841;B5BUC0;P49841-1;Q6FI27</t>
  </si>
  <si>
    <t>65;66</t>
  </si>
  <si>
    <t>IPI00023547;IPI00220306;IPI00024672;IPI00376687;IPI00941128;IPI00003148;IPI00003145;IPI00220305;IPI00795397;IPI00873275;IPI00148567;IPI00854859</t>
  </si>
  <si>
    <t>1;1;1;1;1;1;1;1;1;1;1;1</t>
  </si>
  <si>
    <t>c-Jun N-terminal kinase 3;MAP kinase p49 3F12;Mitogen-activated protein kinase 10;Stress-activated protein kinase JNK3;c-Jun N-terminal kinase 1;JNK-46;Mitogen-activated protein kinase 8;Stress-activated protein kinase 1;Stress-activated protein kinase JNK1;cDNA FLJ77387, highly similar to Homo sapiens mitogen-activated protein kinase 8 (MAPK8), transcript variant 4, mRNA;Mitogen-activated protein kinase 8 isoform JNK1 beta2;Mitogen-activated protein kinase 8, isoform CRA_d;Mitogen-activated protein kinase 8 isoform JNK1 alpha1;cDNA FLJ42801 fis, clone BRCAN2001223, highly similar to Mitogen-activated protein kinase 10 (EC 2.7.11.24);Putative uncharacterized protein MAPK10;cDNA FLJ33785 fis, clone BRSSN2008125, highly similar to Mitogen-activated protein kinase 10 (EC 2.7.11.24);cDNA FLJ54598, highly similar to Mitogen-activated protein kinase 10 (EC 2.7.11.24);MAPK10 protein;cDNA FLJ33161 fis, clone UTERU2000517, highly similar to Mitogen-activated protein kinase 10 (EC 2.7.11.24);Putative uncharacterized protein MAPK8;Mitogen-activated protein kinase 8 transcript variant 2</t>
  </si>
  <si>
    <t>JNK3;JNK3A;MAPK10;PRKM10;JNK1;MAPK8;PRKM8;SAPK1;hCG_23734</t>
  </si>
  <si>
    <t>P53779-1;P53779;P45983-4;P45983;A1L4K2;P45983-1;B5BUB8;A6NG28;A8MTD8;P53779-2;P45983-2;P45983-3;A8MPV1;A8MWW6;B3KR72;B7Z1Z1;Q499Y8;A8MUN8;B3KQ94;A6NF29;Q308M2</t>
  </si>
  <si>
    <t>YARS</t>
  </si>
  <si>
    <t>IPI00007074</t>
  </si>
  <si>
    <t>Tyrosyl--tRNA ligase;Tyrosyl-tRNA synthetase, cytoplasmic</t>
  </si>
  <si>
    <t>Tyrosyl-tRNA synthetase, cytoplasmic</t>
  </si>
  <si>
    <t>P54577</t>
  </si>
  <si>
    <t>IPI00745701;IPI00872278;IPI00099110;IPI00647000;IPI00873417;IPI00658218;IPI00478115;IPI00900355;IPI00418512;IPI00412044;IPI00553058;IPI00940649</t>
  </si>
  <si>
    <t>Deleted in malignant brain tumors 1 protein;Glycoprotein 340;Hensin;Salivary agglutinin;Surfactant pulmonary-associated D-binding protein;Deleted in malignant brain tumors 1;cDNA FLJ61619, highly similar to Deleted in malignant brain tumors 1 protein;Putative uncharacterized protein DMBT1</t>
  </si>
  <si>
    <t>DMBT1;GP340</t>
  </si>
  <si>
    <t>Isoform 6 of Deleted in malignant brain tumors 1 protein;Isoform 7 of Deleted in malignant brain tumors 1 protein;Isoform 1 of Deleted in malignant brain tumors 1 protein;261 kDa protein;Isoform 3 of Deleted in malignant brain tumors 1 protein;Isoform 5 of</t>
  </si>
  <si>
    <t>Q9UGM3-6;Q9UGM3;A6ND64;Q9UGM3-7;Q9UGM3-1;Q9UGM3-3;Q9UGM3-5;Q9UGM3-2;B6V682;B7Z8Y2;Q9UGM3-8;Q9UGM3-4;A6NFE0;A6NDZ5;A8MYK5</t>
  </si>
  <si>
    <t>PM-Triplicate</t>
  </si>
  <si>
    <t>PM-Duplicate</t>
  </si>
  <si>
    <t>YES</t>
  </si>
  <si>
    <t xml:space="preserve"> </t>
  </si>
  <si>
    <t>PM - All</t>
  </si>
  <si>
    <t>PM-Once</t>
  </si>
  <si>
    <t>MASC Proteins identified from Post-Mortem Samples</t>
  </si>
  <si>
    <t>Q12959-1;Q12959;Q12959-3;Q12959-5;Q12959-6;Q6PJH1</t>
  </si>
  <si>
    <t>Isoform 1 of Disks large homolog 1;Isoform 3 of Disks large homolog 1;Isoform 5 of Disks large homolog 1;Isoform 6 of Disks large homolog 1;65 kDa protein</t>
  </si>
  <si>
    <t>Disks large homolog 1;hDlg;Synapse-associated protein 97;DLG1 protein</t>
  </si>
  <si>
    <t>0;0;0;0;0;0;0;0;0;0;0;0;0;0;0;0;0</t>
  </si>
  <si>
    <t>1;1;1;0;1;0;0;0;0;0;0;0;0;0;0;0;0</t>
  </si>
  <si>
    <t>49;49;49;48;39;20;13;11;4;4;4;3;2;2;2;2;2</t>
  </si>
  <si>
    <t>IPI00030351;IPI00553029;IPI00552682;IPI00552213;IPI00927180</t>
  </si>
  <si>
    <t>IPI00030351;IPI00553029;IPI00552682;IPI00552213;IPI00927180;IPI00926440;IPI00926279;IPI00927298;IPI00830135;IPI00927236;IPI00927003;IPI00790354;IPI00796899;IPI00794349;IPI00790485;IPI00789901;IPI00798030</t>
  </si>
  <si>
    <t>275;378;742;806</t>
  </si>
  <si>
    <t>564;674;841</t>
  </si>
  <si>
    <t>307;376;377;378</t>
  </si>
  <si>
    <t>45;335;337;346;347;596;628;629;859;942;947;1012;1021;1025;1320;1502;1518;1527;1877;1878;1911;1975;2170;2171;2266;2412;2414;2513;2514;2515;3051;3179;3225;3514;3515;3635;3710;3890;3891;3892;4104;4105;4106;4131;4165;4510;4511;5440;5739</t>
  </si>
  <si>
    <t>C9J7T3</t>
  </si>
  <si>
    <t>Putative uncharacterized protein ENSP00000397604</t>
  </si>
  <si>
    <t>IPI00942900</t>
  </si>
  <si>
    <t>B7ZCA0</t>
  </si>
  <si>
    <t>Synaptic Ras GTPase activating protein 1 homolog</t>
  </si>
  <si>
    <t>SYNGAP1;XXbac-BPG294E21.1-009</t>
  </si>
  <si>
    <t>Synaptic Ras GTPase activating protein 1 homolog (Rat)</t>
  </si>
  <si>
    <t>IPI00924664</t>
  </si>
  <si>
    <t>16;829;890;895;1134;1251</t>
  </si>
  <si>
    <t>638;639;640;641;642;643</t>
  </si>
  <si>
    <t>205;730;765;1160;1786;2025;2034;3107;3143;3144;3254;3259;3875;4686;5098;5099</t>
  </si>
  <si>
    <t>B7Z7W0</t>
  </si>
  <si>
    <t>cDNA FLJ52078, highly similar to Mus musculus potassium channel tetramerisation domain containing 19 (Kctd19), mRNA</t>
  </si>
  <si>
    <t>IPI00922607</t>
  </si>
  <si>
    <t>DFNA5 protein family protein</t>
  </si>
  <si>
    <t>IPI00883854</t>
  </si>
  <si>
    <t>P78461;Q6J1Z9;Q86YL2;Q86YQ1;Q86YQ4;Q9NQT3</t>
  </si>
  <si>
    <t>Hemoglobin alpha-2</t>
  </si>
  <si>
    <t>Alpha-1 thalassemia globin gene.;Alpha-globin gene (alpha-thalassemia allelic form);Hemoglobin alpha 1;Hemoglobin alpha-1 chain;Hemoglobin alpha-2;Alpha-1 globin;Alpha one globin</t>
  </si>
  <si>
    <t>IPI00853068</t>
  </si>
  <si>
    <t>1;45</t>
  </si>
  <si>
    <t>1572;3224;3421;5119;5135</t>
  </si>
  <si>
    <t>Q2NKQ1-3;Q2NKQ1;B9A6J4;C9J7S8;Q2NKQ1-1;Q2NKQ1-4</t>
  </si>
  <si>
    <t>Isoform 2 of Small G protein signaling modulator 1;Isoform 1 of Small G protein signaling modulator 1;128 kDa protein;Isoform 3 of Small G protein signaling modulator 1;RUN and TBC1 domain containing 2 isoform 2</t>
  </si>
  <si>
    <t>KIAA1941;RUTBC2;SGSM1</t>
  </si>
  <si>
    <t>RUN and TBC1 domain-containing protein 2;Small G protein signaling modulator 1;Putative uncharacterized protein SGSM1</t>
  </si>
  <si>
    <t>IPI00843849;IPI00747077;IPI00937309;IPI00900337;IPI00847746</t>
  </si>
  <si>
    <t>Q9ULR3;B1Q2A9</t>
  </si>
  <si>
    <t>Protein phosphatase 1H</t>
  </si>
  <si>
    <t>ARHCL1;KIAA1157;PPM1H;hCG_40446;URCC2</t>
  </si>
  <si>
    <t>Protein phosphatase 1H;HCG40446, isoform CRA_b;URCC2 protein</t>
  </si>
  <si>
    <t>IPI00736251</t>
  </si>
  <si>
    <t>B4DP54;B4E386</t>
  </si>
  <si>
    <t>46 kDa protein;43 kDa protein;cDNA FLJ52712, highly similar to Tubulin beta-6 chain</t>
  </si>
  <si>
    <t>cDNA FLJ52712, highly similar to Tubulin beta-6 chain;cDNA FLJ52847, highly similar to Tubulin beta-6 chain</t>
  </si>
  <si>
    <t>13;13;12</t>
  </si>
  <si>
    <t>IPI00641706;IPI00643158;IPI00908469</t>
  </si>
  <si>
    <t>266;317</t>
  </si>
  <si>
    <t>127;133;220;230;256;293</t>
  </si>
  <si>
    <t>203;675</t>
  </si>
  <si>
    <t>183;184;272;273;1019;1020</t>
  </si>
  <si>
    <t>401;1392;1594;1815;2191;2502;2735;2852;2974;3645;3697;5180;5718</t>
  </si>
  <si>
    <t>Q09019;Q8WUW6</t>
  </si>
  <si>
    <t>Dystrophia myotonica WD repeat-containing protein;Dystrophia myotonica-containing WD repeat motif</t>
  </si>
  <si>
    <t>DM9;DMWD</t>
  </si>
  <si>
    <t>Dystrophia myotonica WD repeat-containing protein;Dystrophia myotonica-containing WD repeat motif protein;Protein 59;Protein DMR-N9;DMWD protein;Dystrophia myotonica-containing WD repeat motif</t>
  </si>
  <si>
    <t>IPI00796018;IPI00455397</t>
  </si>
  <si>
    <t>P09874;B1ANJ4;B2R5W3;B4E0E1;Q05D33;Q96P95</t>
  </si>
  <si>
    <t>Poly [ADP-ribose] polymerase 1</t>
  </si>
  <si>
    <t>ADPRT;PARP1;PPOL</t>
  </si>
  <si>
    <t>NAD(+) ADP-ribosyltransferase 1;Poly [ADP-ribose] polymerase 1;Poly[ADP-ribose] synthase 1;cDNA, FLJ92658, highly similar to Homo sapiens poly (ADP-ribose) polymerase family, member 1 (PARP1), mRNA;cDNA FLJ53442, highly similar to Poly (ADP-ribose) polymerase 1 (EC 2.4.2.30);PARP1 protein;Poly(ADP-ribose) polymerase</t>
  </si>
  <si>
    <t>IPI00449049</t>
  </si>
  <si>
    <t>B7WNP9</t>
  </si>
  <si>
    <t>Putative uncharacterized protein SNORD1C</t>
  </si>
  <si>
    <t>Putative uncharacterized protein ENSP00000364192</t>
  </si>
  <si>
    <t>IPI00446502</t>
  </si>
  <si>
    <t>Q6ZNE4</t>
  </si>
  <si>
    <t>cDNA FLJ16180 fis, clone BRHIP3000240, highly similar to Homo sapiens potassium channel beta 2 subunit (HKvbeta2.2) mRNA</t>
  </si>
  <si>
    <t>IPI00442307</t>
  </si>
  <si>
    <t>221;229;231;267</t>
  </si>
  <si>
    <t>375;376;377;378</t>
  </si>
  <si>
    <t>137;434;1220;3833;4786</t>
  </si>
  <si>
    <t>B2R646;B3KT60;O00408;Q8IW54;C9JPD5;Q5J793;B4DIM1;Q6ZMR1;C9J259</t>
  </si>
  <si>
    <t>cDNA FLJ37705 fis, clone BRHIP2017404, highly similar to cGMP-dependent 3',5'-cyclic phosphodiesterase;cGMP-dependent 3',5'-cyclic phosphodiesterase;phosphodiesterase 2A isoform 2;phosphodiesterase 2A isoform 3;cDNA FLJ53510, highly similar to cGMP-depende</t>
  </si>
  <si>
    <t>PDE2A</t>
  </si>
  <si>
    <t>cDNA, FLJ92780, highly similar to Homo sapiens phosphodiesterase 2A, cGMP-stimulated (PDE2A), mRNA;cDNA FLJ37705 fis, clone BRHIP2017404, highly similar to cGMP-dependent 3',5'-cyclic phosphodiesterase (EC 3.1.4.17);cGMP-dependent 3',5'-cyclic phosphodiesterase;Cyclic GMP-stimulated phosphodiesterase;Phosphodiesterase 2A, cGMP-stimulated;Putative uncharacterized protein PDE2A;cGMP-stimulated phosphodiesterase 4;cDNA FLJ53510, highly similar to cGMP-dependent 3',5'-cyclic phosphodiesterase (EC 3.1.4.17);cDNA FLJ16750 fis, clone ADRGL2011190, highly similar to cGMP-dependent 3',5'-cyclic phosphodiesterase (EC 3.1.4.17)</t>
  </si>
  <si>
    <t>IPI00903088;IPI00451132;IPI00794482;IPI00929638;IPI00909901;IPI00442051;IPI00793951</t>
  </si>
  <si>
    <t>P51991-1;P51991;P51991-2;B4DDB6;Q66K53;B4E3E6;B4E036;Q8NFG3;C9J2B1</t>
  </si>
  <si>
    <t>Isoform 1 of Heterogeneous nuclear ribonucleoprotein A3;Isoform 2 of Heterogeneous nuclear ribonucleoprotein A3;37 kDa protein;cDNA FLJ58832, highly similar to Heterogeneous nuclear ribonucleoprotein A3;34 kDa protein;cDNA FLJ59080, highly similar to Heter</t>
  </si>
  <si>
    <t>HNRNPA3;HNRPA3;hCG_2005824</t>
  </si>
  <si>
    <t>Heterogeneous nuclear ribonucleoprotein A3;cDNA FLJ52659, highly similar to Heterogeneous nuclear ribonucleoprotein A3;cDNA, FLJ79333, highly similar to Heterogeneous nuclear ribonucleoprotein A3;Heterogeneous nuclear ribonucleoprotein A3, isoform CRA_a;HNRPA3 protein;cDNA FLJ58832, highly similar to Heterogeneous nuclear ribonucleoprotein A3;cDNA FLJ59080, highly similar to Heterogeneous nuclear ribonucleoprotein A3;BX1</t>
  </si>
  <si>
    <t>IPI00419373;IPI00455134;IPI00939124;IPI00909208;IPI00927677;IPI00927407;IPI00927894</t>
  </si>
  <si>
    <t>B7ZB56;Q59FZ8;Q70I54;Q8N8M3;B4DH47</t>
  </si>
  <si>
    <t>nebulette non-muscle isoform;cDNA FLJ53769, highly similar to Homo sapiens nebulette (NEBL), transcript variant 2, mRNA</t>
  </si>
  <si>
    <t>LNEBL;NEBL;RP11-56H7.1-003</t>
  </si>
  <si>
    <t>cDNA, FLJ79420, highly similar to Homo sapiens nebulette (NEBL), transcript variant 2, mRNA;Nebulette non-muscle isoform variant;cDNA FLJ50100, highly similar to Homo sapiens nebulette (NEBL), transcript variant 2, mRNA;LIM-nebulette;Nebulette;Nebulette variant 1;Nebulette variant 5;cDNA FLJ39221 fis, clone OCBBF2006972, moderately similar to LIM AND SH3 DOMAIN PROTEIN 1;cDNA FLJ53769, highly similar to Homo sapiens nebulette (NEBL), transcript variant 2, mRNA</t>
  </si>
  <si>
    <t>IPI00418240;IPI00910364</t>
  </si>
  <si>
    <t>P22061-1;P22061</t>
  </si>
  <si>
    <t>Isoform 1 of Protein-L-isoaspartate(D-aspartate) O-methyltransferase</t>
  </si>
  <si>
    <t>L-isoaspartyl protein carboxyl methyltransferase;Protein L-isoaspartyl/D-aspartyl methyltransferase;Protein-beta-aspartate methyltransferase;Protein-L-isoaspartate(D-aspartate) O-methyltransferase</t>
  </si>
  <si>
    <t>1;0;0;0;0</t>
  </si>
  <si>
    <t>8;2;2;2;1</t>
  </si>
  <si>
    <t>IPI00411680</t>
  </si>
  <si>
    <t>IPI00411680;IPI00946967;IPI00946965;IPI00945092;IPI00945422</t>
  </si>
  <si>
    <t>315;1280;2690;3007;4335;4336;5290;5477</t>
  </si>
  <si>
    <t>Q7Z434-3;Q7Z434</t>
  </si>
  <si>
    <t>Isoform 3 of Mitochondrial antiviral-signaling protein</t>
  </si>
  <si>
    <t>IPS1;KIAA1271;MAVS;VISA</t>
  </si>
  <si>
    <t>CARD adapter inducing interferon beta;Interferon beta promoter stimulator protein 1;Mitochondrial antiviral-signaling protein;Putative NF-kappa-B-activating protein 031N;Virus-induced-signaling adapter</t>
  </si>
  <si>
    <t>IPI00411577</t>
  </si>
  <si>
    <t>Q6ZQQ6-2;Q6ZQQ6;Q6ZQQ6-1;B4DXE9</t>
  </si>
  <si>
    <t>Isoform 2 of WD repeat-containing protein 87;Isoform 1 of WD repeat-containing protein 87</t>
  </si>
  <si>
    <t>WDR87</t>
  </si>
  <si>
    <t>Testis development protein NYD-SP11;WD repeat-containing protein 87;cDNA FLJ52608</t>
  </si>
  <si>
    <t>IPI00397715;IPI00744524</t>
  </si>
  <si>
    <t>Q6ZMI0-1;Q6ZMI0</t>
  </si>
  <si>
    <t>Isoform 1 of KLRAQ motif-containing protein 1;KLRAQ motif containing 1 isoform 3</t>
  </si>
  <si>
    <t>CCDC128;KLRAQ1</t>
  </si>
  <si>
    <t>Coiled-coil domain-containing protein 128;KLRAQ motif-containing protein 1</t>
  </si>
  <si>
    <t>IPI00396527;IPI00914034</t>
  </si>
  <si>
    <t>P01625</t>
  </si>
  <si>
    <t>Ig kappa chain V-IV region Len</t>
  </si>
  <si>
    <t>IPI00387120</t>
  </si>
  <si>
    <t>A2NB46;P04206;P01620;P01622;P01623;Q9UL78</t>
  </si>
  <si>
    <t>Cold agglutinin FS-2 L-chain (Fragment);Ig kappa chain V-III region GOL;Ig kappa chain V-III region SIE;Ig kappa chain V-III region Ti;Ig kappa chain V-III region WOL;Myosin-reactive immunoglobulin light chain variable region (Fragment)</t>
  </si>
  <si>
    <t>Cold agglutinin FS-2 L-chain;Ig kappa chain V-III region GOL;Rheumatoid factor;Ig kappa chain V-III region SIE;Ig kappa chain V-III region Ti;Ig kappa chain V-III region WOL;Myosin-reactive immunoglobulin light chain variable region</t>
  </si>
  <si>
    <t>IPI00827826;IPI00385252;IPI00387115;IPI00387117;IPI00387118;IPI00945366</t>
  </si>
  <si>
    <t>Q9UL85</t>
  </si>
  <si>
    <t>Myosin-reactive immunoglobulin kappa chain variable region (Fragment)</t>
  </si>
  <si>
    <t>Myosin-reactive immunoglobulin kappa chain variable region</t>
  </si>
  <si>
    <t>IPI00384401</t>
  </si>
  <si>
    <t>Q0ZCH9;P01777;Q9UL72;Q9UL91;A6NG04</t>
  </si>
  <si>
    <t>Immunglobulin heavy chain variable region (Fragment);Ig heavy chain V-III region TEI;Myosin-reactive immunoglobulin heavy chain variable region (Fragment);Myosin-reactive immunoglobulin heavy chain variable region (Fragment);Putative uncharacterized protei</t>
  </si>
  <si>
    <t>Immunglobulin heavy chain variable region;Ig heavy chain V-III region TEI;Myosin-reactive immunoglobulin heavy chain variable region</t>
  </si>
  <si>
    <t>IPI00783287;IPI00382494;IPI00384392;IPI00555872;IPI00939521</t>
  </si>
  <si>
    <t>Q9NRY4-1;Q9NRY4;Q9NRY4-2;A2RRE5;B4DPI8</t>
  </si>
  <si>
    <t>Isoform 1 of Glucocorticoid receptor DNA-binding factor 1;Isoform 2 of Glucocorticoid receptor DNA-binding factor 1</t>
  </si>
  <si>
    <t>ARHGAP35;GRF1;GRLF1;KIAA1722</t>
  </si>
  <si>
    <t>Glucocorticoid receptor DNA-binding factor 1;Glucocorticoid receptor repression factor 1;Rho GAP p190A;Rho GTPase-activating protein 35;GRLF1 protein;cDNA FLJ56603, highly similar to Glucocorticoid receptor DNA-binding factor 1</t>
  </si>
  <si>
    <t>IPI00334715;IPI00718985</t>
  </si>
  <si>
    <t>P17858-1;P17858;B3KNQ7;B4E108;Q6MZK4;Q7L2M7;Q7Z3R9;Q9BSP4;P17858-2</t>
  </si>
  <si>
    <t>Isoform 1 of 6-phosphofructokinase, liver type;6-phosphofructokinase, liver type (EC 2.7.1.11) (Phosphofructokinase 1) (Phosphohexokinase) (Phosphofructo-1-kinase isozyme B) (PFK-B). Isoform 2</t>
  </si>
  <si>
    <t>PFKL;DKFZp686L2097;DKFZp686G1648</t>
  </si>
  <si>
    <t>6-phosphofructokinase, liver type;Phosphofructo-1-kinase isozyme B;Phosphofructokinase 1;Phosphohexokinase;cDNA FLJ30173 fis, clone BRACE2000969, highly similar to 6-phosphofructokinase, liver type (EC 2.7.1.11);cDNA FLJ61026, highly similar to Homo sapiens phosphofructokinase, liver (PFKL), transcript variant 1, mRNA;Putative uncharacterized protein DKFZp686L2097;PFKL protein;Putative uncharacterized protein DKFZp686G1648</t>
  </si>
  <si>
    <t>IPI00332371;IPI00925520</t>
  </si>
  <si>
    <t>IPI00332371;IPI00925520;IPI00940003</t>
  </si>
  <si>
    <t>30;208</t>
  </si>
  <si>
    <t>213;216</t>
  </si>
  <si>
    <t>243;2004;4794;5539</t>
  </si>
  <si>
    <t>B4DEG8;Q53GX7;P26639;B2RDX5;B3KTN2;Q5M7Z9;B4DKZ9</t>
  </si>
  <si>
    <t>cDNA FLJ53464, highly similar to Threonyl-tRNA synthetase, cytoplasmic;Threonyl-tRNA synthetase, cytoplasmic;cDNA FLJ55705, highly similar to Threonyl-tRNA synthetase, cytoplasmic</t>
  </si>
  <si>
    <t>TARS</t>
  </si>
  <si>
    <t>cDNA FLJ53464, highly similar to Threonyl-tRNA synthetase, cytoplasmic (EC 6.1.1.3);Threonyl-tRNA synthetase variant;Threonine--tRNA ligase;Threonyl-tRNA synthetase, cytoplasmic;cDNA, FLJ96812, highly similar to Homo sapiens threonyl-tRNA synthetase (TARS), mRNA;cDNA FLJ38533 fis, clone HCHON2001108, highly similar to Threonyl-tRNA synthetase, cytoplasmic (EC 6.1.1.3);TARS protein;cDNA FLJ55705, highly similar to Threonyl-tRNA synthetase, cytoplasmic (EC 6.1.1.3)</t>
  </si>
  <si>
    <t>IPI00908949;IPI00329633;IPI00910719</t>
  </si>
  <si>
    <t>Q96ME1-1;Q96ME1;B3KTC9;B4DH63;Q96ME1-4;Q96ME1-2;C9JS31</t>
  </si>
  <si>
    <t>Isoform 1 of F-box/LRR-repeat protein 18;Isoform 4 of F-box/LRR-repeat protein 18;Isoform 2 of F-box/LRR-repeat protein 18</t>
  </si>
  <si>
    <t>FBL18;FBXL18</t>
  </si>
  <si>
    <t>F-box and leucine-rich repeat protein 18;F-box/LRR-repeat protein 18;cDNA FLJ38075 fis, clone CTONG2015815, highly similar to F-box/LRR-repeat protein 18;cDNA FLJ58101, highly similar to F-box/LRR-repeat protein 18;Putative uncharacterized protein FBXL18</t>
  </si>
  <si>
    <t>IPI00329057;IPI00386731;IPI00336170</t>
  </si>
  <si>
    <t>Q86VN1-1;Q86VN1;Q86VN1-2;Q59H03</t>
  </si>
  <si>
    <t>Isoform 1 of Vacuolar protein-sorting-associated protein 36;Isoform 2 of Vacuolar protein-sorting-associated protein 36;Putative uncharacterized protein (Fragment)</t>
  </si>
  <si>
    <t>C13orf9;CGI-145;EAP45;VPS36</t>
  </si>
  <si>
    <t>ELL-associated protein of 45 kDa;ESCRT-II complex subunit VPS36;Vacuolar protein-sorting-associated protein 36;Putative uncharacterized protein</t>
  </si>
  <si>
    <t>IPI00328932;IPI00646971;IPI00556417</t>
  </si>
  <si>
    <t>Q9BV79;B4DV18;B3KT72;Q5SYU3</t>
  </si>
  <si>
    <t>Trans-2-enoyl-CoA reductase, mitochondrial;trans-2-enoyl-CoA reductase, mitochondrial isoform b;Mitochondrial trans-2-enoyl-CoA reductase</t>
  </si>
  <si>
    <t>CGI-63;MECR;NBRF1;hCG_24036;RP11-467D18.1-011</t>
  </si>
  <si>
    <t>Nuclear receptor-binding factor 1;Trans-2-enoyl-CoA reductase, mitochondrial;cDNA FLJ56723, highly similar to Trans-2-enoyl-CoA reductase, mitochondrial (EC 1.3.1.38);cDNA FLJ37780 fis, clone BRHIP2027017, highly similar to Trans-2-enoyl-CoA reductase, mitochondrial (EC 1.3.1.38);Mitochondrial trans-2-enoyl-CoA reductase, isoform CRA_c;Mitochondrial trans-2-enoyl-CoA reductase</t>
  </si>
  <si>
    <t>IPI00306159;IPI00607794;IPI00514714</t>
  </si>
  <si>
    <t>O43488;B4DZX4</t>
  </si>
  <si>
    <t>Aflatoxin B1 aldehyde reductase member 2;35 kDa protein;cDNA FLJ51420, highly similar to Aflatoxin B1 aldehyde reductase member 2</t>
  </si>
  <si>
    <t>AFAR;AFAR1;AKR7;AKR7A2</t>
  </si>
  <si>
    <t>AFB1 aldehyde reductase 1;Aflatoxin B1 aldehyde reductase member 2;Aldoketoreductase 7;Succinic semialdehyde reductase;cDNA FLJ51420, highly similar to Aflatoxin B1 aldehyde reductase member 2 (EC 1.-.-.-)</t>
  </si>
  <si>
    <t>IPI00305978;IPI00946527;IPI00908691</t>
  </si>
  <si>
    <t>45;47</t>
  </si>
  <si>
    <t>840;841</t>
  </si>
  <si>
    <t>Q5TC12;B7Z7D6;B7Z7I6;A8MRA7</t>
  </si>
  <si>
    <t>ATP synthase mitochondrial F1 complex assembly factor 1;ATP synthase mitochondrial F1 complex assembly factor 1 isoform 2 precursor</t>
  </si>
  <si>
    <t>ATP11;ATPAF1</t>
  </si>
  <si>
    <t>ATP synthase mitochondrial F1 complex assembly factor 1;ATP11 homolog;cDNA FLJ50725, highly similar to Homo sapiens ATP synthase mitochondrial F1 complex assembly factor 1 (ATPAF1), mRNA;cDNA FLJ52027, highly similar to Homo sapiens ATP synthase mitochondrial F1 complex assembly factor 1 (ATPAF1), mRNA;Putative uncharacterized protein ATPAF1</t>
  </si>
  <si>
    <t>IPI00302673;IPI00783728</t>
  </si>
  <si>
    <t>Q9NT99;A0PJJ4;A2VDK1</t>
  </si>
  <si>
    <t>Leucine-rich repeat-containing protein 4B</t>
  </si>
  <si>
    <t>LRIG4;LRRC4B</t>
  </si>
  <si>
    <t>Leucine-rich repeat-containing protein 4B;Netrin-G3 ligand;LRRC4B protein</t>
  </si>
  <si>
    <t>IPI00300241</t>
  </si>
  <si>
    <t>O76070;Q6FHG5;A9XXE1</t>
  </si>
  <si>
    <t>Gamma-synuclein;Gamma-synuclein</t>
  </si>
  <si>
    <t>BCSG1;PERSYN;PRSN;SNCG;hCG_23263</t>
  </si>
  <si>
    <t>Breast cancer-specific gene 1 protein;Gamma-synuclein;Persyn;Synoretin;cDNA, FLJ92424, highly similar to Homo sapiens synuclein, gamma (breast cancer-specific protein 1) (SNCG), mRNA;Putative uncharacterized protein SNCG;SNCG protein;Synuclein, gamma (Breast cancer-specific protein 1) variant;Synuclein, gamma (Breast cancer-specific protein 1), isoform CRA_b</t>
  </si>
  <si>
    <t>IPI00297714;IPI00883944</t>
  </si>
  <si>
    <t>P39656;B4DLI2;B4DJE3</t>
  </si>
  <si>
    <t>Dolichyl-diphosphooligosaccharide--protein glycosyltransferase 48 kDa subunit;cDNA FLJ52929, highly similar to Dolichyl-diphosphooligosaccharide--proteinglycosyltransferase 48 kDa subunit</t>
  </si>
  <si>
    <t>DDOST;KIAA0115;OK/SW-cl.45;OST48</t>
  </si>
  <si>
    <t>Dolichyl-diphosphooligosaccharide--protein glycosyltransferase 48 kDa subunit;cDNA FLJ55714, highly similar to Dolichyl-diphosphooligosaccharide--protein glycosyltransferase 48 kDa subunit (EC 2.4.1.119);cDNA FLJ52929, highly similar to Dolichyl-diphosphooligosaccharide--proteinglycosyltransferase 48 kDa subunit (EC2.4.1.119)</t>
  </si>
  <si>
    <t>IPI00297084;IPI00910419</t>
  </si>
  <si>
    <t>Q9UKU0-8;Q9UKU0;B2RB13;B4DFW3;Q9UKU0-1;Q9UKU0-6;Q4G191;Q9UKU0-4;C9J568;Q9UKU0-3;Q9UKU0-5;Q9UKU0-2;Q9UKU0-7;B3KV64</t>
  </si>
  <si>
    <t>Isoform 8 of Long-chain-fatty-acid--CoA ligase 6;Isoform 1 of Long-chain-fatty-acid--CoA ligase 6;Isoform 6 of Long-chain-fatty-acid--CoA ligase 6;79 kDa protein;Isoform 4 of Long-chain-fatty-acid--CoA ligase 6;Isoform 3 of Long-chain-fatty-acid--CoA ligas</t>
  </si>
  <si>
    <t>ACS2;ACSL6;FACL6;KIAA0837;LACS5</t>
  </si>
  <si>
    <t>Long-chain acyl-CoA synthetase 6;Long-chain-fatty-acid--CoA ligase 6;cDNA, FLJ95253, highly similar to Homo sapiens acyl-CoA synthetase long-chain family member 6(ACSL6), mRNA;cDNA FLJ55964, highly similar to Long-chain-fatty-acid--CoA ligase 6 (EC 6.2.1.3);ACSL6 protein;Putative uncharacterized protein ACSL6;cDNA FLJ16173 fis, clone BRHIP2005010, highly similar to Long-chain-fatty-acid--CoA ligase 6 (EC 6.2.1.3)</t>
  </si>
  <si>
    <t>IPI00658107;IPI00657883;IPI00879209;IPI00874262;IPI00939479;IPI00296333;IPI00940097;IPI00657816;IPI00384110</t>
  </si>
  <si>
    <t>A2ICT2;B3KNM0;B4DXT2;O95757;B4DZR0;Q53ZP9</t>
  </si>
  <si>
    <t>Heat shock 70kDa protein 4-like, isoform CRA_b;Heat shock 70 kDa protein 4L</t>
  </si>
  <si>
    <t>hCG_37382;HSPA4L;APG1;OSP94</t>
  </si>
  <si>
    <t>Heat shock 70 kDa protein 4-like protein;Heat shock 70kDa protein 4-like, isoform CRA_b;cDNA FLJ14916 fis, clone PLACE1006958, highly similar to Heat shock 70 kDa protein 4L;cDNA FLJ59635, highly similar to Heat shock 70 kDa protein 4L;Heat shock 70 kDa protein 4L;Heat shock 70-related protein APG-1;Osmotic stress protein 94;cDNA FLJ55529, highly similar to Heat shock 70 kDa protein 4L;Heat shock protein apg-1</t>
  </si>
  <si>
    <t>IPI00828021;IPI00295485</t>
  </si>
  <si>
    <t>376;380;589</t>
  </si>
  <si>
    <t>88;89;530</t>
  </si>
  <si>
    <t>1717;4373</t>
  </si>
  <si>
    <t>O95741;B3KWK1;B7Z1M3</t>
  </si>
  <si>
    <t>cDNA FLJ55997, highly similar to Copine-6</t>
  </si>
  <si>
    <t>CPNE6;hCG_40173</t>
  </si>
  <si>
    <t>Copine VI;Copine-6;Neuronal-copine;cDNA FLJ43205 fis, clone FEBRA2009185, highly similar to Copine-6;Copine VI (Neuronal), isoform CRA_a;cDNA FLJ55997, highly similar to Copine-6</t>
  </si>
  <si>
    <t>IPI00295469</t>
  </si>
  <si>
    <t>857;4001</t>
  </si>
  <si>
    <t>P49407-1;P49407;A8K103;C9JSF3;P49407-2;B6V9G8</t>
  </si>
  <si>
    <t>Isoform 1A of Beta-arrestin-1;Putative uncharacterized protein ARRB1 (Fragment);Isoform 1B of Beta-arrestin-1</t>
  </si>
  <si>
    <t>ARR1;ARRB1</t>
  </si>
  <si>
    <t>Arrestin beta-1;Beta-arrestin-1;cDNA FLJ75454, highly similar to Homo sapiens arrestin, beta 1 (ARRB1), transcript variant 1, mRNA</t>
  </si>
  <si>
    <t>IPI00293857;IPI00943289;IPI00336017</t>
  </si>
  <si>
    <t>Q92499;A3RJH1;B4DME8;B4DP70;B4DPN6</t>
  </si>
  <si>
    <t>ATP-dependent RNA helicase DDX1</t>
  </si>
  <si>
    <t>DDX1;hCG_15914</t>
  </si>
  <si>
    <t>ATP-dependent RNA helicase DDX1;DEAD box protein 1;DEAD box protein retinoblastoma;cDNA, FLJ94573, Homo sapiens DEAD (Asp-Glu-Ala-Asp) box polypeptide 1 (DDX1), mRNA;DEAD (Asp-Glu-Ala-Asp) box polypeptide 1, isoform CRA_d;DEAD box polypeptide 1;cDNA FLJ57326, highly similar to ATP-dependent RNA helicase DDX1 (EC 3.6.1.-);cDNA FLJ51017, highly similar to ATP-dependent RNA helicase DDX1 (EC 3.6.1.-);cDNA FLJ51031, highly similar to ATP-dependent RNA helicase DDX1 (EC 3.6.1.-)</t>
  </si>
  <si>
    <t>IPI00293655</t>
  </si>
  <si>
    <t>Q9UQ16-3;Q9UQ16;C9JXE5;Q9UQ16-4;Q9UQ16-1;Q9UQ16-2;B3KPF2;B5MDD8;A6NJ48;Q6P2G1</t>
  </si>
  <si>
    <t>Putative uncharacterized protein DNM3;Isoform 4 of Dynamin-3;Isoform 1 of Dynamin-3;Putative uncharacterized protein DNM3;Putative uncharacterized protein DNM3</t>
  </si>
  <si>
    <t>DNM3;KIAA0820;hCG_37821;RP1-106H8.3-002</t>
  </si>
  <si>
    <t>Dynamin, testicular;Dynamin-3;T-dynamin;Putative uncharacterized protein DNM3;cDNA FLJ31717 fis, clone NT2RI2006640, highly similar to Dynamin-3 (EC 3.6.5.5);DNM3 protein;Dynamin 3;Dynamin 3, isoform CRA_d</t>
  </si>
  <si>
    <t>5;5;5;5;4</t>
  </si>
  <si>
    <t>IPI00641436;IPI00895844;IPI00221332;IPI00480085;IPI00914615</t>
  </si>
  <si>
    <t>1859;2198;4613;4614;5389</t>
  </si>
  <si>
    <t>P54257-1;P54257;P54257-2;P54257-3;A8MQB5;Q59GK4</t>
  </si>
  <si>
    <t>Isoform 1 of Huntingtin-associated protein 1;Isoform 2 of Huntingtin-associated protein 1;huntingtin-associated protein 1 isoform 3;huntingtin-associated protein 1 isoform 4</t>
  </si>
  <si>
    <t>HAP1;HAP2;HLP1</t>
  </si>
  <si>
    <t>Huntingtin-associated protein 1;Neuroan 1</t>
  </si>
  <si>
    <t>IPI00302434;IPI00302435;IPI00793761;IPI00220231</t>
  </si>
  <si>
    <t>P25686-3;P25686;A8K0R1;B4DJY6;Q53QD7;P25686-2;C9JXB9;C9JRD2</t>
  </si>
  <si>
    <t>Isoform 3 of DnaJ homolog subfamily B member 2;Isoform 2 of DnaJ homolog subfamily B member 2;Putative uncharacterized protein DNAJB2;Putative uncharacterized protein DNAJB2</t>
  </si>
  <si>
    <t>DNAJB2;HSJ1;HSPF3;hCG_15578</t>
  </si>
  <si>
    <t>DnaJ homolog subfamily B member 2;DnaJ protein homolog 1;Heat shock 40 kDa protein 3;Heat shock protein J1;cDNA FLJ78532, highly similar to Homo sapiens DnaJ (Hsp40) homolog, subfamily B, member 2 (DNAJB2), mRNA;cDNA FLJ57513, highly similar to Homo sapiens DnaJ (Hsp40) homolog, subfamily B, member 2 (DNAJB2), mRNA;cDNA, FLJ93128, Homo sapiens DnaJ (Hsp40) homolog, subfamily B, member 2 (DNAJB2), mRNA;DnaJ (Hsp40) homolog, subfamily B, member 2, isoform CRA_a;Putative uncharacterized protein DNAJB2</t>
  </si>
  <si>
    <t>IPI00220102;IPI00874105;IPI00916360;IPI00917047</t>
  </si>
  <si>
    <t>B4DJ38;Q3ZB84;P56134-2;P56134;C9JU26;P56134-1;Q53FE1;Q6IBB3;A6ND55;C9J108</t>
  </si>
  <si>
    <t>cDNA FLJ56092, highly similar to Pentatricopeptide repeat protein 1;Putative uncharacterized protein ATP5J2;Isoform 1 of ATP synthase subunit f, mitochondrial;ATP synthase, H+ transporting, mitochondrial F0 complex, subunit F2 isoform 2c;ATP synthase, H+ t</t>
  </si>
  <si>
    <t>PTCD1;ATP5J2;ATP5JL;hCG_2023419;tcag7.652</t>
  </si>
  <si>
    <t>cDNA FLJ56092, highly similar to Pentatricopeptide repeat protein 1;Pentatricopeptide repeat domain 1;ATP synthase subunit f, mitochondrial;Putative uncharacterized protein ATP5J2;ATP synthase, H+ transporting, mitochondrial F0 complex, subunit f isoform 2a variant;ATP synthase, H+ transporting, mitochondrial F0 complex, subunit f, isoform 2;ATP synthase, H+ transporting, mitochondrial F0 complex, subunit F2;ATP5J2 protein</t>
  </si>
  <si>
    <t>IPI00926491;IPI00219291;IPI00220300;IPI00456013;IPI00719814</t>
  </si>
  <si>
    <t>P11217;B2RB32;B4DRW6;A6NDY6;B4DRQ4</t>
  </si>
  <si>
    <t>Glycogen phosphorylase, muscle form;muscle glycogen phosphorylase isoform 2;Phosphorylase</t>
  </si>
  <si>
    <t>PYGM;hCG_23403</t>
  </si>
  <si>
    <t>Glycogen phosphorylase, muscle form;Myophosphorylase;Phosphorylase</t>
  </si>
  <si>
    <t>IPI00218130;IPI00657751;IPI00909513</t>
  </si>
  <si>
    <t>2355;5286;5421;5422</t>
  </si>
  <si>
    <t>O00571;A8K538;B4E3E8;B5BTY4;Q59GX6;Q5S4N1</t>
  </si>
  <si>
    <t>ATP-dependent RNA helicase DDX3X</t>
  </si>
  <si>
    <t>DBX;DDX3;DDX3X;hCG_19318;RP1-169I5.3-001</t>
  </si>
  <si>
    <t>ATP-dependent RNA helicase DDX3X;DEAD box protein 3, X-chromosomal;DEAD box, X isoform;Helicase-like protein 2;cDNA FLJ76819, highly similar to Homo sapiens DEAD (Asp-Glu-Ala-Asp) box polypeptide 3, X-linked (DDX3X), transcript variant 2, mRNA;DEAD (Asp-Glu-Ala-Asp) box polypeptide 3, X-linked;HCG19318, isoform CRA_a;cDNA FLJ60399, highly similar to ATP-dependent RNA helicase DDX3X (EC 3.6.1.-);DEAD/H (Asp-Glu-Ala-Asp/His) box polypeptide 3 variant;Putative uncharacterized protein</t>
  </si>
  <si>
    <t>IPI00215637</t>
  </si>
  <si>
    <t>CK1;FHA2 Rad53p</t>
  </si>
  <si>
    <t>Q8IZS5-2;Q8IZS5;Q8IZS5-1;B7ZLI9;B5MDF1;C9JZG5;C9JND8</t>
  </si>
  <si>
    <t>Isoform 2 of Orofacial cleft 1 candidate gene 1 protein;OFCC1 protein;Putative uncharacterized protein OFCC1 (Fragment);Putative uncharacterized protein OFCC1;Putative uncharacterized protein OFCC1</t>
  </si>
  <si>
    <t>MRDS1;OFCC1</t>
  </si>
  <si>
    <t>Orofacial cleft 1 candidate gene 1 protein;Orofacial clefting chromosomal breakpoint region candidate 1 protein;OFCC1 protein</t>
  </si>
  <si>
    <t>IPI00186621;IPI00333208;IPI00871361;IPI00946536;IPI00946076</t>
  </si>
  <si>
    <t>213;214</t>
  </si>
  <si>
    <t>33;34</t>
  </si>
  <si>
    <t>P49750-3;P49750;P49750-2</t>
  </si>
  <si>
    <t>Isoform 3 of YLP motif-containing protein 1;Isoform 2 of YLP motif-containing protein 1</t>
  </si>
  <si>
    <t>C14orf170;YLPM1;ZAP3</t>
  </si>
  <si>
    <t>Nuclear protein ZAP3;YLP motif-containing protein 1;ZAP113</t>
  </si>
  <si>
    <t>IPI00514265;IPI00181641</t>
  </si>
  <si>
    <t>B3KWN7;B4DS11;Q86WG3-3;Q86WG3;C9J522;Q86WG3-1;Q86WG3-2</t>
  </si>
  <si>
    <t>cDNA FLJ58616, highly similar to Caytaxin;Isoform 3 of Caytaxin;Putative uncharacterized protein ATCAY;Isoform 1 of Caytaxin;Isoform 2 of Caytaxin</t>
  </si>
  <si>
    <t>ATCAY;KIAA1872</t>
  </si>
  <si>
    <t>cDNA FLJ43468 fis, clone OCBBF2037068, highly similar to Caytaxin;cDNA FLJ58616, highly similar to Caytaxin;Ataxia cayman type protein;BNIP-H;Caytaxin;Putative uncharacterized protein ATCAY</t>
  </si>
  <si>
    <t>IPI00937963;IPI00382576;IPI00478063;IPI00179463;IPI00873010</t>
  </si>
  <si>
    <t>Q96CS3;B4E2M8</t>
  </si>
  <si>
    <t>FAS-associated factor 2</t>
  </si>
  <si>
    <t>ETEA;FAF2;KIAA0887;UBXD8;UBXN3B</t>
  </si>
  <si>
    <t>FAS-associated factor 2;Protein ETEA;UBX domain-containing protein 3B;UBX domain-containing protein 8;cDNA FLJ61076, highly similar to UBX domain-containing protein 8</t>
  </si>
  <si>
    <t>IPI00172656</t>
  </si>
  <si>
    <t>Q8N987-1;Q8N987</t>
  </si>
  <si>
    <t>Isoform 1 of N-terminal EF-hand calcium-binding protein 1</t>
  </si>
  <si>
    <t>EFCBP1;NECAB1</t>
  </si>
  <si>
    <t>Neuronal calcium-binding protein 1;N-terminal EF-hand calcium-binding protein 1</t>
  </si>
  <si>
    <t>IPI00171206</t>
  </si>
  <si>
    <t>A8K1Z3;Q8NHV4;Q05CT8</t>
  </si>
  <si>
    <t>neural precursor cell expressed, developmentally down-regulated 1 isoform a;Protein NEDD1;72 kDa protein</t>
  </si>
  <si>
    <t>NEDD1</t>
  </si>
  <si>
    <t>cDNA FLJ75002, highly similar to Homo sapiens, neural cell expressed,developmentally down-regulated gene 1;Neural precursor cell expressed developmentally down-regulated protein 1;Protein NEDD1;NEDD1 protein</t>
  </si>
  <si>
    <t>IPI00791509;IPI00169345;IPI00790478</t>
  </si>
  <si>
    <t>Q6RI45-1;Q6RI45;Q6RI45-4;C9IZ39;Q6RI45-2;C9J3F3;Q6RI45-3;Q6RI45-5</t>
  </si>
  <si>
    <t xml:space="preserve">Isoform 1 of Bromodomain and WD repeat-containing protein 3;Putative uncharacterized protein BRWD3;Isoform 2 of Bromodomain and WD repeat-containing protein 3;Putative uncharacterized protein BRWD3;Isoform 3 of Bromodomain and WD repeat-containing protein </t>
  </si>
  <si>
    <t>BRWD3</t>
  </si>
  <si>
    <t>Bromodomain and WD repeat-containing protein 3;Putative uncharacterized protein BRWD3</t>
  </si>
  <si>
    <t>IPI00167547;IPI00844236;IPI00844349;IPI00953085;IPI00843754;IPI00844073</t>
  </si>
  <si>
    <t>Q14CZ8-1;Q14CZ8</t>
  </si>
  <si>
    <t>Isoform 1 of Hepatocyte cell adhesion molecule</t>
  </si>
  <si>
    <t>HEPACAM</t>
  </si>
  <si>
    <t>Hepatocyte cell adhesion molecule</t>
  </si>
  <si>
    <t>IPI00167215</t>
  </si>
  <si>
    <t>B4DKA3;Q9UBC2;A8K5P4;B4DME4;A2RRF3;B4DQX5;Q69YZ4;A5PKY0;A5PL29</t>
  </si>
  <si>
    <t>cDNA FLJ60624, highly similar to Epidermal growth factor receptor substrate 15-like 1;Epidermal growth factor receptor substrate 15-like 1;Epidermal growth factor receptor pathway substrate 15-like 1, isoform CRA_a;EPS15L1 protein;50 kDa protein</t>
  </si>
  <si>
    <t>EPS15L1;EPS15R;hCG_36964;DKFZp586A0524</t>
  </si>
  <si>
    <t>cDNA FLJ60624, highly similar to Epidermal growth factor receptor substrate 15-like 1;Epidermal growth factor receptor substrate 15-like 1;Eps15-related protein;cDNA FLJ77869;cDNA FLJ56111, highly similar to Epidermal growth factor receptor substrate 15-like 1;cDNA FLJ14104 fis, clone MAMMA1001198, highly similar to Epidermal growth factor receptor substrate 15-like 1;Epidermal growth factor receptor pathway substrate 15-like 1, isoform CRA_a;EPS15L1 protein;cDNA FLJ56132, highly similar to Epidermal growth factor receptor substrate 15-like 1;Putative uncharacterized protein DKFZp586A0524</t>
  </si>
  <si>
    <t>IPI00163849;IPI00942431;IPI00646339;IPI00645613;IPI00647324</t>
  </si>
  <si>
    <t>Q7L5N1;A4D2A3;B2R514</t>
  </si>
  <si>
    <t>COP9 signalosome complex subunit 6;36 kDa protein;cDNA, FLJ92300, Homo sapiens COP9 subunit 6 (MOV34 homolog, 34 kD) (COPS6), mRNA</t>
  </si>
  <si>
    <t>COPS6;CSN6;HVIP</t>
  </si>
  <si>
    <t>COP9 signalosome complex subunit 6;JAB1-containing signalosome subunit 6;MOV34 homolog;Vpr-interacting protein;cDNA, FLJ92300, Homo sapiens COP9 subunit 6 (MOV34 homolog, 34 kD) (COPS6), mRNA</t>
  </si>
  <si>
    <t>IPI00163230;IPI00924791;IPI00924636</t>
  </si>
  <si>
    <t>Q9C040</t>
  </si>
  <si>
    <t>tripartite motif-containing 2 isoform 1;Tripartite motif-containing protein 2</t>
  </si>
  <si>
    <t>KIAA0517;RNF86;TRIM2</t>
  </si>
  <si>
    <t>RING finger protein 86;Tripartite motif-containing protein 2</t>
  </si>
  <si>
    <t>IPI00910066;IPI00153011</t>
  </si>
  <si>
    <t>C9JXA6;P61966-1;P61966</t>
  </si>
  <si>
    <t>Putative uncharacterized protein AP1S1;Isoform 1 of AP-1 complex subunit sigma-1A</t>
  </si>
  <si>
    <t>AP19;AP1S1;CLAPS1</t>
  </si>
  <si>
    <t>Adapter-related protein complex 1 sigma-1A subunit;Adaptor protein complex AP-1 sigma-1A subunit;AP-1 complex subunit sigma-1A;Clathrin assembly protein complex 1 sigma-1A small chain;Clathrin coat assembly protein AP19;Golgi adaptor HA1/AP1 adaptin sigma-1A subunit;HA1 19 kDa subunit;Sigma 1a subunit of AP-1 clathrin;Sigma1A-adaptin;Sigma-adaptin 1A</t>
  </si>
  <si>
    <t>IPI00927531;IPI00152898</t>
  </si>
  <si>
    <t>B3KWG2;Q8TCZ2-1;Q8TCZ2;Q8TCZ2-2;Q8TCZ2-3;B4DDL7</t>
  </si>
  <si>
    <t>cDNA FLJ43030 fis, clone BRTHA3000633, highly similar to Homo sapiens CD99 antigen-like 2 (CD99L2), transcript variant 1, mRNA;Isoform 1 of CD99 antigen-like protein 2;Isoform 2 of CD99 antigen-like protein 2;Isoform 3 of CD99 antigen-like protein 2;cDNA F</t>
  </si>
  <si>
    <t>CD99L2;MIC2L1;UNQ1964/PRO4486</t>
  </si>
  <si>
    <t>cDNA FLJ43030 fis, clone BRTHA3000633, highly similar to Homo sapiens CD99 antigen-like 2 (CD99L2), transcript variant 1, mRNA;CD99 antigen-like protein 2;MIC2-like protein 1;cDNA FLJ58987, moderately similar to Homo sapiens CD99 antigen-like 2 (CD99L2), transcript variant 1, mRNA</t>
  </si>
  <si>
    <t>IPI00152491;IPI00943257;IPI00177578;IPI00152488;IPI00910291</t>
  </si>
  <si>
    <t>P60880-2;P60880</t>
  </si>
  <si>
    <t>Isoform SNAP-25a of Synaptosomal-associated protein 25</t>
  </si>
  <si>
    <t>SNAP;SNAP25</t>
  </si>
  <si>
    <t>Super protein;Synaptosomal-associated 25 kDa protein;Synaptosomal-associated protein 25</t>
  </si>
  <si>
    <t>IPI00107625</t>
  </si>
  <si>
    <t>32;49;127;146;167</t>
  </si>
  <si>
    <t>235;236;237;238;614</t>
  </si>
  <si>
    <t>102;103;666;1295;1317;2222;2687;3445;3446;4119;4120;4936;5528;5553</t>
  </si>
  <si>
    <t>A5D8V7;B3KPH7;B4DG09;B4DXT0;B7ZMB9</t>
  </si>
  <si>
    <t>Coiled-coil domain-containing protein 151</t>
  </si>
  <si>
    <t>CCDC151</t>
  </si>
  <si>
    <t>Coiled-coil domain-containing protein 151;cDNA FLJ31801 fis, clone NT2RI2009066, weakly similar to Restin;cDNA FLJ55051;cDNA FLJ56009;CCDC151 protein</t>
  </si>
  <si>
    <t>IPI00072644</t>
  </si>
  <si>
    <t>Q9H3U1-1;Q9H3U1;Q9H3U1-2;A8K6F7;Q9H3U1-3</t>
  </si>
  <si>
    <t>Isoform 1 of Protein unc-45 homolog A;Isoform 2 of Protein unc-45 homolog A;Isoform 3 of Protein unc-45 homolog A</t>
  </si>
  <si>
    <t>SMAP1;UNC45A;hCG_32584</t>
  </si>
  <si>
    <t>GCUNC-45;Protein unc-45 homolog A;Smooth muscle cell-associated protein 1;cDNA FLJ43733 fis, clone TESTI1000545, highly similar to Homo sapiens unc-45 homolog A (UNC45A), transcript variant 3, mRNA;cDNA FLJ77677;Unc-45 homolog A (C. elegans), isoform CRA_a</t>
  </si>
  <si>
    <t>IPI00072534;IPI00735181;IPI00788016</t>
  </si>
  <si>
    <t>P50914;A8K3Q9;A8K7N0;Q6IPH7;A6NIH1;B7Z6S8;A0PJ62</t>
  </si>
  <si>
    <t>Ribosomal protein L14 variant;Putative uncharacterized protein RPL14P1;60S ribosomal protein L14;RPL14 protein (Fragment)</t>
  </si>
  <si>
    <t>RPL14</t>
  </si>
  <si>
    <t>60S ribosomal protein L14;CAG-ISL 7;cDNA FLJ76611, highly similar to Homo sapiens ribosomal protein L14 (RPL14), mRNA;cDNA FLJ75556, highly similar to Homo sapiens ribosomal protein L14, mRNA;Ribosomal protein L14 variant;RPL14 protein;Putative uncharacterized protein ENSP00000350479;cDNA FLJ51325, highly similar to 60S ribosomal protein L14</t>
  </si>
  <si>
    <t>IPI00555744;IPI00069693;IPI00925323;IPI00815843</t>
  </si>
  <si>
    <t>Q96LU5</t>
  </si>
  <si>
    <t>Mitochondrial inner membrane protease subunit 1</t>
  </si>
  <si>
    <t>IMMP1L</t>
  </si>
  <si>
    <t>IMP1-like protein;Mitochondrial inner membrane protease subunit 1</t>
  </si>
  <si>
    <t>IPI00065285</t>
  </si>
  <si>
    <t>Q9Y2J0-1;Q9Y2J0;B7Z9Z7;Q9Y2J0-2;B7Z3S1;Q6PJY8;Q6PKD5</t>
  </si>
  <si>
    <t>Isoform 1 of Rabphilin-3A;Isoform 2 of Rabphilin-3A;RPH3A protein</t>
  </si>
  <si>
    <t>KIAA0985;RPH3A</t>
  </si>
  <si>
    <t>Exophilin-1;Rabphilin-3A;cDNA, FLJ79011, highly similar to Rabphilin-3A;cDNA FLJ52312, highly similar to Rabphilin-3A;RPH3A protein</t>
  </si>
  <si>
    <t>IPI00032227;IPI00796688;IPI00797477</t>
  </si>
  <si>
    <t>Q9NPH3-1;Q9NPH3;A8K6K4</t>
  </si>
  <si>
    <t>Isoform 1 of Interleukin-1 receptor accessory protein</t>
  </si>
  <si>
    <t>C3orf13;IL1R3;IL1RAP</t>
  </si>
  <si>
    <t>Interleukin-1 receptor 3;Interleukin-1 receptor accessory protein;cDNA FLJ77565, highly similar to Homo sapiens interleukin 1 receptor accessory protein (IL1RAP), transcript variant 1, mRNA</t>
  </si>
  <si>
    <t>IPI00031789</t>
  </si>
  <si>
    <t>Q86VS8</t>
  </si>
  <si>
    <t>Protein Hook homolog 3</t>
  </si>
  <si>
    <t>HOOK3</t>
  </si>
  <si>
    <t>IPI00031768</t>
  </si>
  <si>
    <t>P24821-1;P24821;Q4LE33;Q5T7S3;P24821-4;C9J848;A7MBN2</t>
  </si>
  <si>
    <t>Isoform 1 of Tenascin;Isoform 4 of Tenascin;TNC protein</t>
  </si>
  <si>
    <t>HXB;TNC;TNC variant protein</t>
  </si>
  <si>
    <t>Cytotactin;Glioma-associated-extracellular matrix antigen;GMEM;GP 150-225;Hexabrachion;JI;Myotendinous antigen;Neuronectin;Tenascin;Tenascin-C;TNC variant protein;TNC protein</t>
  </si>
  <si>
    <t>IPI00031008;IPI00220213;IPI00867560</t>
  </si>
  <si>
    <t>P61163;B4DMT4;B4DXP9;B4DM97</t>
  </si>
  <si>
    <t>Alpha-centractin;cDNA FLJ55002, highly similar to Alpha-centractin</t>
  </si>
  <si>
    <t>ACTR1A;CTRN1</t>
  </si>
  <si>
    <t>Actin-RPV;Alpha-centractin;ARP1;Centrosome-associated actin homolog;cDNA FLJ52695, highly similar to Alpha-centractin;cDNA FLJ52800, highly similar to Alpha-centractin;cDNA FLJ55002, highly similar to Alpha-centractin</t>
  </si>
  <si>
    <t>IPI00029468;IPI00908883</t>
  </si>
  <si>
    <t>174;504</t>
  </si>
  <si>
    <t>Q9GZV7;Q5T3J0;Q5T3J1</t>
  </si>
  <si>
    <t>Hyaluronan and proteoglycan link protein 2;Hyaluronan and proteoglycan link protein 2</t>
  </si>
  <si>
    <t>BRAL1;HAPLN2;hCG_1644877;RP11-284F21.6-001;RP11-284F21.6-004</t>
  </si>
  <si>
    <t>Brain link protein 1;Hyaluronan and proteoglycan link protein 2;cDNA FLJ33393 fis, clone BRACE2006982, highly similar to Hyaluronan and proteoglycan link protein 2;Hyaluronan and proteoglycan link protein 2, isoform CRA_a</t>
  </si>
  <si>
    <t>IPI00029184;IPI00644966</t>
  </si>
  <si>
    <t>Q14152;B4DYS1;Q05BS0;Q24JU4;Q3B770;Q6P1R0;Q7Z5T5</t>
  </si>
  <si>
    <t>Eukaryotic translation initiation factor 3 subunit A</t>
  </si>
  <si>
    <t>EIF3A;EIF3S10;KIAA0139</t>
  </si>
  <si>
    <t>eIF3 p167;eIF3 p180;eIF3 p185;eIF-3-theta;Eukaryotic translation initiation factor 3 subunit 10;Eukaryotic translation initiation factor 3 subunit A;cDNA FLJ50921, highly similar to Eukaryotic translation initiation factor 3 subunit 10;EIF3A protein;Eukaryotic translation initiation factor 3, subunit A</t>
  </si>
  <si>
    <t>IPI00029012</t>
  </si>
  <si>
    <t>P32418-1;P32418;Q4QQH3</t>
  </si>
  <si>
    <t>Isoform 1 of Sodium/calcium exchanger 1;solute carrier family 8 (sodium/calcium exchanger), member 1 isoform B</t>
  </si>
  <si>
    <t>CNC;NCX1;SLC8A1</t>
  </si>
  <si>
    <t>Na(+)/Ca(2+)-exchange protein 1;Sodium/calcium exchanger 1;SLC8A1 protein</t>
  </si>
  <si>
    <t>IPI00028450;IPI00878240</t>
  </si>
  <si>
    <t>O75912;B3KR69;Q59GE2</t>
  </si>
  <si>
    <t>117 kDa protein;Diacylglycerol kinase iota;115 kDa protein;cDNA FLJ33762 fis, clone BRCOC2000152, highly similar to Diacylglycerol kinase iota</t>
  </si>
  <si>
    <t>DGKI</t>
  </si>
  <si>
    <t>Diacylglycerol kinase iota;Diglyceride kinase iota;cDNA FLJ33762 fis, clone BRCOC2000152, highly similar to Diacylglycerol kinase iota (EC 2.7.1.107);Diacylglycerol kinase, iota variant</t>
  </si>
  <si>
    <t>IPI00927601;IPI00027380;IPI00927461;IPI00847800</t>
  </si>
  <si>
    <t>P47870-2;P47870;P47870-1;A8K115;B7Z279</t>
  </si>
  <si>
    <t>Isoform Long of Gamma-aminobutyric acid receptor subunit beta-2;Isoform Short of Gamma-aminobutyric acid receptor subunit beta-2</t>
  </si>
  <si>
    <t>GABRB2</t>
  </si>
  <si>
    <t>GABA(A) receptor subunit beta-2;Gamma-aminobutyric acid receptor subunit beta-2;cDNA FLJ53759, highly similar to Gamma-aminobutyric-acid receptor subunit beta-2</t>
  </si>
  <si>
    <t>IPI00216394;IPI00026639</t>
  </si>
  <si>
    <t>P62263</t>
  </si>
  <si>
    <t>40S ribosomal protein S14</t>
  </si>
  <si>
    <t>PRO2640;RPS14</t>
  </si>
  <si>
    <t>IPI00026271</t>
  </si>
  <si>
    <t>P45974-1;P45974;P45974-2</t>
  </si>
  <si>
    <t>Isoform Long of Ubiquitin carboxyl-terminal hydrolase 5;Isoform Short of Ubiquitin carboxyl-terminal hydrolase 5</t>
  </si>
  <si>
    <t>ISOT;USP5</t>
  </si>
  <si>
    <t>Deubiquitinating enzyme 5;Isopeptidase T;Ubiquitin carboxyl-terminal hydrolase 5;Ubiquitin thioesterase 5;Ubiquitin-specific-processing protease 5</t>
  </si>
  <si>
    <t>IPI00024664;IPI00375145</t>
  </si>
  <si>
    <t>O75131;Q05DL8</t>
  </si>
  <si>
    <t>Copine-3</t>
  </si>
  <si>
    <t>CPN3;CPNE3;KIAA0636</t>
  </si>
  <si>
    <t>Copine III;Copine-3;CPNE3 protein</t>
  </si>
  <si>
    <t>IPI00024403</t>
  </si>
  <si>
    <t>857;1520</t>
  </si>
  <si>
    <t>Q92973-1;Q92973;O14787-1;O14787;Q4LE60;Q92973-2;B4DRY5;Q05D48;Q6IN77;O14787-2;Q92973-3;B3KPC8</t>
  </si>
  <si>
    <t>Isoform 1 of Transportin-1;Isoform 1 of Transportin-2;Isoform 2 of Transportin-1;transportin 2 (importin 3, karyopherin beta 2b) isoform 3;Isoform 2 of Transportin-2;Isoform 3 of Transportin-1;cDNA FLJ31621 fis, clone NT2RI2003205, highly similar to Transp</t>
  </si>
  <si>
    <t>KPNB2;MIP1;TNPO1;TRN;TNPO2;TNPO2 variant protein;hCG_172479</t>
  </si>
  <si>
    <t>Importin beta-2;Karyopherin beta-2;M9 region interaction protein;Transportin-1;Karyopherin beta-2b;Transportin-2;TNPO2 variant protein;cDNA FLJ54538, highly similar to Transportin-2;TNPO2 protein;Transportin 2;Transportin 2 (Importin 3, karyopherin beta 2b), isoform CRA_b;cDNA FLJ31621 fis, clone NT2RI2003205, highly similar to Transportin-2</t>
  </si>
  <si>
    <t>IPI00024364;IPI00409698;IPI00843876;IPI00419856;IPI00164417;IPI00908817;IPI00903321</t>
  </si>
  <si>
    <t>Q92930;B4DMS1;B4DEK7;P61006;P51153;Q504R6;Q59EP4;C9JHK4</t>
  </si>
  <si>
    <t xml:space="preserve">Ras-related protein Rab-8B;similar to RAB13, member RAS oncogene family;cDNA FLJ53028, highly similar to Ras-related protein Rab-8A;Ras-related protein Rab-8A;Ras-related protein Rab-13;Mel transforming oncogene variant (Fragment);Putative uncharacterized </t>
  </si>
  <si>
    <t>RAB8B;MEL;RAB8;RAB8A;GIG4;RAB13</t>
  </si>
  <si>
    <t>Ras-related protein Rab-8B;cDNA FLJ52970, highly similar to Ras-related protein Rab-8B;cDNA FLJ53028, highly similar to Ras-related protein Rab-8A;Oncogene c-mel;Ras-related protein Rab-8A;Cell growth-inhibiting gene 4 protein;Ras-related protein Rab-13;RAB13 protein;Mel transforming oncogene variant</t>
  </si>
  <si>
    <t>1;0;0;0;0;0;0;0</t>
  </si>
  <si>
    <t>3;2;2;2;2;2;2;2</t>
  </si>
  <si>
    <t>IPI00024282;IPI00877662;IPI00909683;IPI00028481;IPI00016373;IPI00556414;IPI00941177;IPI00790414</t>
  </si>
  <si>
    <t>3089;4567;4867</t>
  </si>
  <si>
    <t>P62195;A8K3Z3</t>
  </si>
  <si>
    <t>26S protease regulatory subunit 8;Proteasome (Prosome, macropain) 26S subunit, ATPase, 5, isoform CRA_b</t>
  </si>
  <si>
    <t>PSMC5;SUG1;hCG_41818</t>
  </si>
  <si>
    <t>26S protease regulatory subunit 8;26S proteasome AAA-ATPase subunit RPT6;p45/SUG;Proteasome 26S subunit ATPase 5;Proteasome subunit p45;Thyroid hormone receptor-interacting protein 1;cDNA FLJ75514, highly similar to S.scrofa putative 26S protease subunit;Proteasome (Prosome, macropain) 26S subunit, ATPase, 5, isoform CRA_b</t>
  </si>
  <si>
    <t>IPI00023919;IPI00745502</t>
  </si>
  <si>
    <t>Q92828;A8K9S3</t>
  </si>
  <si>
    <t>Coronin-2A</t>
  </si>
  <si>
    <t>CORO2A;IR10;WDR2</t>
  </si>
  <si>
    <t>Coronin-2A;IR10;WD repeat-containing protein 2;cDNA FLJ76968, highly similar to Homo sapiens coronin, actin binding protein, 2A (CORO2A), transcript variant 2, mRNA</t>
  </si>
  <si>
    <t>IPI00023736</t>
  </si>
  <si>
    <t>O43300;A8K4U9;B7Z4G4</t>
  </si>
  <si>
    <t>Leucine-rich repeat transmembrane neuronal protein 2</t>
  </si>
  <si>
    <t>KIAA0416;LRRN2;LRRTM2</t>
  </si>
  <si>
    <t>Leucine-rich repeat neuronal 2 protein;Leucine-rich repeat transmembrane neuronal protein 2;cDNA FLJ76283, highly similar to Homo sapiens leucine rich repeat transmembrane neuronal 2 (LRRTM2), mRNA;cDNA FLJ52416, highly similar to Leucine-rich repeat transmembrane neuronal protein 2</t>
  </si>
  <si>
    <t>IPI00023576</t>
  </si>
  <si>
    <t>P55084;B4DDC9;B4DY96;B4E2W0;B5MD38;C9JE81;C9JEY0;C9K0M0</t>
  </si>
  <si>
    <t>Trifunctional enzyme subunit beta, mitochondrial;Putative uncharacterized protein HADHB;Putative uncharacterized protein HADHB;Putative uncharacterized protein HADHB;Putative uncharacterized protein HADHB</t>
  </si>
  <si>
    <t>HADHB;MSTP029</t>
  </si>
  <si>
    <t>3-ketoacyl-CoA thiolase;Acetyl-CoA acyltransferase;Beta-ketothiolase;TP-beta;Trifunctional enzyme subunit beta, mitochondrial;cDNA FLJ59448, highly similar to Trifunctional enzyme subunit beta, mitochondrial;cDNA FLJ55769, highly similar to Trifunctional enzyme subunit beta, mitochondrial;cDNA FLJ56214, highly similar to Trifunctional enzyme subunit beta, mitochondrial;Putative uncharacterized protein HADHB</t>
  </si>
  <si>
    <t>IPI00022793;IPI00893108;IPI00893995;IPI00893587;IPI00893867</t>
  </si>
  <si>
    <t>P02760;P78492</t>
  </si>
  <si>
    <t>Protein AMBP</t>
  </si>
  <si>
    <t>AMBP;HCP;ITIL</t>
  </si>
  <si>
    <t>Alpha-1 microglycoprotein;Alpha-1-microglobulin;Bikunin;Complex-forming glycoprotein heterogeneous in charge;EDC1;HI-30;Inter-alpha-trypsin inhibitor light chain;Protein AMBP;Trypstatin;Uronic-acid-rich protein;Inter-alpha-trypsin inhibitor</t>
  </si>
  <si>
    <t>IPI00022426</t>
  </si>
  <si>
    <t>Q8NBF6-1;Q8NBF6;B8ZZW5;Q8N6Z3;Q8NBF6-2;C9JDG8;C9J1M5</t>
  </si>
  <si>
    <t>Isoform 1 of Late secretory pathway protein AVL9 homolog;Putative uncharacterized protein AVL9;Isoform 2 of Late secretory pathway protein AVL9 homolog;Putative uncharacterized protein AVL9;Putative uncharacterized protein AVL9 (Fragment)</t>
  </si>
  <si>
    <t>AVL9;KIAA0241</t>
  </si>
  <si>
    <t>Late secretory pathway protein AVL9 homolog;Putative uncharacterized protein AVL9;AVL9 protein</t>
  </si>
  <si>
    <t>IPI00397348;IPI00903163;IPI00022042;IPI00916804;IPI00952696</t>
  </si>
  <si>
    <t>O75077-1;O75077;A2RU59;Q53TC0;O75077-2;B4DL48;Q53RX4;Q53TK5;Q9UKK1;O75077-3;C9IYL6;C9JGY6</t>
  </si>
  <si>
    <t>Isoform Alpha of Disintegrin and metalloproteinase domain-containing protein 23;Isoform Beta of Disintegrin and metalloproteinase domain-containing protein 23;Isoform Gamma of Disintegrin and metalloproteinase domain-containing protein 23;Putative uncharac</t>
  </si>
  <si>
    <t>ADAM23;MDC3</t>
  </si>
  <si>
    <t>Disintegrin and metalloproteinase domain-containing protein 23;Metalloproteinase-like, disintegrin-like, and cysteine-rich protein 3;Putative uncharacterized protein ADAM23;cDNA FLJ53382, highly similar to ADAM 23 (A disintegrin and metalloproteinase domain 23);Metalloproteinase-disintegrin</t>
  </si>
  <si>
    <t>IPI00021903;IPI00478084;IPI00477723;IPI00953032</t>
  </si>
  <si>
    <t>P04003;B4E1D8;B4E1E1;Q5VVQ8</t>
  </si>
  <si>
    <t>C4b-binding protein alpha chain</t>
  </si>
  <si>
    <t>C4BP;C4BPA;hCG_1986997;RP11-164O23.4-001</t>
  </si>
  <si>
    <t>C4b-binding protein alpha chain;Proline-rich protein;cDNA FLJ51597, highly similar to C4b-binding protein alpha chain;cDNA FLJ51598, highly similar to C4b-binding protein alpha chain;cDNA, FLJ93660, Homo sapiens complement component 4 binding protein, alpha (C4BPA),mRNA;Complement component 4 binding protein, alpha;Complement component 4 binding protein, alpha, isoform CRA_c</t>
  </si>
  <si>
    <t>IPI00021727</t>
  </si>
  <si>
    <t>Q09470</t>
  </si>
  <si>
    <t>Potassium voltage-gated channel subfamily A member 1</t>
  </si>
  <si>
    <t>KCNA1</t>
  </si>
  <si>
    <t>Potassium voltage-gated channel subfamily A member 1;Voltage-gated K(+) channel HuKI;Voltage-gated potassium channel HBK1;Voltage-gated potassium channel subunit Kv1.1</t>
  </si>
  <si>
    <t>IPI00020983</t>
  </si>
  <si>
    <t>P78563-1;P78563;P78563-4;Q6P0M9;Q8NFA1;P78563-3;O43263;Q86XN4;P78563-2;C9JUP4;Q4AE77;C9JSZ7</t>
  </si>
  <si>
    <t>Isoform 1 of Double-stranded RNA-specific editase 1;Isoform 4 of Double-stranded RNA-specific editase 1;Isoform 3 of Double-stranded RNA-specific editase 1;RNA adenosine deaminase;Isoform 2 of Double-stranded RNA-specific editase 1;RNA-specific adenosine d</t>
  </si>
  <si>
    <t>ADAR2;ADARB1;DRADA2;RED1;hRED1;ADAR2d</t>
  </si>
  <si>
    <t>Double-stranded RNA-specific editase 1;dsRNA adenosine deaminase;RNA-editing deaminase 1;RNA-editing enzyme 1;Adenosine deaminase, RNA-specific, B1 (RED1 homolog rat);Adenosine deaminase ADAR2 variant;RNA editing deaminase 1;RNA adenosine deaminase;Putative uncharacterized protein ADARB1;Adenosine deaminase acting on RNA type2d</t>
  </si>
  <si>
    <t>IPI00020368;IPI00184874;IPI00334613;IPI00384573;IPI00477012;IPI00783018;IPI00922533</t>
  </si>
  <si>
    <t>P53041;B2R6R6;B4DDZ8;B4DLP6;Q53FR0;Q9BPW0;A8MU39;C9JCL6</t>
  </si>
  <si>
    <t>Serine/threonine-protein phosphatase 5;Putative uncharacterized protein PPP5C</t>
  </si>
  <si>
    <t>PPP5;PPP5C</t>
  </si>
  <si>
    <t>Protein phosphatase T;Serine/threonine-protein phosphatase 5;Serine/threonine-protein phosphatase</t>
  </si>
  <si>
    <t>IPI00019812;IPI00793942</t>
  </si>
  <si>
    <t>Q6UVK1;A2VCL1</t>
  </si>
  <si>
    <t>Chondroitin sulfate proteoglycan 4</t>
  </si>
  <si>
    <t>CSPG4;MCSP</t>
  </si>
  <si>
    <t>Chondroitin sulfate proteoglycan 4;Chondroitin sulfate proteoglycan NG2;Melanoma chondroitin sulfate proteoglycan;Melanoma-associated chondroitin sulfate proteoglycan;CSPG4 protein</t>
  </si>
  <si>
    <t>IPI00019157</t>
  </si>
  <si>
    <t>B4DHW9;Q9NVE7;Q7RTX2;B4DZX1</t>
  </si>
  <si>
    <t>cDNA FLJ56439, highly similar to Pantothenate kinase 4;Pantothenate kinase 4;cDNA FLJ53892, highly similar to Pantothenate kinase 4</t>
  </si>
  <si>
    <t>PANK4;hCG_24601</t>
  </si>
  <si>
    <t>cDNA FLJ56439, highly similar to Pantothenate kinase 4 (EC 2.7.1.33);Pantothenate kinase 4;Pantothenic acid kinase 4;Pantothenate kinase 4 putative variant;Pantothenate kinase 4, isoform CRA_b;cDNA FLJ53892, highly similar to Pantothenate kinase 4 (EC 2.7.1.33)</t>
  </si>
  <si>
    <t>IPI00018946;IPI00939845;IPI00910339</t>
  </si>
  <si>
    <t>Q99784-1;Q99784;Q8N8R0;Q99784-3;A8K104;A8K1K6;Q6IMJ8;B3KR22;Q6IMJ5;Q96BL8</t>
  </si>
  <si>
    <t>Isoform 1 of Noelin;olfactomedin related ER localized protein isoform 1;NOELIN1_V2</t>
  </si>
  <si>
    <t>NOE1;NOEL1;OLFM1;hCG_20208;RP11-399H11.1-001</t>
  </si>
  <si>
    <t>Neuronal olfactomedin-related ER localized protein;Noelin;Olfactomedin-1;cDNA FLJ38985 fis, clone NT2RI2005670, highly similar to NEURONAL OLFACTOMEDIN-RELATED ER LOCALIZED PROTEIN;cDNA FLJ78726, highly similar to Homo sapiens olfactomedin 1 (OLFM1), transcript variant 1, mRNA;cDNA FLJ76343, highly similar to Homo sapiens olfactomedin 1 (OLFM1), transcript variant 1, mRNA;NOELIN1_V1;Olfactomedin 1;Olfactomedin 1, isoform CRA_c;cDNA FLJ33499 fis, clone BRAMY2004351, highly similar to Noelin;NOELIN1_V2;OLFM1 protein</t>
  </si>
  <si>
    <t>IPI00017841;IPI00472517;IPI00550145</t>
  </si>
  <si>
    <t>P00450;A5PL27;A8K5A4;Q1L857;B7Z5Q2;Q6NSB2;C9JDZ0;B3KTA8</t>
  </si>
  <si>
    <t>Ceruloplasmin;cDNA FLJ58075, highly similar to Ceruloplasmin;Putative uncharacterized protein CP;cDNA FLJ37971 fis, clone CTONG2009958, highly similar to CERULOPLASMIN</t>
  </si>
  <si>
    <t>CP;hCG_1781201</t>
  </si>
  <si>
    <t>Ceruloplasmin;Ferroxidase;Ceruloplasmin (Ferroxidase);Ceruloplasmin (Ferroxidase), isoform CRA_a;CP protein;cDNA FLJ76826, highly similar to Homo sapiens ceruloplasmin (ferroxidase) (CP), mRNA;cDNA FLJ58075, highly similar to Ceruloplasmin (EC 1.16.3.1);cDNA FLJ37971 fis, clone CTONG2009958, highly similar to CERULOPLASMIN (EC 1.16.3.1)</t>
  </si>
  <si>
    <t>IPI00017601;IPI00947307;IPI00946417;IPI00794184</t>
  </si>
  <si>
    <t>P84095;Q6ICQ8</t>
  </si>
  <si>
    <t>Rho-related GTP-binding protein RhoG</t>
  </si>
  <si>
    <t>ARHG;RHOG;hCG_16162</t>
  </si>
  <si>
    <t>Rho-related GTP-binding protein RhoG;ARHG protein;Ras homolog gene family, member G (Rho G);Ras homolog gene family, member G (Rho G), isoform CRA_a</t>
  </si>
  <si>
    <t>IPI00017342</t>
  </si>
  <si>
    <t>Q15165-2;Q15165;B2RCP9;B4DKM6;B4DW02;A4D1H7;B4DJD5;Q5FBX7;Q15165-1</t>
  </si>
  <si>
    <t>cDNA FLJ55597, highly similar to Serum paraoxonase/arylesterase 2;paraoxonase 2 isoform 1;Isoform 1 of Serum paraoxonase/arylesterase 2;39 kDa protein</t>
  </si>
  <si>
    <t>PON2;tcag7.307</t>
  </si>
  <si>
    <t>Aromatic esterase 2;Serum aryldialkylphosphatase 2;Serum paraoxonase/arylesterase 2;cDNA, FLJ96200, highly similar to Homo sapiens paraoxonase 2 (PON2), mRNA;cDNA FLJ54305, highly similar to Serum paraoxonase/arylesterase 2 (EC 3.1.1.2);cDNA FLJ55597, highly similar to Serum paraoxonase/arylesterase 2 (EC 3.1.1.2);cDNA FLJ78444, highly similar to Homo sapiens paraoxonase 2, transcript variant 1, mRNA;Paraoxonase 2;cDNA FLJ55376, highly similar to Serum paraoxonase/arylesterase 2 (EC 3.1.1.2);Paraoxonase nirs variant 1</t>
  </si>
  <si>
    <t>IPI00742670;IPI00290945;IPI00014958;IPI00844348</t>
  </si>
  <si>
    <t>O94761;C9JFV7</t>
  </si>
  <si>
    <t>ATP-dependent DNA helicase Q4;Putative uncharacterized protein RECQL4;49 kDa protein</t>
  </si>
  <si>
    <t>RECQ4;RECQL4</t>
  </si>
  <si>
    <t>ATP-dependent DNA helicase Q4;DNA helicase, RecQ-like type 4;RecQ protein-like 4;RTS;Putative uncharacterized protein RECQL4</t>
  </si>
  <si>
    <t>IPI00014925;IPI00942078;IPI00789950</t>
  </si>
  <si>
    <t>B4DXG6;Q15120</t>
  </si>
  <si>
    <t>pyruvate dehydrogenase kinase 3 isoform 1;[Pyruvate dehydrogenase [lipoamide]] kinase isozyme 3, mitochondrial</t>
  </si>
  <si>
    <t>hCG_18655;PDK3</t>
  </si>
  <si>
    <t>cDNA FLJ60191, highly similar to Pyruvate dehydrogenase (lipoamide) kinase isozyme 3 (EC 2.7.11.2);Pyruvate dehydrogenase kinase, isozyme 3, isoform CRA_a;[Pyruvate dehydrogenase [lipoamide]] kinase isozyme 3, mitochondrial;Pyruvate dehydrogenase kinase isoform 3</t>
  </si>
  <si>
    <t>IPI00915357;IPI00014849</t>
  </si>
  <si>
    <t>Q13616;B3KTW0;B3KU45;B4DLA3;Q75MQ1</t>
  </si>
  <si>
    <t>Cullin-1;cDNA FLJ58509, highly similar to Cullin-1</t>
  </si>
  <si>
    <t>CUL1</t>
  </si>
  <si>
    <t>Cullin-1;cDNA FLJ38844 fis, clone MESAN2003662, highly similar to Cullin-1;cDNA FLJ39186 fis, clone OCBBF2004482, highly similar to Cullin-1;cDNA FLJ58509, highly similar to Cullin-1;Putative uncharacterized protein CUL1</t>
  </si>
  <si>
    <t>IPI00014310;IPI00917192</t>
  </si>
  <si>
    <t>Q15049;B7Z2T9;B7Z659;Q6NSL6;B7Z1X1;B7Z4G9;A6PVC3</t>
  </si>
  <si>
    <t>Membrane protein MLC1;cDNA FLJ59344, highly similar to Membrane protein MLC1;Megalencephalic leukoencephalopathy with subcortical cysts 1</t>
  </si>
  <si>
    <t>KIAA0027;MLC1;WKL1;RP3-355C18.4-005</t>
  </si>
  <si>
    <t>Membrane protein MLC1;cDNA FLJ59514, highly similar to Membrane protein MLC1;cDNA FLJ59413, highly similar to Membrane protein MLC1;Megalencephalic leukoencephalopathy with subcortical cysts 1;cDNA FLJ54067, highly similar to Membrane protein MLC1;cDNA FLJ59344, highly similar to Membrane protein MLC1</t>
  </si>
  <si>
    <t>IPI00014240;IPI00922225;IPI00793010</t>
  </si>
  <si>
    <t>Q5SQ11;Q5SQ09;P41222;Q5SQ12</t>
  </si>
  <si>
    <t>Prostaglandin D2 synthase 21kDa;Prostaglandin D2 synthase 21kDa;Prostaglandin-H2 D-isomerase;Prostaglandin D2 synthase 21kDa</t>
  </si>
  <si>
    <t>PTGDS;RP11-229P13.6-003;RP11-229P13.6-005;PDS;RP11-229P13.6-004</t>
  </si>
  <si>
    <t>Prostaglandin D2 synthase 21kDa (Brain);Beta-trace protein;Cerebrin-28;Glutathione-independent PGD synthase;Lipocalin-type prostaglandin-D synthase;Prostaglandin-D2 synthase;Prostaglandin-H2 D-isomerase</t>
  </si>
  <si>
    <t>IPI00514285;IPI00513767;IPI00013179;IPI00514208</t>
  </si>
  <si>
    <t>B4E2N6;Q658W2;Q05397-1;Q05397;Q59GN8;Q8N9D7;Q8IYN9;Q05397-2;A8MYY5;C9JDX3;C9JYH6;B4DH13;B4DWJ1;Q59GM6</t>
  </si>
  <si>
    <t>PTK2 protein tyrosine kinase 2 isoform b;Isoform 1 of Focal adhesion kinase 1;PTK2 protein;Putative uncharacterized protein PTK2;Putative uncharacterized protein PTK2;cDNA FLJ57973, highly similar to Focal adhesion kinase 1</t>
  </si>
  <si>
    <t>DKFZp666O0110;FAK;FAK1;PTK2</t>
  </si>
  <si>
    <t>cDNA FLJ61553, highly similar to Focal adhesion kinase 1 (EC 2.7.10.2);Putative uncharacterized protein DKFZp666O0110;Focal adhesion kinase 1;pp125FAK;Protein-tyrosine kinase 2;PTK2 protein tyrosine kinase 2 isoform b variant;cDNA FLJ37680 fis, clone BRHIP2012923, highly similar to FOCAL ADHESION KINASE 1 (EC 2.7.1.112);PTK2 protein;Putative uncharacterized protein PTK2;cDNA FLJ57973, highly similar to Focal adhesion kinase 1 (EC 2.7.10.2);cDNA FLJ57218, highly similar to Focal adhesion kinase 1 (EC 2.7.10.2)</t>
  </si>
  <si>
    <t>IPI00413961;IPI00012885;IPI00793270;IPI00871963;IPI00789953;IPI00749256</t>
  </si>
  <si>
    <t>Q14697-1;Q14697;B4DIW2;B4DJ30;B4DSM6;Q14697-2;B4DZ53;Q14697-3;Q9BS14</t>
  </si>
  <si>
    <t>cDNA FLJ61290, highly similar to Neutral alpha-glucosidase AB;Isoform 2 of Neutral alpha-glucosidase AB;Isoform 3 of Neutral alpha-glucosidase AB;GANAB protein (Fragment)</t>
  </si>
  <si>
    <t>G2AN;GANAB;KIAA0088</t>
  </si>
  <si>
    <t>Alpha-glucosidase 2;Glucosidase II subunit alpha;Neutral alpha-glucosidase AB;cDNA FLJ54035, highly similar to Neutral alpha-glucosidase AB;cDNA FLJ61290, highly similar to Neutral alpha-glucosidase AB;cDNA FLJ54057, highly similar to Neutral alpha-glucosidase AB;cDNA FLJ59643, highly similar to Neutral alpha-glucosidase AB;GANAB protein</t>
  </si>
  <si>
    <t>IPI00383581;IPI00011454;IPI00441414;IPI00747078</t>
  </si>
  <si>
    <t>P56749;B2R687;Q6FIF6;Q7LDZ0</t>
  </si>
  <si>
    <t>Claudin-12</t>
  </si>
  <si>
    <t>CLDN12</t>
  </si>
  <si>
    <t>Claudin-12;cDNA, FLJ92839, highly similar to Homo sapiens claudin 12 (CLDN12), mRNA;CLDN12 protein</t>
  </si>
  <si>
    <t>IPI00011088</t>
  </si>
  <si>
    <t>O00139-4;O00139;B4DM85;O00139-3;O00139-1;B0AZS5;O00139-2</t>
  </si>
  <si>
    <t>Isoform 4 of Kinesin-like protein KIF2A;Isoform 3 of Kinesin-like protein KIF2A;Isoform 1 of Kinesin-like protein KIF2A;Isoform 2 of Kinesin-like protein KIF2A</t>
  </si>
  <si>
    <t>KIF2;KIF2A;KNS2</t>
  </si>
  <si>
    <t>Kinesin-2;Kinesin-like protein KIF2A;cDNA FLJ56002, highly similar to Kinesin-like protein KIF2;cDNA, FLJ79515, highly similar to Kinesin-like protein KIF2</t>
  </si>
  <si>
    <t>IPI00848334;IPI00867746;IPI00010368;IPI00867529</t>
  </si>
  <si>
    <t>Q9H9J2</t>
  </si>
  <si>
    <t>39S ribosomal protein L44, mitochondrial</t>
  </si>
  <si>
    <t>MRPL44</t>
  </si>
  <si>
    <t>IPI00009680</t>
  </si>
  <si>
    <t>P46926;A8K3S1;Q8TDQ7-1;Q8TDQ7;B4DJF3;Q2VYF1;Q8TDQ7-2;Q8TDQ7-3</t>
  </si>
  <si>
    <t>Glucosamine-6-phosphate isomerase 1;Isoform 1 of Glucosamine-6-phosphate isomerase 2;Isoform 2 of Glucosamine-6-phosphate isomerase 2;Isoform 3 of Glucosamine-6-phosphate isomerase 2</t>
  </si>
  <si>
    <t>GNPDA1;GNPI;HLN;KIAA0060;GNP2;GNPDA2</t>
  </si>
  <si>
    <t>Glucosamine-6-phosphate deaminase 1;Glucosamine-6-phosphate isomerase 1;Oscillin;cDNA FLJ76269, highly similar to Homo sapiens glucosamine-6-phosphate deaminase 1 (GNPDA1), mRNA;Glucosamine-6-phosphate deaminase 2;Glucosamine-6-phosphate isomerase 2;Glucosamine-6-phosphate isomerase SB52;cDNA FLJ60594, highly similar to Homo sapiens glucosamine-6-phosphate deaminase 2 (GNPDA2), mRNA;Putative glucosamine-6-phosphate isomerase</t>
  </si>
  <si>
    <t>IPI00009305;IPI00550894;IPI00896510;IPI00896466</t>
  </si>
  <si>
    <t>A6NH38;Q9ULJ1-1;Q9ULJ1;Q9ULJ1-3;B5ME44;B4DZ83;A8MU56</t>
  </si>
  <si>
    <t>outer dense fiber of sperm tails 2-like isoform a;Putative uncharacterized protein ODF2L;Isoform 1 of Outer dense fiber protein 2-like;Putative uncharacterized protein ODF2L;cDNA FLJ59792, highly similar to Homo sapiens outer dense fiber of sperm tails 2-l</t>
  </si>
  <si>
    <t>ODF2L;KIAA1229</t>
  </si>
  <si>
    <t>Putative uncharacterized protein ODF2L;Outer dense fiber protein 2-like;cDNA FLJ59792, highly similar to Homo sapiens outer dense fiber of sperm tails 2-like (ODF2L), transcript variant 1, mRNA</t>
  </si>
  <si>
    <t>IPI00737794;IPI00008135;IPI00936976;IPI00873790;IPI00910887;IPI00478622</t>
  </si>
  <si>
    <t>Q9P1U1-1;Q9P1U1;B7Z9W3;Q9P1U1-2;B3KM55;Q59GD5</t>
  </si>
  <si>
    <t>Isoform 1 of Actin-related protein 3B;Isoform 2 of Actin-related protein 3B</t>
  </si>
  <si>
    <t>ACTR3B;ARP11;ARP4</t>
  </si>
  <si>
    <t>Actin-like protein 3B;Actin-related protein 3B;Actin-related protein ARP4;ARP3-beta;cDNA, FLJ78977, highly similar to Homo sapiens ARP3 actin-related protein 3 homolog B (yeast) (ACTR3B), mRNA;cDNA FLJ10336 fis, clone NT2RM2000691, highly similar to Homo sapiens ARP3 actin-related protein 3 homolog B (yeast) (ACTR3B), mRNA;Actin-related protein 3-beta variant</t>
  </si>
  <si>
    <t>IPI00007068;IPI00892652</t>
  </si>
  <si>
    <t>A8MWQ4;Q9H4G4;A8MZ81;B4DQC5;A6NKU3;Q5VZR0</t>
  </si>
  <si>
    <t>Putative uncharacterized protein GLIPR2;Golgi-associated plant pathogenesis-related protein 1;Putative uncharacterized protein GLIPR2 (Fragment);cDNA FLJ58039, highly similar to Golgi-associated plant pathogenesis-related protein 1;Putative uncharacterized</t>
  </si>
  <si>
    <t>GLIPR2;C9orf19;GAPR1;RP11-421H8.5-004</t>
  </si>
  <si>
    <t>Putative uncharacterized protein GLIPR2;Glioma pathogenesis-related protein 2;Golgi-associated plant pathogenesis-related protein 1;cDNA FLJ58039, highly similar to Golgi-associated plant pathogenesis-related protein 1;GLI pathogenesis-related 2</t>
  </si>
  <si>
    <t>IPI00872817;IPI00007067;IPI00874202;IPI00909760;IPI00479010</t>
  </si>
  <si>
    <t>O15399;Q59G17</t>
  </si>
  <si>
    <t>Glutamate [NMDA] receptor subunit epsilon-4</t>
  </si>
  <si>
    <t>GRIN2D;NMDAR2D</t>
  </si>
  <si>
    <t>EB11;Glutamate [NMDA] receptor subunit epsilon-4;N-methyl D-aspartate receptor subtype 2D;N-methyl-D-aspartate receptor subunit 2D variant</t>
  </si>
  <si>
    <t>IPI00006217</t>
  </si>
  <si>
    <t>1747;5788</t>
  </si>
  <si>
    <t>B7Z6C0;P52943;Q53FN1</t>
  </si>
  <si>
    <t>cDNA FLJ56946, highly similar to Cysteine-rich protein 2;Cysteine-rich protein 2</t>
  </si>
  <si>
    <t>CRIP2;CRP2</t>
  </si>
  <si>
    <t>cDNA FLJ56946, highly similar to Cysteine-rich protein 2;Cysteine-rich protein 2;Protein ESP1;Cysteine-rich protein 2 variant</t>
  </si>
  <si>
    <t>IPI00921911;IPI00006034</t>
  </si>
  <si>
    <t>Q8NGW6;Q8NH55;Q9H2C8;Q9UGF6;Q6IF99;Q8NGX4</t>
  </si>
  <si>
    <t>Olfactory receptor 6K6;Similar to Olfactory receptor MOR32-5;Olfactory receptor 51V1;Olfactory receptor 5V1;36 kDa protein;36 kDa protein;Olfactory receptor 10K2;Seven transmembrane helix receptor</t>
  </si>
  <si>
    <t>OR6K6;OR52E5;OR51A12;OR51V1;OR5V1;OR10K2</t>
  </si>
  <si>
    <t>Olfactory receptor 6K6;Olfactory receptor OR1-21;Olfactory receptor 52E5;Odorant receptor HOR3'beta1;Olfactory receptor 51A12;Olfactory receptor 51V1;Olfactory receptor OR11-36;Hs6M1-21;Olfactory receptor 5V1;Olfactory receptor OR6-26;Olfactory receptor 10K2;Olfactory receptor OR1-4;Seven transmembrane helix receptor</t>
  </si>
  <si>
    <t>IPI00169175;IPI00169158;IPI00300877;IPI00005288;IPI00894076;IPI00894337;IPI00456735;IPI00745594</t>
  </si>
  <si>
    <t>Q9UMS4</t>
  </si>
  <si>
    <t>Pre-mRNA-processing factor 19</t>
  </si>
  <si>
    <t>NMP200;PRP19;PRPF19;SNEV</t>
  </si>
  <si>
    <t>Nuclear matrix protein 200;Pre-mRNA-processing factor 19;PRP19/PSO4 homolog;Senescence evasion factor</t>
  </si>
  <si>
    <t>IPI00004968</t>
  </si>
  <si>
    <t>Q16795;A8K4V2;Q9BTT5</t>
  </si>
  <si>
    <t>NADH dehydrogenase [ubiquinone] 1 alpha subcomplex subunit 9, mitochondrial</t>
  </si>
  <si>
    <t>NDUFA9;NDUFS2L</t>
  </si>
  <si>
    <t>Complex I-39kD;NADH dehydrogenase [ubiquinone] 1 alpha subcomplex subunit 9, mitochondrial;NADH-ubiquinone oxidoreductase 39 kDa subunit;cDNA FLJ75930, highly similar to Homo sapiens NADH dehydrogenase (ubiquinone) 1 alpha subcomplex, 9, 39kDa (NDUFA9), mRNA;Similar to NADH dehydrogenase (Ubiquinone) 1 alpha subcomplex, 9 (39kD)</t>
  </si>
  <si>
    <t>IPI00003968</t>
  </si>
  <si>
    <t>P11171-1;P11171;P11171-2;Q1WWM3;Q59F12;P11171-5;B7Z627;Q29RX4;Q4VB87;P11171-3;B7Z5L2;Q4VB86;P11171-4;P11171-6;A8MU61</t>
  </si>
  <si>
    <t>Isoform 1 of Protein 4.1;Isoform 2 of Protein 4.1;Isoform 5 of Protein 4.1;cDNA FLJ50645;EPB41 protein;Isoform 3 of Protein 4.1;Isoform 4 of Protein 4.1;Isoform 6 of Protein 4.1;Putative uncharacterized protein EPB41 (Fragment)</t>
  </si>
  <si>
    <t>E41P;EPB41</t>
  </si>
  <si>
    <t>4.1R;Band 4.1;EPB4.1;Protein 4.1;EPB41 protein;Protein 4.1 variant;cDNA FLJ50645;cDNA FLJ50624</t>
  </si>
  <si>
    <t>IPI00003921;IPI00218697;IPI00218700;IPI00739613;IPI00791144;IPI00218698;IPI00218699;IPI00218701;IPI00877070</t>
  </si>
  <si>
    <t>O95571;B2RCZ7</t>
  </si>
  <si>
    <t>Protein ETHE1, mitochondrial</t>
  </si>
  <si>
    <t>ETHE1;HSCO;hCG_1995670</t>
  </si>
  <si>
    <t>Ethylmalonic encephalopathy protein 1;Hepatoma subtracted clone one protein;Protein ETHE1, mitochondrial;cDNA, FLJ96390, highly similar to Homo sapiens protein expressed in thyroid (YF13H12), mRNA;Ethylmalonic encephalopathy 1, isoform CRA_a</t>
  </si>
  <si>
    <t>IPI00003766</t>
  </si>
  <si>
    <t>Q9HA65;B4DT12;B9A6L8;Q6YL46;Q96RQ7</t>
  </si>
  <si>
    <t>TBC1 domain family member 17</t>
  </si>
  <si>
    <t>TBC1D17</t>
  </si>
  <si>
    <t>TBC1 domain family member 17;cDNA FLJ55654, highly similar to TBC1 domain family member 17;TBC1 domain family, member 17;Putative uncharacterized protein;GTPase-activating protein-like protein FLJ12168</t>
  </si>
  <si>
    <t>IPI00002957</t>
  </si>
  <si>
    <t>Q9UL41-1;Q9UL41;B2R5S9;Q9UL41-2;C9JM69</t>
  </si>
  <si>
    <t>Isoform 1 of Paraneoplastic antigen Ma3;Isoform 2 of Paraneoplastic antigen Ma3</t>
  </si>
  <si>
    <t>MA3;PNMA3;hCG_39569</t>
  </si>
  <si>
    <t>Paraneoplastic antigen Ma3;cDNA, FLJ92604, highly similar to Homo sapiens paraneoplastic antigen MA3 (PNMA3), mRNA;Paraneoplastic antigen MA3, isoform CRA_b;Putative uncharacterized protein PNMA3</t>
  </si>
  <si>
    <t>IPI00002545;IPI00647542</t>
  </si>
  <si>
    <t>Q9Y698</t>
  </si>
  <si>
    <t>Voltage-dependent calcium channel gamma-2 subunit</t>
  </si>
  <si>
    <t>CACNG2</t>
  </si>
  <si>
    <t>Neuronal voltage-gated calcium channel gamma-2 subunit;Voltage-dependent calcium channel gamma-2 subunit</t>
  </si>
  <si>
    <t>IPI00001962</t>
  </si>
  <si>
    <t>Q96PB7-1;Q96PB7;Q6IMJ0;Q96PB7-3;Q5T3V6;Q96PB7-5;B3KTG9</t>
  </si>
  <si>
    <t>Isoform 1 of Noelin-3;Isoform 3 of Noelin-3;Isoform 5 of Noelin-3;cDNA FLJ38232 fis, clone FCBBF2004930, highly similar to Noelin-3</t>
  </si>
  <si>
    <t>NOE3;OLFM3;UNQ1924/PRO4399;hCG_33056;RP11-556K13.2-001;RP11-556K13.2-003</t>
  </si>
  <si>
    <t>Noelin-3;Olfactomedin-3;Optimedin;cDNA FLJ52769, highly similar to Noelin-3;NOELIN3_V2;Olfactomedin 3;Olfactomedin 3, isoform CRA_a;cDNA FLJ38405 fis, clone FEBRA2008662, highly similar to Noelin-3;NOELIN3_V1;cDNA FLJ38232 fis, clone FCBBF2004930, highly similar to Noelin-3</t>
  </si>
  <si>
    <t>IPI00000390;IPI00219999;IPI00220001;IPI00902441</t>
  </si>
  <si>
    <t>Q15334;A0PJG1</t>
  </si>
  <si>
    <t>Lethal(2) giant larvae protein homolog 1;LLGL1 protein</t>
  </si>
  <si>
    <t>DLG4;HUGL;HUGL1;LLGL1</t>
  </si>
  <si>
    <t>DLG4;Hugl-1;Human homolog to the D-lgl gene protein;Lethal(2) giant larvae protein homolog 1;LLGL1 protein</t>
  </si>
  <si>
    <t>IPI00854741;IPI00791938</t>
  </si>
  <si>
    <t>466;4811</t>
  </si>
  <si>
    <t>CAMK2;PKD;CHK1/2;CHK1</t>
  </si>
  <si>
    <t>Q15700-4;Q15700;B7Z646;Q6ZSU2</t>
  </si>
  <si>
    <t>Isoform 4 of Disks large homolog 2</t>
  </si>
  <si>
    <t>Channel-associated protein of synapse-110;Disks large homolog 2;Postsynaptic density protein PSD-93;cDNA FLJ60861, highly similar to Discs large homolog 2;cDNA FLJ45207 fis, clone BRCAN2010665, highly similar to Channel associated protein of synapse-110</t>
  </si>
  <si>
    <t>IPI00646771</t>
  </si>
  <si>
    <t>41;188;747;811</t>
  </si>
  <si>
    <t>51;286;373;558;559;583;632;728;844</t>
  </si>
  <si>
    <t>307;376;378;681</t>
  </si>
  <si>
    <t>936;937;938;940;941;942;943;1032;1033</t>
  </si>
  <si>
    <t>428;596;645;942;948;1020;1023;1319;1518;1526;1686;1732;1877;1878;1911;1973;1999;2170;2171;2226;2395;2396;2513;2514;2515;3105;3204;3225;3318;3319;3320;3534;3585;3712;3813;3814;4130;4169;4179;4205;4206;4408;4442;4443;4939;4999;5000;5427;5428;5441;5658;5659</t>
  </si>
  <si>
    <t>Q96RT1-1;Q96RT1;B7ZLV9;Q1RMD0;Q96RT1-2;A0AVR1;B4E3F1;Q1RMC9;Q96RT1-3;Q96RT1-5;Q96RT1-7;Q96RT1-4;Q96RT1-6;B4DIP2</t>
  </si>
  <si>
    <t>ERBB2IP protein;Isoform 2 of Protein LAP2;Isoform 3 of Protein LAP2;Isoform 5 of Protein LAP2;Isoform 7 of Protein LAP2;Isoform 4 of Protein LAP2;Isoform 6 of Protein LAP2;cDNA FLJ58745, highly similar to Protein LAP2</t>
  </si>
  <si>
    <t>ERBB2IP;ERBIN;KIAA1225;LAP2</t>
  </si>
  <si>
    <t>Densin-180-like protein;Erbb2-interacting protein;Protein LAP2;ERBB2IP protein;Erbb2 interacting protein;cDNA FLJ61573, highly similar to Protein LAP2;cDNA FLJ58745, highly similar to Protein LAP2</t>
  </si>
  <si>
    <t>2;2;2;2;2;1;1;1</t>
  </si>
  <si>
    <t>IPI00438286;IPI00438287;IPI00438288;IPI00438290;IPI00438292;IPI00438289;IPI00438291;IPI00910753</t>
  </si>
  <si>
    <t>1969;3021</t>
  </si>
  <si>
    <t>A6NL88;C9JG64</t>
  </si>
  <si>
    <t>Protein shisa-6-like;53 kDa protein;33 kDa protein</t>
  </si>
  <si>
    <t>SHISA7</t>
  </si>
  <si>
    <t>Protein shisa-6-like;Protein shisa-7</t>
  </si>
  <si>
    <t>IPI00917604;IPI00414294;IPI00643907</t>
  </si>
  <si>
    <t>527;3364</t>
  </si>
  <si>
    <t>C9JIF9;P13798;C9J4D4;C9JLZ8;C9JLK2;C9J750;C9JKN4</t>
  </si>
  <si>
    <t>Putative uncharacterized protein APEH;Acylamino-acid-releasing enzyme;Putative uncharacterized protein APEH;57 kDa protein;Putative uncharacterized protein APEH;Putative uncharacterized protein APEH;Putative uncharacterized protein APEH;Putative uncharacte</t>
  </si>
  <si>
    <t>APEH;D3F15S2;D3S48E;DNF15S2</t>
  </si>
  <si>
    <t>Putative uncharacterized protein APEH;Acylamino-acid-releasing enzyme;Acylaminoacyl-peptidase;Acyl-peptide hydrolase;Oxidized protein hydrolase</t>
  </si>
  <si>
    <t>2;2;2;1;1;1;1;1</t>
  </si>
  <si>
    <t>IPI00926648;IPI00337741;IPI00925016;IPI00794973;IPI00924544;IPI00926864;IPI00925745;IPI00926401</t>
  </si>
  <si>
    <t>316;4096</t>
  </si>
  <si>
    <t>Q96CV9-1;Q96CV9;B4E184;B7ZA56;Q96CV9-2;Q96CV9-3</t>
  </si>
  <si>
    <t>Isoform 1 of Optineurin;Isoform 2 of Optineurin;Isoform 3 of Optineurin</t>
  </si>
  <si>
    <t>FIP2;GLC1E;HIP7;HYPL;NRP;OPTN</t>
  </si>
  <si>
    <t>E3-14.7K-interacting protein;FIP-2;Huntingtin yeast partner L;Huntingtin-interacting protein 7;Huntingtin-interacting protein L;NEMO-related protein;Optic neuropathy-inducing protein;Optineurin;Transcription factor IIIA-interacting protein;cDNA FLJ53267, highly similar to Optineurin;cDNA, FLJ79070, highly similar to Optineurin</t>
  </si>
  <si>
    <t>IPI00304189;IPI00554537;IPI00514792</t>
  </si>
  <si>
    <t>3158;4985</t>
  </si>
  <si>
    <t>P50991;A8K3C3;B5MCQ1;B7Z2F4;B7Z2Z8;B7Z8B1;B7Z9L0</t>
  </si>
  <si>
    <t>T-complex protein 1 subunit delta;T-complex protein 1, delta subunit;Chaperonin Cpn60/TCP-1 family protein</t>
  </si>
  <si>
    <t>CCT4;CCTD;SRB</t>
  </si>
  <si>
    <t>CCT-delta;Stimulator of TAR RNA-binding;T-complex protein 1 subunit delta</t>
  </si>
  <si>
    <t>IPI00302927;IPI00893358;IPI00921414</t>
  </si>
  <si>
    <t>351;5279</t>
  </si>
  <si>
    <t>Proline-directed</t>
  </si>
  <si>
    <t>Q86SQ6-1;Q86SQ6;Q86SQ6-2;B5MDI4;A5HL16;A8MV66</t>
  </si>
  <si>
    <t>Similar to G protein-coupled receptor 123;Isoform 2 of Probable G-protein coupled receptor 123;Putative uncharacterized protein GPR123 (Fragment);G protein-coupled receptor 123;Putative uncharacterized protein GPR123</t>
  </si>
  <si>
    <t>GPR123;KIAA1828;RP13-439H18.10-003;RP13-439H18.10-002</t>
  </si>
  <si>
    <t>Probable G-protein coupled receptor 123;G protein-coupled receptor 123;Putative uncharacterized protein GPR123</t>
  </si>
  <si>
    <t>2;2;2;2;2</t>
  </si>
  <si>
    <t>IPI00255554;IPI00410073;IPI00914027;IPI00937870;IPI00940547</t>
  </si>
  <si>
    <t>7;3067</t>
  </si>
  <si>
    <t>Q9UQB3-1;Q9UQB3;B0FTZ7;B3KXF4;B4DG58;B4DJU1;Q9UQB3-2;C9JS73;B1P762;B4DRK2</t>
  </si>
  <si>
    <t>Isoform 1 of Catenin delta-2;Isoform 2 of Catenin delta-2;Putative uncharacterized protein CTNND2;T-cell delta-catenin;cDNA FLJ56233, highly similar to Catenin delta-2</t>
  </si>
  <si>
    <t>CTNND2;NPRAP</t>
  </si>
  <si>
    <t>Catenin delta-2;Delta-catenin;GT24;Neural plakophilin-related ARM-repeat protein;Neurojungin;cDNA FLJ45324 fis, clone BRHIP3006449, highly similar to Catenin delta-2;cDNA FLJ55967, highly similar to Catenin delta-2;cDNA FLJ61296, highly similar to Catenin delta-2;Putative uncharacterized protein CTNND2;T-cell delta-catenin;cDNA FLJ56233, highly similar to Catenin delta-2</t>
  </si>
  <si>
    <t>IPI00301317;IPI00220032;IPI00953488;IPI00890767;IPI00952622</t>
  </si>
  <si>
    <t>384;5013</t>
  </si>
  <si>
    <t>P17568</t>
  </si>
  <si>
    <t>NADH dehydrogenase [ubiquinone] 1 beta subcomplex subunit 7</t>
  </si>
  <si>
    <t>NDUFB7</t>
  </si>
  <si>
    <t>Cell adhesion protein SQM1;Complex I-B18;NADH dehydrogenase [ubiquinone] 1 beta subcomplex subunit 7;NADH-ubiquinone oxidoreductase B18 subunit</t>
  </si>
  <si>
    <t>IPI00219772</t>
  </si>
  <si>
    <t>39;46;47</t>
  </si>
  <si>
    <t>709;710;711</t>
  </si>
  <si>
    <t>1292;1329</t>
  </si>
  <si>
    <t>P47929;Q6IB87</t>
  </si>
  <si>
    <t>Galectin-7</t>
  </si>
  <si>
    <t>LGALS7;LGALS7B;PIG1</t>
  </si>
  <si>
    <t>Galectin-7;HKL-14;p53-induced gene 1 protein;PI7</t>
  </si>
  <si>
    <t>IPI00219221</t>
  </si>
  <si>
    <t>1947;3314</t>
  </si>
  <si>
    <t>Q19VH1;Q6H8Q1-1;Q6H8Q1;Q6H8Q1-5;Q6H8Q1-2;Q19VH0;Q6H8Q1-3;B7Z6W4;Q08E71;Q6H8Q1-6;Q4W5G4;Q6H8Q1-4</t>
  </si>
  <si>
    <t>Actin-binding LIM protein 2 splice variant 1;71 kDa protein;Isoform 1 of Actin-binding LIM protein 2;Isoform 5 of Actin-binding LIM protein 2;Isoform 2 of Actin-binding LIM protein 2;actin binding LIM protein family, member 2 isoform 4;Isoform 3 of Actin-b</t>
  </si>
  <si>
    <t>ABLIM2;KIAA1808</t>
  </si>
  <si>
    <t>Actin-binding LIM protein 2 splice variant 1;Actin-binding LIM protein 2;Actin-binding LIM protein family member 2;Actin-binding LIM protein 2 splice variant 2;cDNA FLJ52773, highly similar to Actin-binding LIM protein 2;ABLIM2 protein;Putative uncharacterized protein ABLIM2</t>
  </si>
  <si>
    <t>2;2;2;2;2;2;2;2;2;2</t>
  </si>
  <si>
    <t>IPI00761132;IPI00940416;IPI00434484;IPI00479275;IPI00892702;IPI00910569;IPI00187164;IPI00902561;IPI00761095;IPI00167702</t>
  </si>
  <si>
    <t>5009;5011</t>
  </si>
  <si>
    <t>Q8N4C8-1;Q8N4C8;Q59FL0;Q5U8Z0;Q8N4C8-3;Q8N4C8-2;Q8NG69;Q9HBM9;O95819-3;O95819;B7Z388;Q53TX8;O95819-5;B7Z3V5;C9JEV7;O95819-1;O95819-2;C9JRC3;O95819-4;Q53TW0;Q5MD60;C9J840</t>
  </si>
  <si>
    <t>Isoform 3 of Misshapen-like kinase 1;misshapen-like kinase 1 isoform 4;Isoform 2 of Misshapen-like kinase 1;Isoform 1 of Misshapen-like kinase 1;mitogen-activated protein kinase kinase kinase kinase 4 isoform 2;Isoform 3 of Mitogen-activated protein kinase</t>
  </si>
  <si>
    <t>MAP4K6;MINK;MINK1;HGK;KIAA0687;MAP4K4;NIK</t>
  </si>
  <si>
    <t>GCK family kinase MiNK;MAPK/ERK kinase kinase kinase 6;Misshapen/NIK-related kinase;Misshapen-like kinase 1;Mitogen-activated protein kinase kinase kinase kinase 6;Misshapen/NIK-related kinase isoform 2 variant;Misshapen/NIKs-related kinase isoform beta;GCK family kinase;Putative uncharacterized protein;HPK/GCK-like kinase HGK;MAPK/ERK kinase kinase kinase 4;Mitogen-activated protein kinase kinase kinase kinase 4;Nck-interacting kinase;cDNA FLJ56564, highly similar to Mitogen-activated protein kinase kinase kinase kinase 4 (EC 2.7.11.1);Putative uncharacterized protein MAP4K4;cDNA FLJ60617, highly similar to Mitogen-activated protein kinase kinase kinase kinase 4 (EC 2.7.11.1);Mitogen-activated protein kinase kinase kinase kinase 4 isoform</t>
  </si>
  <si>
    <t>2;2;2;2;1;1;1;1;1;1;1;1;1;1;1;1;1</t>
  </si>
  <si>
    <t>IPI00166680;IPI00479498;IPI00218498;IPI00218497;IPI00604647;IPI00219800;IPI00922561;IPI00927016;IPI00941980;IPI00219802;IPI00006752;IPI00219799;IPI00953210;IPI00639883;IPI00749135;IPI00927735;IPI00952975</t>
  </si>
  <si>
    <t>2053;3592</t>
  </si>
  <si>
    <t>Q4G0F5</t>
  </si>
  <si>
    <t>Vacuolar protein sorting-associated protein 26B</t>
  </si>
  <si>
    <t>VPS26B</t>
  </si>
  <si>
    <t>Vacuolar protein sorting-associated protein 26B;Vesicle protein sorting 26B</t>
  </si>
  <si>
    <t>IPI00059264</t>
  </si>
  <si>
    <t>1485;2916</t>
  </si>
  <si>
    <t>Q9Y2T2;Q8NDP0;B4DRN6</t>
  </si>
  <si>
    <t>AP-3 complex subunit mu-1;cDNA FLJ51284, highly similar to Adapter-relatedprotein complex 3 mu-1 subunit</t>
  </si>
  <si>
    <t>AP3M1;DKFZp586G1518</t>
  </si>
  <si>
    <t>Adapter-related protein complex 3 mu-1 subunit;AP-3 adapter complex mu3A subunit;AP-3 complex subunit mu-1;Mu3A-adaptin;Mu-adaptin 3A;Putative uncharacterized protein DKFZp586G1518;cDNA FLJ51284, highly similar to Adapter-relatedprotein complex 3 mu-1 subunit</t>
  </si>
  <si>
    <t>IPI00032459;IPI00909671</t>
  </si>
  <si>
    <t>4837;5402</t>
  </si>
  <si>
    <t>A6NLK4;P12429</t>
  </si>
  <si>
    <t>Putative uncharacterized protein ANXA3 (Fragment);Annexin A3</t>
  </si>
  <si>
    <t>ANX3;ANXA3</t>
  </si>
  <si>
    <t>35-alpha calcimedin;Annexin A3;Annexin III;Annexin-3;Inositol 1,2-cyclic phosphate 2-phosphohydrolase;Lipocortin III;Placental anticoagulant protein III</t>
  </si>
  <si>
    <t>IPI00745868;IPI00024095</t>
  </si>
  <si>
    <t>367;4296</t>
  </si>
  <si>
    <t>Q9P260-2;Q9P260;B2RD46;Q9P260-1;Q96ES0</t>
  </si>
  <si>
    <t>Isoform 2 of LisH domain and HEAT repeat-containing protein KIAA1468;Isoform 1 of LisH domain and HEAT repeat-containing protein KIAA1468;KIAA1468, isoform CRA_a</t>
  </si>
  <si>
    <t>KIAA1468;hCG_34283</t>
  </si>
  <si>
    <t>LisH domain and HEAT repeat-containing protein KIAA1468;cDNA, FLJ96449;KIAA1468 protein;KIAA1468, isoform CRA_a</t>
  </si>
  <si>
    <t>IPI00023330;IPI00797368;IPI00101291</t>
  </si>
  <si>
    <t>196;5323</t>
  </si>
  <si>
    <t>Q9NZT1;Q53H37</t>
  </si>
  <si>
    <t>Calmodulin-like protein 5</t>
  </si>
  <si>
    <t>CALML5;CLSP</t>
  </si>
  <si>
    <t>Calmodulin-like protein 5;Calmodulin-like skin protein;Calmodulin-like skin protein variant</t>
  </si>
  <si>
    <t>IPI00021536</t>
  </si>
  <si>
    <t>139;1038</t>
  </si>
  <si>
    <t>Q13825-1;Q13825;Q13825-2;B1ALV8;B4DYI6</t>
  </si>
  <si>
    <t>Isoform 1 of Methylglutaconyl-CoA hydratase, mitochondrial;Isoform 2 of Methylglutaconyl-CoA hydratase, mitochondrial;cDNA FLJ60196, highly similar to Methylglutaconyl-CoA hydratase, mitochondrial</t>
  </si>
  <si>
    <t>AUH</t>
  </si>
  <si>
    <t>AU-specific RNA-binding enoyl-CoA hydratase;Methylglutaconyl-CoA hydratase, mitochondrial;cDNA FLJ60196, highly similar to Methylglutaconyl-CoA hydratase, mitochondrial (EC 4.2.1.18)</t>
  </si>
  <si>
    <t>IPI00017802;IPI00102904;IPI00908429</t>
  </si>
  <si>
    <t>616;1869</t>
  </si>
  <si>
    <t>O43491;Q6R5J7;Q68DV2;B4DHI8;Q59FD8;B4DJ76;O60642;Q6ZSX4;Q9UG62</t>
  </si>
  <si>
    <t>Band 4.1-like protein 2;Putative uncharacterized protein DKFZp781H1755;erythrocyte membrane protein band 4.1-like 2 isoform b;cDNA FLJ54004, moderately similar to Band 4.1-like protein 2;cDNA FLJ45145 fis, clone BRAWH3041492, moderately similar to Homo sap</t>
  </si>
  <si>
    <t>EPB41L2;DKFZp781H1755;DKFZp564J1082;hCG_21030;RP3-324N14.1-002</t>
  </si>
  <si>
    <t>Band 4.1-like protein 2;Generally expressed protein 4.1;4.1G isoform;Putative uncharacterized protein DKFZp781H1755;cDNA FLJ58484, highly similar to Band 4.1-like protein 2;EPB41L2 protein variant;cDNA FLJ54004, moderately similar to Band 4.1-like protein 2;Protein 4.1-G;cDNA FLJ45145 fis, clone BRAWH3041492, moderately similar to Homo sapiens erythrocyte membrane protein band 4.1 (elliptocytosis 1, RH-linked) (EPB41);Erythrocyte membrane protein band 4.1-like 2;Erythrocyte membrane protein band 4.1-like 2, isoform CRA_c;Putative uncharacterized protein DKFZp564J1082</t>
  </si>
  <si>
    <t>IPI00015973;IPI00556351;IPI00788953;IPI00747462;IPI00444820;IPI00383844</t>
  </si>
  <si>
    <t>1938;2631</t>
  </si>
  <si>
    <t>C9IZE4;Q15008;A8K2E0;Q6UV22;B3KT66;C9J0E9</t>
  </si>
  <si>
    <t>Putative uncharacterized protein PSMD6;26S proteasome non-ATPase regulatory subunit 6;Proteasome (Prosome, macropain) 26S subunit, non-ATPase, 6, isoform CRA_d;cDNA FLJ37740 fis, clone BRHIP2021870, highly similar to 26S proteasome non-ATPase regulatory su</t>
  </si>
  <si>
    <t>hCG_23509;PSMD6;KIAA0107;PFAAP4</t>
  </si>
  <si>
    <t>Proteasome (Prosome, macropain) 26S subunit, non-ATPase, 6, isoform CRA_b;Putative uncharacterized protein PSMD6;26S proteasome non-ATPase regulatory subunit 6;26S proteasome regulatory subunit RPN7;26S proteasome regulatory subunit S10;Breast cancer-associated protein SGA-113M;p42A;Phosphonoformate immuno-associated protein 4;Proteasome regulatory particle subunit p44S10;KIAA0107 isoform;Proteasome (Prosome, macropain) 26S subunit, non-ATPase, 6, isoform CRA_d;cDNA FLJ37740 fis, clone BRHIP2021870, highly similar to 26S proteasome non-ATPase regulatory subunit 6;Proteasome (Prosome, macropain) 26S subunit, non-ATPase, 6, isoform CRA_c</t>
  </si>
  <si>
    <t>2;2;2;2;2;2;1</t>
  </si>
  <si>
    <t>IPI00793381;IPI00014151;IPI00794383;IPI00946249;IPI00795037;IPI00945689;IPI00794344</t>
  </si>
  <si>
    <t>2363;4460</t>
  </si>
  <si>
    <t>O43707;Q96BG6;A4K467</t>
  </si>
  <si>
    <t>Alpha-actinin-4;Actinin alpha4 isoform</t>
  </si>
  <si>
    <t>ACTN4</t>
  </si>
  <si>
    <t>Alpha-actinin-4;F-actin cross-linking protein;Non-muscle alpha-actinin 4;ACTN4 protein;Actinin alpha4 isoform</t>
  </si>
  <si>
    <t>10;6;4</t>
  </si>
  <si>
    <t>IPI00013808;IPI00845465</t>
  </si>
  <si>
    <t>IPI00013808;IPI00845465;IPI00942539</t>
  </si>
  <si>
    <t>60;173;351</t>
  </si>
  <si>
    <t>258;767</t>
  </si>
  <si>
    <t>274;281</t>
  </si>
  <si>
    <t>257;721;885;1145;1376;1456;1856;4792;4852;5261</t>
  </si>
  <si>
    <t>P54750-5;P54750;Q9H3Q9;P54750-4;B7Z226;P54750-7;P54750-1;Q53TB0;Q9UNL9;Q9Y246;P54750-6;P54750-2;Q53T15;Q9Y634;P54750-9;P54750-8;B7Z3A7;B7Z7A2;Q9H3Q8;Q9Y633;P54750-3</t>
  </si>
  <si>
    <t>Isoform 5 of Calcium/calmodulin-dependent 3',5'-cyclic nucleotide phosphodiesterase 1A;cDNA FLJ56062, highly similar to Calcium/calmodulin-dependent 3',5'-cyclicnucleotide phosphodiesterase 1A;Isoform 7 of Calcium/calmodulin-dependent 3',5'-cyclic nucleoti</t>
  </si>
  <si>
    <t>PDE1A;HSPDE1A</t>
  </si>
  <si>
    <t>61 kDa Cam-PDE;Calcium/calmodulin-dependent 3',5'-cyclic nucleotide phosphodiesterase 1A;hCam-1;Calmodulin-dependent phosphodiesterase;cDNA FLJ56062, highly similar to Calcium/calmodulin-dependent 3',5'-cyclicnucleotide phosphodiesterase 1A (EC 3.1.4.17);Putative uncharacterized protein PDE1A;Calcium/calmodulin-stimulated cyclic nucleotide phosphodiesterase;cDNA FLJ59536, highly similar to Calcium/calmodulin-dependent 3',5'-cyclic nucleotide phosphodiesterase 1A (EC 3.1.4.17);cDNA FLJ54988, highly similar to Calcium/calmodulin-dependent 3',5'-cyclicnucleotide phosphodiesterase 1A (EC 3.1.4.17)</t>
  </si>
  <si>
    <t>2;2;2;2;2;2;2;2;2</t>
  </si>
  <si>
    <t>IPI00221140;IPI00221139;IPI00377231;IPI00008282;IPI00399272;IPI00335536;IPI00395024;IPI00171816;IPI00395021</t>
  </si>
  <si>
    <t>3694;4283</t>
  </si>
  <si>
    <t>Q9Y566-1;Q9Y566;Q9Y566-3;Q9Y566-2</t>
  </si>
  <si>
    <t>226 kDa protein;Isoform 1 of SH3 and multiple ankyrin repeat domains protein 1;Isoform 3 of SH3 and multiple ankyrin repeat domains protein 1;Isoform 2 of SH3 and multiple ankyrin repeat domains protein 1</t>
  </si>
  <si>
    <t>SHANK1</t>
  </si>
  <si>
    <t>SH3 and multiple ankyrin repeat domains protein 1;Somatostatin receptor-interacting protein</t>
  </si>
  <si>
    <t>IPI00794166;IPI00007695;IPI00220165;IPI00220164</t>
  </si>
  <si>
    <t>312;2822</t>
  </si>
  <si>
    <t>Q9HBH1</t>
  </si>
  <si>
    <t>Peptide deformylase, mitochondrial</t>
  </si>
  <si>
    <t>PDF;PDF1A</t>
  </si>
  <si>
    <t>Peptide deformylase, mitochondrial;Polypeptide deformylase</t>
  </si>
  <si>
    <t>IPI00007060</t>
  </si>
  <si>
    <t>481;4089</t>
  </si>
  <si>
    <t>O60313-2;O60313;O60313-1;Q6PEK6</t>
  </si>
  <si>
    <t>optic atrophy 1 isoform 8;Isoform 2 of Dynamin-like 120 kDa protein, mitochondrial;optic atrophy 1 isoform 6;optic atrophy 1 isoform 5;optic atrophy 1 isoform 4;Isoform 1 of Dynamin-like 120 kDa protein, mitochondrial;optic atrophy 1 isoform 3;optic atroph</t>
  </si>
  <si>
    <t>KIAA0567;OPA1</t>
  </si>
  <si>
    <t>Dynamin-like 120 kDa protein, form S1;Dynamin-like 120 kDa protein, mitochondrial;Optic atrophy protein 1;OPA1 protein</t>
  </si>
  <si>
    <t>2;2;2;2;2;2;2;2</t>
  </si>
  <si>
    <t>IPI00107753;IPI00107752;IPI00107751;IPI00107750;IPI00107749;IPI00006721;IPI00375150;IPI00375149</t>
  </si>
  <si>
    <t>1360;5016</t>
  </si>
  <si>
    <t>Q9H6R3-1;Q9H6R3;Q9H6R3-2</t>
  </si>
  <si>
    <t>Isoform 1 of Acyl-CoA synthetase short-chain family member 3, mitochondrial;Isoform 2 of Acyl-CoA synthetase short-chain family member 3, mitochondrial;27 kDa protein</t>
  </si>
  <si>
    <t>ACSS3</t>
  </si>
  <si>
    <t>Acyl-CoA synthetase short-chain family member 3, mitochondrial</t>
  </si>
  <si>
    <t>IPI00002245;IPI00795694;IPI00791989</t>
  </si>
  <si>
    <t>3992;5328</t>
  </si>
  <si>
    <t>P34932;B0AZS1;B0AZT0;B0AZU6;B4DH02;B4DIZ3;B4DN48;B4DSE8;B4DT47;B4DUS3;B4E0H6;B4E354;O14992;Q59GF8;Q7KYN0</t>
  </si>
  <si>
    <t>Heat shock 70 kDa protein 4</t>
  </si>
  <si>
    <t>APG2;HSPA4;HS24/p52;HS24/P52</t>
  </si>
  <si>
    <t>Heat shock 70 kDa protein 4;Heat shock 70-related protein APG-2;HSP70RY;cDNA, FLJ79511, highly similar to Heat shock 70 kDa protein 4;cDNA, FLJ79520, highly similar to Heat shock 70 kDa protein 4;cDNA, FLJ79524, highly similar to Heat shock 70 kDa protein 4;cDNA, FLJ79536, highly similar to Heat shock 70 kDa protein 4;cDNA FLJ50510, highly similar to Heat shock 70 kDa protein 4;cDNA FLJ52593, highly similar to Heat shock 70 kDa protein 4;cDNA FLJ50587, highly similar to Heat shock 70 kDa protein 4;cDNA FLJ50643, highly similar to Heat shock 70 kDa protein 4;cDNA FLJ54507, highly similar to Heat shock 70 kDa protein 4;cDNA FLJ50691, highly similar to Heat shock 70 kDa protein 4;cDNA FLJ52584, highly similar to Heat shock 70 kDa protein 4;cDNA FLJ55293, highly similar to Heat shock 70 kDa protein 4;HS24/P52;Heat shock 70kDa protein 4 isoform a variant;HS24/P52 protein</t>
  </si>
  <si>
    <t>IPI00002966</t>
  </si>
  <si>
    <t>376;380</t>
  </si>
  <si>
    <t>88;89</t>
  </si>
  <si>
    <t>1121;1717;3529;5337</t>
  </si>
  <si>
    <t>P19827;A8K9N5;B7Z539;B7Z549;B7Z558;C9J333</t>
  </si>
  <si>
    <t>Inter-alpha-trypsin inhibitor heavy chain H1;Putative uncharacterized protein ITIH1</t>
  </si>
  <si>
    <t>IGHEP1;ITIH1</t>
  </si>
  <si>
    <t>Inter-alpha-trypsin inhibitor complex component III;Inter-alpha-trypsin inhibitor heavy chain H1;Serum-derived hyaluronan-associated protein;cDNA FLJ56954, highly similar to Inter-alpha-trypsin inhibitor heavy chain H1;cDNA FLJ56821, highly similar to Inter-alpha-trypsin inhibitor heavy chain H1;cDNA FLJ51523, highly similar to Inter-alpha-trypsin inhibitor heavy chain H1</t>
  </si>
  <si>
    <t>4;3;1;1;1;1</t>
  </si>
  <si>
    <t>IPI00292530;IPI00945924</t>
  </si>
  <si>
    <t>IPI00292530;IPI00945924;CON__Q0VCM5;IPI00953675;IPI00877852;IPI00383338</t>
  </si>
  <si>
    <t>25;1455;3796;4118</t>
  </si>
  <si>
    <t>B4DYR6;B4DSU8;Q59GN9;O00429-1;O00429;O00429-2;O00429-5;O00429-3;O00429-4;B4DPZ9;Q32Q67;B4DGC9</t>
  </si>
  <si>
    <t>cDNA FLJ56381, highly similar to Dynamin-1-like protein;cDNA FLJ55044, highly similar to Dynamin-1-like protein;Isoform 1 of Dynamin-1-like protein;Isoform 2 of Dynamin-1-like protein;Isoform 5 of Dynamin-1-like protein;Isoform 3 of Dynamin-1-like protein;</t>
  </si>
  <si>
    <t>DLP1;DNM1L;DRP1</t>
  </si>
  <si>
    <t>cDNA FLJ56381, highly similar to Dynamin-1-like protein (EC 3.6.5.5);Dnm1p/Vps1p-like protein;Dynamin family member proline-rich carboxyl-terminal domain less;Dynamin-1-like protein;Dynamin-like protein;Dynamin-like protein 4;Dynamin-like protein IV;Dynamin-related protein 1;Dynamin-like protein DYNIV-11 variant;cDNA FLJ59948, highly similar to Dynamin-1-like protein (EC 3.6.5.5);DNM1L protein;cDNA FLJ59504, highly similar to Dynamin-1-like protein (EC 3.6.5.5)</t>
  </si>
  <si>
    <t>4;4;4;4;4;4;4;3;1</t>
  </si>
  <si>
    <t>IPI00235412;IPI00871742;IPI00146935;IPI00555883;IPI00037283;IPI00942042;IPI00473085;IPI00910662</t>
  </si>
  <si>
    <t>IPI00235412;IPI00871742;IPI00146935;IPI00555883;IPI00037283;IPI00942042;IPI00473085;IPI00910662;IPI00909322</t>
  </si>
  <si>
    <t>1814;2402;4595;4615</t>
  </si>
  <si>
    <t>Q96FE5-1;Q96FE5;Q96FE5-2</t>
  </si>
  <si>
    <t>Isoform 1 of Leucine-rich repeat and immunoglobulin-like domain-containing nogo receptor-interacting protein 1;Isoform 2 of Leucine-rich repeat and immunoglobulin-like domain-containing nogo receptor-interacting protein 1</t>
  </si>
  <si>
    <t>LERN1;LINGO1;LRRN6A;UNQ201/PRO227</t>
  </si>
  <si>
    <t>Leucine-rich repeat and immunoglobilin domain-containing protein 1;Leucine-rich repeat and immunoglobulin-like domain-containing nogo receptor-interacting protein 1;Leucine-rich repeat neuronal protein 1;Leucine-rich repeat neuronal protein 6A</t>
  </si>
  <si>
    <t>IPI00465325;IPI00795326</t>
  </si>
  <si>
    <t>B3KTT5;B4DFN9;B4DVU9;B4E388;B4E3B6;Q5SP16</t>
  </si>
  <si>
    <t>cDNA FLJ54408, highly similar to Heat shock 70 kDa protein 1</t>
  </si>
  <si>
    <t>DAAP-21F2.8-002;DADB-333F21.4-002;DAQB-147D11.2-002;HSPA1A;XXbac-BCX40G17.4-002;XXbac-BPG254B15.2-002</t>
  </si>
  <si>
    <t>cDNA FLJ38698 fis, clone KIDNE2002015, highly similar to HEAT SHOCK 70 kDa PROTEIN 1;cDNA FLJ54303, highly similar to Heat shock 70 kDa protein 1;cDNA FLJ54389, highly similar to Heat shock 70 kDa protein 1;cDNA FLJ54407, highly similar to Heat shock 70 kDa protein 1;cDNA FLJ54408, highly similar to Heat shock 70 kDa protein 1;Heat shock 70kDa protein 1A</t>
  </si>
  <si>
    <t>IPI00911039</t>
  </si>
  <si>
    <t>87;494</t>
  </si>
  <si>
    <t>830;831</t>
  </si>
  <si>
    <t>507;543;762;1483;1503;1810;2392;2872;2996;2997;3117;3339;3340;3519;3669;3670;3794;5040</t>
  </si>
  <si>
    <t>Q9Y281;Q549N0;C9JTF4</t>
  </si>
  <si>
    <t>Cofilin-2;Putative uncharacterized protein CFL2</t>
  </si>
  <si>
    <t>CFL2;hCG_21174</t>
  </si>
  <si>
    <t>Cofilin, muscle isoform;Cofilin-2;cDNA, FLJ94864, Homo sapiens cofilin 2 (muscle) (CFL2), mRNA;Cofilin 2 (Muscle), isoform CRA_a;Cofilin 2 (Muscle), isoform CRA_c;Cofilin isoform</t>
  </si>
  <si>
    <t>IPI00413344;IPI00893115</t>
  </si>
  <si>
    <t>3893;5630</t>
  </si>
  <si>
    <t>Q6JUT2;Q9Y3B3;B4E2C1;Q3B7W7;Q8NBU8</t>
  </si>
  <si>
    <t>TRAM adaptor with GOLD domain isoform 1;Transmembrane emp24 domain-containing protein 7;TRAM adaptor with GOLD domain isoform 2</t>
  </si>
  <si>
    <t>hCG_37564;TIRAP3;CGI-109;TMED7</t>
  </si>
  <si>
    <t>Toll-like receptor adapter molecule 2 (TICAM-2) (Putative NF-kappa-B- activating protein 502).;Transmembrane emp24 domain-containing protein 7;cDNA FLJ57776, highly similar to Transmembrane emp24 domain-containing protein 7;TMED7 protein;cDNA FLJ90737 fis, clone PLACE1010827, moderately similar to Membrane protein p24B</t>
  </si>
  <si>
    <t>IPI00428967;IPI00032825;IPI00926851</t>
  </si>
  <si>
    <t>Q07065-1;Q07065;Q6NWZ1;Q8TB01;Q07065-2;B3KVX6</t>
  </si>
  <si>
    <t>Isoform 1 of Cytoskeleton-associated protein 4;CKAP4 protein (Fragment);Similar to cytoskeleton-associated protein 4 (Fragment);Isoform 2 of Cytoskeleton-associated protein 4</t>
  </si>
  <si>
    <t>CKAP4</t>
  </si>
  <si>
    <t>63 kDa membrane protein;Cytoskeleton-associated protein 4;CKAP4 protein;Similar to cytoskeleton-associated protein 4;cDNA FLJ41699 fis, clone HCHON2004776, highly similar to Homo sapiens cytoskeleton-associated protein 4 (CKAP4), mRNA</t>
  </si>
  <si>
    <t>IPI00141318;IPI00939370;IPI00883950;IPI00604713</t>
  </si>
  <si>
    <t>Q9NQ79-1;Q9NQ79;Q9NQ79-2;Q9NQ79-3;Q5T4F6</t>
  </si>
  <si>
    <t>Isoform 1 of Cartilage acidic protein 1;Isoform 2 of Cartilage acidic protein 1;Isoform 3 of Cartilage acidic protein 1</t>
  </si>
  <si>
    <t>ASPIC1;CEP68;CRTAC1;RP11-459F3.1-002</t>
  </si>
  <si>
    <t>68 kDa chondrocyte-expressed protein;ASPIC;Cartilage acidic protein 1</t>
  </si>
  <si>
    <t>IPI00451624;IPI00451625;IPI00451626</t>
  </si>
  <si>
    <t>3341;4608</t>
  </si>
  <si>
    <t>Q9UNA1-1;Q9UNA1;Q9UNA1-2;B4DQA2;Q9HBW4;A8MSM6</t>
  </si>
  <si>
    <t>Isoform 1 of Rho GTPase-activating protein 26;Isoform 2 of Rho GTPase-activating protein 26;Putative uncharacterized protein ARHGAP26</t>
  </si>
  <si>
    <t>ARHGAP26;GRAF;KIAA0621;OPHN1L</t>
  </si>
  <si>
    <t>GTPase regulator associated with focal adhesion kinase;Oligophrenin-1-like protein;Rho GTPase-activating protein 26;Rho-type GTPase-activating protein 26;cDNA FLJ55136, moderately similar to Rho-GTPase-activating protein 26;GRAF;Putative uncharacterized protein ARHGAP26</t>
  </si>
  <si>
    <t>IPI00007913;IPI00216360;IPI00791808</t>
  </si>
  <si>
    <t>Q86UU1-1;Q86UU1;Q5W9G0;Q86UU1-2;B4DIX4;Q68CT9;Q96D60;Q86UU1-3</t>
  </si>
  <si>
    <t>Isoform 1 of Pleckstrin homology-like domain family B member 1;Isoform 2 of Pleckstrin homology-like domain family B member 1;Isoform 3 of Pleckstrin homology-like domain family B member 1</t>
  </si>
  <si>
    <t>DLNB07;KIAA0638;LL5A;PHLDB1;DKFZp686H039</t>
  </si>
  <si>
    <t>Pleckstrin homology-like domain family B member 1;Protein LL5-alpha;KIAA0638 splice variant 2;cDNA FLJ61283, highly similar to Pleckstrin homology-like domain family B member1;Putative uncharacterized protein DKFZp686H039;PHLDB1 protein</t>
  </si>
  <si>
    <t>IPI00413100;IPI00478789;IPI00657870</t>
  </si>
  <si>
    <t>A6NF09;A8MVX2;C9JQJ0;A8MW44;P78362;C9JQ66</t>
  </si>
  <si>
    <t>Putative uncharacterized protein SRPK2 (Fragment);serine/arginine-rich protein-specific kinase 2 isoform a;Putative uncharacterized protein SRPK2;Putative uncharacterized protein SRPK2 (Fragment);Serine/threonine-protein kinase SRPK2;Putative uncharacteriz</t>
  </si>
  <si>
    <t>hCG_2013856;SRPK2</t>
  </si>
  <si>
    <t>Putative uncharacterized protein SRPK2;SFRS protein kinase 2, isoform CRA_a;Serine/arginine-rich protein-specific kinase 2;Serine/threonine-protein kinase SRPK2;SFRS protein kinase 2</t>
  </si>
  <si>
    <t>IPI00871157;IPI00396412;IPI00941361;IPI00873916;IPI00333420;IPI00946758</t>
  </si>
  <si>
    <t>P30531;B7Z3C5;C9J5P8</t>
  </si>
  <si>
    <t>Sodium- and chloride-dependent GABA transporter 1;Putative uncharacterized protein SLC6A1</t>
  </si>
  <si>
    <t>GABATR;GABT1;GAT1;SLC6A1</t>
  </si>
  <si>
    <t>Sodium- and chloride-dependent GABA transporter 1;Solute carrier family 6 member 1;Transporter;Putative uncharacterized protein SLC6A1</t>
  </si>
  <si>
    <t>IPI00026846;IPI00927093</t>
  </si>
  <si>
    <t>Q96N66-1;Q96N66;B4DDH8;Q96N66-2;Q96N66-3;B5MEE6</t>
  </si>
  <si>
    <t>Isoform 1 of Lysophospholipid acyltransferase 7;Isoform 2 of Lysophospholipid acyltransferase 7;Isoform 3 of Lysophospholipid acyltransferase 7;Putative uncharacterized protein MBOAT7</t>
  </si>
  <si>
    <t>BB1;LENG4;MBOAT7;OACT7</t>
  </si>
  <si>
    <t>1-acylglycerophosphatidylinositol O-acyltransferase;Bladder and breast carcinoma-overexpressed gene 1 protein;Leukocyte receptor cluster member 4;Lysophosphatidylinositol acyltransferase;Lysophospholipid acyltransferase 7;Membrane-bound O-acyltransferase domain-containing protein 7;cDNA FLJ55184, highly similar to Homo sapiens leukocyte receptor cluster (LRC) member 4 (LENG4), mRNA;Putative uncharacterized protein MBOAT7</t>
  </si>
  <si>
    <t>IPI00657706;IPI00885058;IPI00645667;IPI00019068</t>
  </si>
  <si>
    <t>Q5VT66-2;Q5VT66;Q5VT66-1;B2D078;Q969Z3-1;Q969Z3;B2D0R5;Q969Z3-2</t>
  </si>
  <si>
    <t>Isoform 2 of MOSC domain-containing protein 1, mitochondrial;Isoform 1 of MOSC domain-containing protein 1, mitochondrial;Isoform 1 of MOSC domain-containing protein 2, mitochondrial;Isoform 2 of MOSC domain-containing protein 2, mitochondrial</t>
  </si>
  <si>
    <t>MOSC1;MOSC2</t>
  </si>
  <si>
    <t>MOSC domain-containing protein 1, mitochondrial;MOSC domain-containing protein 2, mitochondrial</t>
  </si>
  <si>
    <t>IPI00828198;IPI00305258;IPI00329552;IPI00827858</t>
  </si>
  <si>
    <t>P41091;A8K2Y2;B2R5N2;B5BTZ4;Q53HK3;Q2VIR3-1;Q2VIR3</t>
  </si>
  <si>
    <t>Eukaryotic translation initiation factor 2 subunit 3;Isoform 1 of Eukaryotic translation initiation factor 2 subunit 3-like protein</t>
  </si>
  <si>
    <t>EIF2G;EIF2S3;EIF2S3L</t>
  </si>
  <si>
    <t>Eukaryotic translation initiation factor 2 subunit 3;Eukaryotic translation initiation factor 2 subunit gamma X;cDNA FLJ78120, highly similar to Homo sapiens eukaryotic translation initiation factor 2, subunit 3 gamma, 52kDa (EIF2S3), mRNA;cDNA, FLJ92541, highly similar to Homo sapiens eukaryotic translation initiation factor 2, subunit 3 gamma, 52kDa (EIF2S3), mRNA;Eukaryotic translation initiation factor 2, subunit 3 gamma, 52kDa variant;Eukaryotic translation initiation factor 2 subunit 3-like protein;Eukaryotic translation initiation factor 2 subunit gamma A</t>
  </si>
  <si>
    <t>IPI00297982;IPI00900305</t>
  </si>
  <si>
    <t>Q5TBT2;Q5T0V7;Q8WXY3;B4DSS9;Q9HDA7;Q03001-1;Q03001;B4DGY0;Q5TBT1;O94833-2;O94833;O94833-3;Q86T18;O94833-1</t>
  </si>
  <si>
    <t xml:space="preserve">Dystonin;dystonin isoform 2;dystonin isoform 3;dystonin isoform 4;dystonin isoform 1;Isoform 6 of Bullous pemphigoid antigen 1, isoforms 6/9/10;Isoform 9 of Bullous pemphigoid antigen 1, isoforms 6/9/10;Isoform 10 of Bullous pemphigoid antigen 1, isoforms </t>
  </si>
  <si>
    <t>BPAG1;DMH;DST;DT;KIAA0728;RP3-361I14.2-009;MACF1;CATX-15;RP3-361I14.2-001</t>
  </si>
  <si>
    <t>230 kDa bullous pemphigoid antigen;Bullous pemphigoid antigen 1;Dystonia musculorum protein;Dystonin;Hemidesmosomal plaque protein;Macrophin 1 isoform;cDNA FLJ59296, highly similar to Bullous pemphigoid antigen 1 isoforms1/2/3/4/5/8;Putative uncharacterized protein CATX-15;cDNA FLJ55162, highly similar to Bullous pemphigoid antigen 1 isoforms 1/2/3/4/5/8;DST protein</t>
  </si>
  <si>
    <t>2;2;2;2;2;2;2;1</t>
  </si>
  <si>
    <t>IPI00642259;IPI00645369;IPI00008756;IPI00921479;IPI00074148;IPI00293251;IPI00654639;IPI00015631</t>
  </si>
  <si>
    <t>7082;7085</t>
  </si>
  <si>
    <t>350;4724</t>
  </si>
  <si>
    <t>C9JAR3;Q6PCC3;P18507;B4DSA1</t>
  </si>
  <si>
    <t>gamma-aminobutyric acid A receptor, gamma 2 isoform 3 precursor;gamma-aminobutyric acid A receptor, gamma 2 isoform 1 precursor;Gamma-aminobutyric acid receptor subunit gamma-2</t>
  </si>
  <si>
    <t>GABRG2</t>
  </si>
  <si>
    <t>Putative uncharacterized protein GABRG2;Gamma-aminobutyric acid (GABA) A receptor, gamma 2;GABA(A) receptor subunit gamma-2;Gamma-aminobutyric acid receptor subunit gamma-2;cDNA FLJ59748, highly similar to Gamma-aminobutyric-acid receptor gamma-2 subunit</t>
  </si>
  <si>
    <t>IPI00396250;IPI00419200;IPI00000023</t>
  </si>
  <si>
    <t>Q2TAP0</t>
  </si>
  <si>
    <t>Golgin subfamily A member 7B</t>
  </si>
  <si>
    <t>C10orf132;C10orf133;GOLGA7B</t>
  </si>
  <si>
    <t>IPI00402107</t>
  </si>
  <si>
    <t>B4DE10;B4DJP6;B4DXB9;Q9NP81</t>
  </si>
  <si>
    <t>seryl-tRNA synthetase 2 isoform a precursor;cDNA FLJ58300, highly similar to Seryl-tRNA synthetase, mitochondrial;Seryl-tRNA synthetase, mitochondrial</t>
  </si>
  <si>
    <t>SARS2;SARSM</t>
  </si>
  <si>
    <t>cDNA FLJ58521, highly similar to Seryl-tRNA synthetase, mitochondrial (EC 6.1.1.11);cDNA FLJ58901, highly similar to Seryl-tRNA synthetase, mitochondrial (EC 6.1.1.11);cDNA FLJ58300, highly similar to Seryl-tRNA synthetase, mitochondrial (EC 6.1.1.11);Serine--tRNA ligase;SerRSmt;Seryl-tRNA synthetase, mitochondrial;Seryl-tRNA(Ser/Sec) synthetase</t>
  </si>
  <si>
    <t>IPI00927163;IPI00645782;IPI00328361</t>
  </si>
  <si>
    <t>A6QL63-1;A6QL63;A6QL63-3;A6QL63-2;C9JV03</t>
  </si>
  <si>
    <t>Isoform 1 of Ankyrin repeat and BTB/POZ domain-containing protein BTBD11;Isoform 3 of Ankyrin repeat and BTB/POZ domain-containing protein BTBD11;Isoform 2 of Ankyrin repeat and BTB/POZ domain-containing protein BTBD11</t>
  </si>
  <si>
    <t>BTBD11</t>
  </si>
  <si>
    <t>Ankyrin repeat and BTB/POZ domain-containing protein BTBD11;BTB/POZ domain-containing protein 11;Putative uncharacterized protein BTBD11</t>
  </si>
  <si>
    <t>IPI00878014;IPI00889522;IPI00604727</t>
  </si>
  <si>
    <t>4841;5253</t>
  </si>
  <si>
    <t>Q15435-1;Q15435;C9J2F1;Q15435-2;C9J177;C9JD73;Q15435-3;B5MBZ8;Q15435-4;B5MCY6;C9JRC4</t>
  </si>
  <si>
    <t>Isoform 1 of Protein phosphatase 1 regulatory subunit 7;Putative uncharacterized protein PPP1R7;Isoform 2 of Protein phosphatase 1 regulatory subunit 7;Putative uncharacterized protein PPP1R7;Putative uncharacterized protein PPP1R7;Isoform 3 of Protein pho</t>
  </si>
  <si>
    <t>PPP1R7;SDS22</t>
  </si>
  <si>
    <t>Protein phosphatase 1 regulatory subunit 22;Protein phosphatase 1 regulatory subunit 7;Putative uncharacterized protein PPP1R7</t>
  </si>
  <si>
    <t>1;1;1;1;1;1;1;1;1;1</t>
  </si>
  <si>
    <t>IPI00033600;IPI00893539;IPI00395771;IPI00893764;IPI00894184;IPI00759705;IPI00893943;IPI00759816;IPI00893774;IPI00893379</t>
  </si>
  <si>
    <t>P36873-2;P36873;P36873-1;B4DNE3;Q9UPN1</t>
  </si>
  <si>
    <t>Isoform Gamma-2 of Serine/threonine-protein phosphatase PP1-gamma catalytic subunit;Isoform Gamma-1 of Serine/threonine-protein phosphatase PP1-gamma catalytic subunit</t>
  </si>
  <si>
    <t>PPP1CC</t>
  </si>
  <si>
    <t>Protein phosphatase 1C catalytic subunit;Serine/threonine-protein phosphatase PP1-gamma catalytic subunit;cDNA FLJ60729, highly similar to Serine/threonine-protein phosphatase PP1-gammacatalytic subunit (EC 3.1.3.16);Serine/threonine-protein phosphatase</t>
  </si>
  <si>
    <t>IPI00218187;IPI00005705</t>
  </si>
  <si>
    <t>171;172</t>
  </si>
  <si>
    <t>2334;3736</t>
  </si>
  <si>
    <t>Q96QR8;A4D2L7</t>
  </si>
  <si>
    <t>Transcriptional activator protein Pur-beta</t>
  </si>
  <si>
    <t>PURB</t>
  </si>
  <si>
    <t>Purine-rich element-binding protein B;Transcriptional activator protein Pur-beta</t>
  </si>
  <si>
    <t>IPI00045051</t>
  </si>
  <si>
    <t>358;1789</t>
  </si>
  <si>
    <t>Q13177;A8K5M4</t>
  </si>
  <si>
    <t>Serine/threonine-protein kinase PAK 2</t>
  </si>
  <si>
    <t>PAK2</t>
  </si>
  <si>
    <t>C-t-PAK2;Gamma-PAK;p21-activated kinase 2;p58;PAK-2p27;PAK-2p34;PAK65;S6/H4 kinase;Serine/threonine-protein kinase PAK 2;cDNA FLJ75088, highly similar to Homo sapiens p21 (CDKN1A)-activated kinase 2 (PAK2), mRNA</t>
  </si>
  <si>
    <t>IPI00419979</t>
  </si>
  <si>
    <t>404;411</t>
  </si>
  <si>
    <t>918;919</t>
  </si>
  <si>
    <t>3124;4641;4665</t>
  </si>
  <si>
    <t>Q9BUT1-1;Q9BUT1;A8K295;B4DUF6</t>
  </si>
  <si>
    <t>Isoform 1 of 3-hydroxybutyrate dehydrogenase type 2;Similar to 3-hydroxybutyrate dehydrogenase type 2</t>
  </si>
  <si>
    <t>BDH2;DHRS6;UNQ6308/PRO20933</t>
  </si>
  <si>
    <t>3-hydroxybutyrate dehydrogenase type 2;Dehydrogenase/reductase SDR family member 6;Oxidoreductase UCPA;R-beta-hydroxybutyrate dehydrogenase;cDNA FLJ76235, highly similar to Homo sapiens dehydrogenase/reductase (SDR family) member 6 (DHRS6),mRNA;cDNA FLJ57796, highly similar to Dehydrogenase/reductase SDR family member 6 (EC 1.1.-.-)</t>
  </si>
  <si>
    <t>IPI00607799;IPI00398129</t>
  </si>
  <si>
    <t>56;4652</t>
  </si>
  <si>
    <t>Q8N9I0;A4FU00</t>
  </si>
  <si>
    <t>Synaptotagmin-2</t>
  </si>
  <si>
    <t>SYT2</t>
  </si>
  <si>
    <t>Synaptotagmin II;Synaptotagmin-2;SYT2 protein</t>
  </si>
  <si>
    <t>IPI00219274</t>
  </si>
  <si>
    <t>300;391</t>
  </si>
  <si>
    <t>209;210</t>
  </si>
  <si>
    <t>2270;2350;2747;3414;5223;5224</t>
  </si>
  <si>
    <t>Q86V81</t>
  </si>
  <si>
    <t>THO complex 4</t>
  </si>
  <si>
    <t>ALY;BEF;THOC4</t>
  </si>
  <si>
    <t>Ally of AML-1 and LEF-1;bZIP-enhancing factor BEF;THO complex subunit 4;Transcriptional coactivator Aly/REF</t>
  </si>
  <si>
    <t>IPI00328840</t>
  </si>
  <si>
    <t>Q9NSE4;A8K5W7</t>
  </si>
  <si>
    <t>Isoleucyl-tRNA synthetase, mitochondrial</t>
  </si>
  <si>
    <t>IARS2</t>
  </si>
  <si>
    <t>Isoleucine--tRNA ligase;Isoleucyl-tRNA synthetase, mitochondrial;cDNA FLJ75180, highly similar to Homo sapiens mitochondrial isoleucine tRNA synthetase, mRNA</t>
  </si>
  <si>
    <t>IPI00017283</t>
  </si>
  <si>
    <t>1073;4728</t>
  </si>
  <si>
    <t>Q99963-3;Q99963;Q99963-1;Q9UMB8;Q99963-4;Q8IVP1;Q99963-2</t>
  </si>
  <si>
    <t>Isoform 3 of Endophilin-A3;Isoform 1 of Endophilin-A3;Isoform 4 of Endophilin-A3;SH3-domain GRB2-like 3, isoform CRA_a;Isoform 2 of Endophilin-A3</t>
  </si>
  <si>
    <t>CNSA3;SH3D2C;SH3GL3;hCG_26601</t>
  </si>
  <si>
    <t>EEN-B2;Endophilin-3;Endophilin-A3;SH3 domain protein 2C;SH3 domain-containing GRB2-like protein 3;EEN-2B-L3;SH3-domain GRB2-like 3, isoform CRA_a;SH3GL3 protein</t>
  </si>
  <si>
    <t>IPI00216202;IPI00019172;IPI00216203;IPI00924807;IPI00216201</t>
  </si>
  <si>
    <t>P29692-2;P29692;B2RAR6;Q71RH4;Q9BW34;Q9H7G6;P29692-1;Q4VBZ6</t>
  </si>
  <si>
    <t>Isoform 2 of Elongation factor 1-delta;eukaryotic translation elongation factor 1 delta isoform 3;Isoform 1 of Elongation factor 1-delta;eukaryotic translation elongation factor 1 delta isoform 4</t>
  </si>
  <si>
    <t>EEF1D;EF1D;hCG_1994718</t>
  </si>
  <si>
    <t>Antigen NY-CO-4;Elongation factor 1-delta;cDNA, FLJ95068, highly similar to Homo sapiens eukaryotic translation elongation factor 1 delta (guanine nucleotide exchange protein) (EEF1D), transcript variant 1, mRNA;FP1047;EEF1D protein;cDNA: FLJ20897 fis, clone ADKA03573;Eukaryotic translation elongation factor 1 delta (Guanine nucleotide exchange protein), isoform CRA_a</t>
  </si>
  <si>
    <t>IPI00642971;IPI00789435;IPI00023048;IPI00064086</t>
  </si>
  <si>
    <t>O95202-1;O95202</t>
  </si>
  <si>
    <t>Isoform 1 of LETM1 and EF-hand domain-containing protein 1, mitochondrial</t>
  </si>
  <si>
    <t>LETM1</t>
  </si>
  <si>
    <t>LETM1 and EF-hand domain-containing protein 1, mitochondrial;Leucine zipper-EF-hand-containing transmembrane protein 1</t>
  </si>
  <si>
    <t>IPI00017592</t>
  </si>
  <si>
    <t>Q7Z4S6-4;Q7Z4S6;Q7Z4S6-1;Q7Z4S6-2;B0I1R9;B9EGE4;Q2UVF1;Q7Z4S6-3;Q68D13</t>
  </si>
  <si>
    <t>Isoform 4 of Kinesin-like protein KIF21A;Isoform 1 of Kinesin-like protein KIF21A;Isoform 2 of Kinesin-like protein KIF21A;Isoform 3 of Kinesin-like protein KIF21A</t>
  </si>
  <si>
    <t>KIAA1708;KIF2;KIF21A;DKFZp779C159</t>
  </si>
  <si>
    <t>Kinesin-like protein KIF2;Kinesin-like protein KIF21A;Renal carcinoma antigen NY-REN-62;KIF21A protein;Kinesin-like protein KIF21A variant;Putative uncharacterized protein DKFZp779C159</t>
  </si>
  <si>
    <t>IPI00425409;IPI00425404;IPI00425405;IPI00425407</t>
  </si>
  <si>
    <t>O76054;B2RAW8;B7Z3Z8;Q6PD61;C9JFZ3;B3KRD8;B7Z8Q1</t>
  </si>
  <si>
    <t>SEC14-like protein 2;SEC14-like 2 isoform 2;Putative uncharacterized protein SEC14L2;SEC14-like 2 (S. cerevisiae), isoform CRA_c;cDNA FLJ53690, highly similar to SEC14-like protein 2</t>
  </si>
  <si>
    <t>C22orf6;KIAA1186;KIAA1658;SEC14L2;hCG_41297</t>
  </si>
  <si>
    <t>Alpha-tocopherol-associated protein;SEC14-like protein 2;Squalene transfer protein;Supernatant protein factor;cDNA, FLJ95164, highly similar to Homo sapiens SEC14-like 2 (S. cerevisiae) (SEC14L2), mRNA;cDNA FLJ54104, highly similar to SEC14-like protein 2;SEC14L2 protein;cDNA FLJ34083 fis, clone FCBBF3004409, highly similar to SEC14-like protein 2;SEC14-like 2 (S. cerevisiae), isoform CRA_c;cDNA FLJ53690, highly similar to SEC14-like protein 2</t>
  </si>
  <si>
    <t>IPI00018314;IPI00472087;IPI00879978;IPI00880099;IPI00922001</t>
  </si>
  <si>
    <t>similar to actin alpha 1 skeletal muscle protein;similar to cytoskeletal beta actin</t>
  </si>
  <si>
    <t>IPI00886911;IPI00938033</t>
  </si>
  <si>
    <t>B4DYW7;Q7L099-2;Q7L099;Q7L099-1;B4DG59;B4DKC2</t>
  </si>
  <si>
    <t>RUN and FYVE domain containing 3 isoform 1;RUN and FYVE domain containing 3 isoform 3;Isoform 1 of Protein RUFY3</t>
  </si>
  <si>
    <t>KIAA0871;RUFY3</t>
  </si>
  <si>
    <t>cDNA FLJ55463, highly similar to Homo sapiens RUN and FYVE domain containing 3 (RUFY3), transcript variant 1, mRNA;Protein RUFY3;Rap2-interacting protein x;Single axon-regulated protein;cDNA FLJ60105, highly similar to Protein RUFY3;cDNA FLJ55802, highly similar to Protein RUFY3</t>
  </si>
  <si>
    <t>IPI00455620;IPI00908586;IPI00033573</t>
  </si>
  <si>
    <t>1920;3272</t>
  </si>
  <si>
    <t>P07384;B2RDI5;A8MSM1;B4DWH5</t>
  </si>
  <si>
    <t>Calpain-1 catalytic subunit;Putative uncharacterized protein CAPN1</t>
  </si>
  <si>
    <t>CANPL1;CAPN1;PIG30</t>
  </si>
  <si>
    <t>Calcium-activated neutral proteinase 1;Calpain mu-type;Calpain-1 catalytic subunit;Calpain-1 large subunit;Cell proliferation-inducing gene 30 protein;Micromolar-calpain;cDNA, FLJ96627, highly similar to Homo sapiens calpain 1, (mu/I) large subunit (CAPN1), mRNA;Putative uncharacterized protein CAPN1;cDNA FLJ53224, highly similar to Calpain-1 catalytic subunit (EC 3.4.22.52)</t>
  </si>
  <si>
    <t>IPI00011285;IPI00910547</t>
  </si>
  <si>
    <t>2014;3750</t>
  </si>
  <si>
    <t>O14828-1;O14828;Q6FHJ5;O14828-2</t>
  </si>
  <si>
    <t>Isoform 1 of Secretory carrier-associated membrane protein 3;Isoform 2 of Secretory carrier-associated membrane protein 3</t>
  </si>
  <si>
    <t>C1orf3;PROPIN1;SCAMP3</t>
  </si>
  <si>
    <t>Secretory carrier-associated membrane protein 3;SCAMP3 protein</t>
  </si>
  <si>
    <t>IPI00306382;IPI00306383</t>
  </si>
  <si>
    <t>489;1269</t>
  </si>
  <si>
    <t>Q14318-2;Q14318;B2R8G6;B7Z6M0;Q14318-1;C8C9T5</t>
  </si>
  <si>
    <t>cDNA FLJ56370, highly similar to Homo sapiens FK506 binding protein 8, 38kDa (FKBP8), mRNA;Isoform 1 of FK506-binding protein 8;FKBP8 isoform 1</t>
  </si>
  <si>
    <t>FKBP38;FKBP8</t>
  </si>
  <si>
    <t>38 kDa FK506-binding protein;FK506-binding protein 8;FKBPR38;Peptidyl-prolyl cis-trans isomerase FKBP8;Rotamase;cDNA, FLJ93891, Homo sapiens FK506 binding protein 8, 38kDa (FKBP8), mRNA;cDNA FLJ56370, highly similar to Homo sapiens FK506 binding protein 8, 38kDa (FKBP8), mRNA;FKBP8 isoform 1</t>
  </si>
  <si>
    <t>IPI00328161;IPI00640341;IPI00947340</t>
  </si>
  <si>
    <t>P04433;A0N5G5;A6NJ14;B1N7B8</t>
  </si>
  <si>
    <t>Similar to Ig kappa chain V-III region VG precursor;Rheumatoid factor D5 light chain (Fragment);Putative uncharacterized protein ENSP00000374812;Cryocrystalglobulin CC1 kappa light chain variable region (Fragment)</t>
  </si>
  <si>
    <t>V&lt;kappa&gt;3</t>
  </si>
  <si>
    <t>Ig kappa chain V-III region VG;Rheumatoid factor D5 light chain;Cryocrystalglobulin CC1 kappa light chain variable region</t>
  </si>
  <si>
    <t>IPI00784430;IPI00816799;IPI00829653;IPI00890703</t>
  </si>
  <si>
    <t>1207;3084</t>
  </si>
  <si>
    <t>Q9BTW9-4;Q9BTW9;Q9BTW9-1;B4DE53;C9IYE2;Q9BTW9-5;A6NE57;Q9BTW9-3;C9J1U4</t>
  </si>
  <si>
    <t>Isoform 4 of Tubulin-specific chaperone D;Isoform 1 of Tubulin-specific chaperone D;Putative uncharacterized protein TBCD (Fragment);Isoform 5 of Tubulin-specific chaperone D;Putative uncharacterized protein TBCD;Putative uncharacterized protein TBCD</t>
  </si>
  <si>
    <t>KIAA0988;PP1096;SSD1;TBCD;TFCD</t>
  </si>
  <si>
    <t>Beta-tubulin cofactor D;SSD-1;Tubulin-folding cofactor D;Tubulin-specific chaperone D;cDNA FLJ61213, highly similar to Tubulin-specific chaperone D;Putative uncharacterized protein TBCD</t>
  </si>
  <si>
    <t>IPI00030774;IPI00396203;IPI00953647;IPI00386607;IPI00816088;IPI00941229</t>
  </si>
  <si>
    <t>40;654</t>
  </si>
  <si>
    <t>P02042;A0N071;Q9UE58</t>
  </si>
  <si>
    <t>Hemoglobin subunit delta;19 kDa protein</t>
  </si>
  <si>
    <t>HBD;hCG_1641001</t>
  </si>
  <si>
    <t>Delta-globin;Hemoglobin delta chain;Hemoglobin subunit delta;Delta globin;Delta-globin chain;Hemoglobin delta;Hemoglobin, delta;Part of human delta-globin (amino acids 105 to 122).</t>
  </si>
  <si>
    <t>2;1;0;0</t>
  </si>
  <si>
    <t>3;2;1;1</t>
  </si>
  <si>
    <t>7;4;3;3</t>
  </si>
  <si>
    <t>IPI00473011;IPI00940370</t>
  </si>
  <si>
    <t>IPI00473011;IPI00940370;IPI00657660;IPI00791558</t>
  </si>
  <si>
    <t>56;127</t>
  </si>
  <si>
    <t>988;989</t>
  </si>
  <si>
    <t>1124;1490;2770;3077;5360;5547;5548</t>
  </si>
  <si>
    <t>Q9Y3C6</t>
  </si>
  <si>
    <t>Peptidyl-prolyl cis-trans isomerase-like 1</t>
  </si>
  <si>
    <t>CGI-124;CYPL1;PPIL1;UNQ2425/PRO4984</t>
  </si>
  <si>
    <t>Peptidyl-prolyl cis-trans isomerase-like 1;Rotamase PPIL1</t>
  </si>
  <si>
    <t>IPI00007019</t>
  </si>
  <si>
    <t>B3KSP9;B4DI73;Q9BTE6-2;Q9BTE6;Q9BTE6-1;C9J5N1;C9JQD6;C9J1Z2;C9JUA3</t>
  </si>
  <si>
    <t>alanyl-tRNA synthetase domain containing 1 isoform 1;Isoform 2 of Alanyl-tRNA synthetase domain-containing protein 1;Putative uncharacterized protein AARSD1;Putative uncharacterized protein AARSD1;Putative uncharacterized protein AARSD1;Putative uncharacte</t>
  </si>
  <si>
    <t>AARSD1;hCG_16967</t>
  </si>
  <si>
    <t>cDNA FLJ36765 fis, clone 3NB691000191;Alanyl-tRNA synthetase domain containing 1, isoform CRA_a;cDNA FLJ56441;Alanyl-tRNA editing protein Aarsd1;Alanyl-tRNA synthetase domain-containing protein 1;Putative uncharacterized protein AARSD1</t>
  </si>
  <si>
    <t>IPI00748490;IPI00914584;IPI00916940;IPI00917260;IPI00916173;IPI00917638</t>
  </si>
  <si>
    <t>Q00013;B4E325;Q2TSB6;Q53F93;Q5J7V5;A6NFY0;A8MTH1;B4DZV5</t>
  </si>
  <si>
    <t>55 kDa erythrocyte membrane protein;palmitoylated membrane protein 1 isoform 2;palmitoylated membrane protein 1 isoform 3;palmitoylated membrane protein 1 isoform 4</t>
  </si>
  <si>
    <t>DXS552E;EMP55;MPP1;AAG12;hCG_18116</t>
  </si>
  <si>
    <t>55 kDa erythrocyte membrane protein;Membrane protein, palmitoylated 1;cDNA FLJ54048, highly similar to 55 kDa erythrocyte membrane protein (p55);Aging-associated gene 12;Palmitoylated membrane protein 1 variant;cDNA FLJ78470, highly similar to Homo sapiens membrane protein, palmitoylated 1, 55kDa (MPP1), mRNA;cDNA, FLJ92600, Homo sapiens membrane protein, palmitoylated 1, 55kDa (MPP1), mRNA;Membrane protein, palmitoylated 1, 55kDa, isoform CRA_b;Migration-related gene 1 protein;Putative uncharacterized protein MPP1;cDNA FLJ58820, highly similar to 55 kDa erythrocyte membrane protein (p55);cDNA, FLJ78856, highly similar to 55 kDa erythrocyte membrane protein (p55)</t>
  </si>
  <si>
    <t>IPI00215610;IPI00640916;IPI00853558;IPI00853348</t>
  </si>
  <si>
    <t>O15294-1;O15294;B4DTL6;O15294-3;Q9H5T3;O15294-2;Q548W1</t>
  </si>
  <si>
    <t>Isoform 3 of UDP-N-acetylglucosamine--peptide N-acetylglucosaminyltransferase 110 kDa subunit;Isoform 1 of UDP-N-acetylglucosamine--peptide N-acetylglucosaminyltransferase 110 kDa subunit;Isoform 2 of UDP-N-acetylglucosamine--peptide N-acetylglucosaminyltr</t>
  </si>
  <si>
    <t>OGT;hCG_19962</t>
  </si>
  <si>
    <t>O-GlcNAc transferase subunit p110;O-linked N-acetylglucosamine transferase 110 kDa subunit;UDP-N-acetylglucosamine--peptide N-acetylglucosaminyltransferase 110 kDa subunit;cDNA FLJ61388, highly similar to UDP-N-acetylglucosamine--peptideN-acetylglucosaminyltransferase 110 kDa subunit (EC 2.4.1.-);cDNA: FLJ23071 fis, clone LNG05694;HRNT1;O-linked N-acetylglucosamine (GlcNAc) transferase (UDP-N-acetylglucosamine:polypeptide-N-acetylglucosaminyl transferase), isoform CRA_a</t>
  </si>
  <si>
    <t>IPI00005780;IPI00607723;IPI00219856</t>
  </si>
  <si>
    <t>47;3359</t>
  </si>
  <si>
    <t>Q9NTX5-1;Q9NTX5;Q9NTX5-2;Q9NZ30;Q5TEF9;B7Z8S0;Q5TEG0</t>
  </si>
  <si>
    <t>Isoform 1 of Enoyl-CoA hydratase domain-containing protein 1;34 kDa protein;Isoform 2 of Enoyl-CoA hydratase domain-containing protein 1;Uncharacterized hypothalamus protein HCDASE;Novel enoyl-CoA hydratase/isomerase family protein;enoyl Coenzyme A hydrata</t>
  </si>
  <si>
    <t>ECHDC1;RP3-351K20.2-016;RP3-351K20.2-007</t>
  </si>
  <si>
    <t>Enoyl-CoA hydratase domain-containing protein 1;Uncharacterized hypothalamus protein HCDASE;Novel enoyl-CoA hydratase/isomerase family protein;cDNA FLJ55269, highly similar to Mus musculus enoyl Coenzyme A hydratase domain containing 1 (Echdc1), mRNA</t>
  </si>
  <si>
    <t>IPI00302688;IPI00941904;IPI00550928;IPI00479537;IPI00513761;IPI00645630</t>
  </si>
  <si>
    <t>Q07020;Q0QEW2</t>
  </si>
  <si>
    <t>60S ribosomal protein L18</t>
  </si>
  <si>
    <t>RPL18</t>
  </si>
  <si>
    <t>60S ribosomal protein L18;Ribosomal protein L18</t>
  </si>
  <si>
    <t>IPI00215719</t>
  </si>
  <si>
    <t>P55327-3;P55327;D0UFD1;D0UFD2;D0UFD3;P55327-1;D0UFD4;A6NCF2;P55327-2;C9J502</t>
  </si>
  <si>
    <t>Isoform 3 of Tumor protein D52;Prostate leucine zipper variant 1;Isoform 1 of Tumor protein D52;tumor protein D52 isoform 2;Putative uncharacterized protein TPD52</t>
  </si>
  <si>
    <t>TPD52;PrLZ</t>
  </si>
  <si>
    <t>Protein N8;Tumor protein D52;Prostate leucine zipper variant 1;Prostate leucine zipper variant 2;Prostate leucine zipper isoform 3;Prostate leucine zipper isoform 4;cDNA FLJ52544, highly similar to Homo sapiens tumor protein D52 (TPD52), transcript variant 2, mRNA;Putative uncharacterized protein TPD52</t>
  </si>
  <si>
    <t>IPI00873344;IPI00941154;IPI00619958;IPI00619951;IPI00896474</t>
  </si>
  <si>
    <t>Q16881-1;Q16881;B7Z904;Q16881-6;Q16881-3;Q6ZR44;Q16881-4;B7Z2S5;Q16881-2;Q16881-5;B2R5P6;B7Z1F4;B7Z3Y8</t>
  </si>
  <si>
    <t>Isoform 1 of Thioredoxin reductase 1, cytoplasmic;Isoform 6 of Thioredoxin reductase 1, cytoplasmic;Isoform 3 of Thioredoxin reductase 1, cytoplasmic;Isoform 4 of Thioredoxin reductase 1, cytoplasmic;Isoform 2 of Thioredoxin reductase 1, cytoplasmic;Isofor</t>
  </si>
  <si>
    <t>GRIM12;KDRF;TXNRD1;hCG_1812757</t>
  </si>
  <si>
    <t>Gene associated with retinoic and interferon-induced mortality 12 protein;KM-102-derived reductase-like factor;Thioredoxin reductase 1, cytoplasmic;Thioredoxin reductase TR1;cDNA FLJ56205, highly similar to Thioredoxin reductase 1, cytoplasmic (EC 1.8.1.9);Thioredoxin reductase 1;cDNA FLJ46672 fis, clone TRACH3009008, highly similar to Thioredoxin reductase (EC 1.6.4.5);cDNA FLJ56075, highly similar to Thioredoxin reductase 1, cytoplasmic (EC 1.8.1.9);cDNA, FLJ92557, highly similar to Homo sapiens thioredoxin reductase 1 (TXNRD1), mRNA;cDNA FLJ59466, highly similar to Thioredoxin reductase 1, cytoplasmic (EC 1.8.1.9);cDNA FLJ59560, highly similar to Thioredoxin reductase 1, cytoplasmic (EC 1.8.1.9)</t>
  </si>
  <si>
    <t>IPI00884896;IPI00885213;IPI00783641;IPI00847482;IPI00871867;IPI00554786</t>
  </si>
  <si>
    <t>Q9BRQ6</t>
  </si>
  <si>
    <t>Coiled-coil-helix-coiled-coil-helix domain-containing protein 6;17 kDa protein;15 kDa protein</t>
  </si>
  <si>
    <t>CHCHD6</t>
  </si>
  <si>
    <t>Coiled-coil-helix-coiled-coil-helix domain-containing protein 6</t>
  </si>
  <si>
    <t>IPI00031622;IPI00789915;IPI00796105</t>
  </si>
  <si>
    <t>O14617-5;O14617;O14617-1;Q6PK82;O14617-2;O14617-4;O14617-3;B0AZV8;B3KSV6;Q9UEA9;Q9UEB0</t>
  </si>
  <si>
    <t>Isoform 5 of AP-3 complex subunit delta-1;Isoform 1 of AP-3 complex subunit delta-1;Isoform 2 of AP-3 complex subunit delta-1;Isoform 4 of AP-3 complex subunit delta-1;Isoform 3 of AP-3 complex subunit delta-1</t>
  </si>
  <si>
    <t>AP3D1;PRO0039</t>
  </si>
  <si>
    <t>Adapter-related protein complex 3 subunit delta-1;AP-3 complex subunit delta;AP-3 complex subunit delta-1;Delta-adaptin;AP3D1 protein;cDNA, FLJ79548, highly similar to AP-3 complex subunit delta-1;cDNA FLJ37141 fis, clone BRACE2023801, highly similar to AP-3 complex subunit delta-1;Delta-adaptin,;Delta adaptin</t>
  </si>
  <si>
    <t>IPI00719680;IPI00411453;IPI00289608;IPI00411677;IPI00413686</t>
  </si>
  <si>
    <t>Q5HYG7;Q5T4U5;P11310-2;P11310;P11310-1;B4DJE7;B4DVB1;B4DVE0;B4DWX6;B7Z9I1</t>
  </si>
  <si>
    <t>Putative uncharacterized protein DKFZp686M24262;Isoform 2 of Medium-chain specific acyl-CoA dehydrogenase, mitochondrial;Isoform 1 of Medium-chain specific acyl-CoA dehydrogenase, mitochondrial</t>
  </si>
  <si>
    <t>DKFZp686M24262;ACADM;hCG_22915;RP4-682C21.1-002</t>
  </si>
  <si>
    <t>Putative uncharacterized protein DKFZp686M24262;Acyl-Coenzyme A dehydrogenase, C-4 to C-12 straight chain;Acyl-Coenzyme A dehydrogenase, C-4 to C-12 straight chain, isoform CRA_a;Medium-chain specific acyl-CoA dehydrogenase, mitochondrial;cDNA FLJ52595, highly similar to Medium-chain specific acyl-CoA dehydrogenase, mitochondrial (EC 1.3.99.3);cDNA FLJ50422, highly similar to Medium-chain specific acyl-CoA dehydrogenase, mitochondrial (EC 1.3.99.3);cDNA FLJ55794, highly similar to Medium-chain specific acyl-CoA dehydrogenase, mitochondrial (EC 1.3.99.3);cDNA FLJ53936, highly similar to Medium-chain specific acyl-CoA dehydrogenase, mitochondrial (EC 1.3.99.3);cDNA, FLJ78845, highly similar to Medium-chain specific acyl-CoA dehydrogenase, mitochondrial (EC 1.3.99.3)</t>
  </si>
  <si>
    <t>IPI00513827;IPI00895801;IPI00005040</t>
  </si>
  <si>
    <t>1305;2662</t>
  </si>
  <si>
    <t>Q9NRF8;B3KWM2;Q9H6Q0</t>
  </si>
  <si>
    <t>CTP synthase 2</t>
  </si>
  <si>
    <t>CTPS2</t>
  </si>
  <si>
    <t>CTP synthase 2;CTP synthetase 2;UTP--ammonia ligase 2;cDNA: FLJ22001 fis, clone HEP06629</t>
  </si>
  <si>
    <t>IPI00645702</t>
  </si>
  <si>
    <t>Q9BSF4</t>
  </si>
  <si>
    <t>Uncharacterized protein C19orf52</t>
  </si>
  <si>
    <t>C19orf52</t>
  </si>
  <si>
    <t>IPI00157215</t>
  </si>
  <si>
    <t>2824;5567</t>
  </si>
  <si>
    <t>P04181;Q59HE2;Q68CS0</t>
  </si>
  <si>
    <t>Ornithine aminotransferase, mitochondrial</t>
  </si>
  <si>
    <t>OAT;DKFZp781A11155</t>
  </si>
  <si>
    <t>Ornithine aminotransferase, hepatic form;Ornithine aminotransferase, mitochondrial;Ornithine aminotransferase, renal form;Ornithine delta-aminotransferase;Ornithine--oxo-acid aminotransferase;Ornithine aminotransferase variant;cDNA FLJ57880, highly similar to Ornithine aminotransferase, mitochondrial (EC 2.6.1.13);cDNA, FLJ78846, highly similar to Ornithine aminotransferase, mitochondrial (EC 2.6.1.13);Putative uncharacterized protein DKFZp781A11155</t>
  </si>
  <si>
    <t>IPI00022334</t>
  </si>
  <si>
    <t>Q96PZ7-1;Q96PZ7;Q59FF8;Q96PZ7-2;Q7Z407-1;Q7Z407;Q7Z407-2;Q53TY4;Q7Z407-3;A5D6Y2;C9JR29;Q7Z408-1;Q7Z408;A8K4Q4;Q7Z407-5;Q96PZ7-3;Q96PZ7-4;C9JWS2;Q7Z408-2</t>
  </si>
  <si>
    <t>Isoform 1 of CUB and sushi domain-containing protein 1;Isoform 2 of CUB and sushi domain-containing protein 1;Isoform 1 of CUB and sushi domain-containing protein 3;Isoform 2 of CUB and sushi domain-containing protein 3;CSMD2 protein;Isoform 3 of CUB and s</t>
  </si>
  <si>
    <t>CSMD1;KIAA1890;UNQ5952/PRO19863;CSMD3;KIAA1894;CSMD2;KIAA1884</t>
  </si>
  <si>
    <t>CUB and sushi domain-containing protein 1;CUB and sushi multiple domains protein 1;CUB and Sushi multiple domains 1 variant;CUB and sushi domain-containing protein 3;CUB and sushi multiple domains protein 3;CSMD2 protein;CSMD3 protein;Putative uncharacterized protein CSMD3;CUB and sushi domain-containing protein 2;CUB and sushi multiple domains protein 2;cDNA FLJ77945</t>
  </si>
  <si>
    <t>2;2;1;1;1;1;1;1;1;1;1;1;1</t>
  </si>
  <si>
    <t>IPI00394718;IPI00394719;IPI00377041;IPI00377042;IPI00394770;IPI00940523;IPI00943651;IPI00289802;IPI00394763;IPI00394720;IPI00394721;IPI00940642;IPI00746532</t>
  </si>
  <si>
    <t>1757;5735</t>
  </si>
  <si>
    <t>Q14194;B3KT07;B3KV96;Q4W5F1;Q96I11</t>
  </si>
  <si>
    <t>Dihydropyrimidinase-related protein 1</t>
  </si>
  <si>
    <t>CRMP1;DPYSL1;ULIP3;hCG_39896</t>
  </si>
  <si>
    <t>Collapsin response mediator protein 1;Dihydropyrimidinase-related protein 1;Unc-33-like phosphoprotein 3;cDNA FLJ37406 fis, clone BRAMY2028282, highly similar to Dihydropyrimidinase-related protein 1;Collapsin response mediator protein 1, isoform CRA_d;cDNA FLJ16285 fis, clone OCBBF2004038, highly similar to Dihydropyrimidinase-related protein 1;CRMP1 protein</t>
  </si>
  <si>
    <t>1;0</t>
  </si>
  <si>
    <t>12;1</t>
  </si>
  <si>
    <t>IPI00414123</t>
  </si>
  <si>
    <t>IPI00414123;IPI00028910</t>
  </si>
  <si>
    <t>375;498</t>
  </si>
  <si>
    <t>904;905</t>
  </si>
  <si>
    <t>614;1962;2339;2512;2678;3411;3590;3617;3618;3884;4210;4388</t>
  </si>
  <si>
    <t>Q9NZJ6</t>
  </si>
  <si>
    <t>Hexaprenyldihydroxybenzoate methyltransferase, mitochondrial</t>
  </si>
  <si>
    <t>COQ3;UG0215E05</t>
  </si>
  <si>
    <t>3,4-dihydroxy-5-hexaprenylbenzoate methyltransferase;Dihydroxyhexaprenylbenzoate methyltransferase;Hexaprenyldihydroxybenzoate methyltransferase, mitochondrial</t>
  </si>
  <si>
    <t>IPI00418414</t>
  </si>
  <si>
    <t>Q8IW45-2;Q8IW45;Q8IW45-1;B3KSJ9;B4DKX7;B4DXT4;B4DQR1;O95333</t>
  </si>
  <si>
    <t>Isoform 2 of Carbohydrate kinase domain-containing protein;Isoform 1 of Carbohydrate kinase domain-containing protein;cDNA FLJ61130;cDNA FLJ55262;Putative uncharacterized protein FLJ10769;Putative uncharacterized protein (Fragment)</t>
  </si>
  <si>
    <t>CARKD;FLJ10769;hCG_32552</t>
  </si>
  <si>
    <t>Carbohydrate kinase domain-containing protein;cDNA FLJ36452 fis, clone THYMU2013916;Putative uncharacterized protein FLJ10769;cDNA FLJ61130;cDNA FLJ55262;cDNA FLJ55241;Putative uncharacterized protein</t>
  </si>
  <si>
    <t>IPI00645172;IPI00873027;IPI00908636;IPI00909495;IPI00910136;IPI00867692</t>
  </si>
  <si>
    <t>A8MWQ3;Q2M5E1;O14578-1;O14578;O14578-3</t>
  </si>
  <si>
    <t>Citron;Isoform 1 of Citron Rho-interacting kinase;Isoform 3 of Citron Rho-interacting kinase;99 kDa protein</t>
  </si>
  <si>
    <t>CIT;KIAA0949;STK21</t>
  </si>
  <si>
    <t>Putative uncharacterized protein CIT;Citron;Citron Rho-interacting kinase;Serine/threonine-protein kinase 21</t>
  </si>
  <si>
    <t>IPI00719285;IPI00022465;IPI00607850;IPI00793453</t>
  </si>
  <si>
    <t>535;677;3103;3926</t>
  </si>
  <si>
    <t>P61626;B2R4C5</t>
  </si>
  <si>
    <t>Lysozyme C</t>
  </si>
  <si>
    <t>LYZ;LZM;hCG_24462</t>
  </si>
  <si>
    <t>1,4-beta-N-acetylmuramidase C;Lysozyme C</t>
  </si>
  <si>
    <t>IPI00019038</t>
  </si>
  <si>
    <t>P62942;Q1JUQ3;Q3V793;Q9UH88;Q1JUQ4</t>
  </si>
  <si>
    <t>Peptidyl-prolyl cis-trans isomerase FKBP1A;FK506 binding protein12</t>
  </si>
  <si>
    <t>FKBP1;FKBP12;FKBP1A;FKBP12-Exin;FKBP12-Exip3</t>
  </si>
  <si>
    <t>12 kDa FK506-binding protein;FK506-binding protein 1A;Immunophilin FKBP12;Peptidyl-prolyl cis-trans isomerase FKBP1A;Rotamase;FK506 binding protein12;FK506-binding protein 12;FKBP-12</t>
  </si>
  <si>
    <t>IPI00873810;IPI00759644</t>
  </si>
  <si>
    <t>Q969L2</t>
  </si>
  <si>
    <t>Protein MAL2</t>
  </si>
  <si>
    <t>MAL2</t>
  </si>
  <si>
    <t>IPI00056414</t>
  </si>
  <si>
    <t>Q9Y2C4-1;Q9Y2C4;B3KN09;C9J385;C9JNN2;C9JN35;C9J263</t>
  </si>
  <si>
    <t>Isoform 1 of Nuclease EXOG, mitochondrial;Putative uncharacterized protein EXOG;Putative uncharacterized protein EXOG;Putative uncharacterized protein EXOG;Putative uncharacterized protein EXOG</t>
  </si>
  <si>
    <t>ENDOGL1;ENDOGL2;ENGL;EXOG</t>
  </si>
  <si>
    <t>Endonuclease G-like 1;Nuclease EXOG, mitochondrial;cDNA FLJ13173 fis, clone NT2RP3003831, highly similar to Endonuclease G-like 1 (EC 3.1.30.-)</t>
  </si>
  <si>
    <t>IPI00021106;IPI00925869;IPI00925148;IPI00927095;IPI00926369</t>
  </si>
  <si>
    <t>P14625;Q59FC6;Q5CAQ5;Q96GW1;B4DHT9;B4DU71;B4DQX3</t>
  </si>
  <si>
    <t>Endoplasmin;cDNA FLJ58626, highly similar to Endoplasmin;cDNA FLJ58927, highly similar to Endoplasmin</t>
  </si>
  <si>
    <t>GRP94;HSP90B1;TRA1</t>
  </si>
  <si>
    <t>94 kDa glucose-regulated protein;Endoplasmin;gp96 homolog;Heat shock protein 90 kDa beta member 1;Tumor rejection antigen 1;Tumor rejection antigen (Gp96) 1 variant;Tumor rejection antigen (Gp96) 1;HSP90B1 protein;cDNA FLJ58812, highly similar to Endoplasmin (Heat shock protein 90kDa beta member 1);cDNA FLJ58626, highly similar to Endoplasmin (Heat shock protein 90 kDa beta member 1);cDNA FLJ58927, highly similar to Endoplasmin (Heat shock protein 90 kDa beta member 1)</t>
  </si>
  <si>
    <t>4;2;2</t>
  </si>
  <si>
    <t>IPI00027230;IPI00939289;IPI00910360</t>
  </si>
  <si>
    <t>1252;1453;1608;4386</t>
  </si>
  <si>
    <t>O14548;Q6FGA0;A8MZH9;B5MD01</t>
  </si>
  <si>
    <t>Cytochrome c oxidase subunit 7A-related protein, mitochondrial;Putative uncharacterized protein COX7A2L;Putative uncharacterized protein COX7A2L</t>
  </si>
  <si>
    <t>COX7A2L;COX7AR;COX7RP;hCG_1783904</t>
  </si>
  <si>
    <t>COX7a-related protein;Cytochrome c oxidase subunit 7A-related protein, mitochondrial;Cytochrome c oxidase subunit VIIa-related protein;EB1;cDNA FLJ35592 fis, clone SPLEN2007695, highly similar to Cytochrome c oxidase subunit VIIa-related protein, mitochondrial;COX7A2L protein;Cytochrome c oxidase subunit VIIa polypeptide 2 like, isoform CRA_a;Putative uncharacterized protein COX7A2L</t>
  </si>
  <si>
    <t>IPI00022421;IPI00893199;IPI00892592</t>
  </si>
  <si>
    <t>1930;3293</t>
  </si>
  <si>
    <t>O60262</t>
  </si>
  <si>
    <t>Guanine nucleotide-binding protein G(I)/G(S)/G(O) subunit gamma-7</t>
  </si>
  <si>
    <t>GNG7;GNGT7</t>
  </si>
  <si>
    <t>IPI00028509</t>
  </si>
  <si>
    <t>O15126-1;O15126;A8K2G0;B4E2V7;B4DP10;Q96AZ4</t>
  </si>
  <si>
    <t>Isoform 1 of Secretory carrier-associated membrane protein 1;36 kDa protein;cDNA FLJ54243, highly similar to Secretory carrier-associated membrane protein1;cDNA FLJ55118, highly similar to Secretory carrier-associated membrane protein 1;Putative uncharacte</t>
  </si>
  <si>
    <t>SCAMP;SCAMP1</t>
  </si>
  <si>
    <t>Secretory carrier-associated membrane protein 1;cDNA FLJ76605, highly similar to Homo sapiens secretory carrier membrane protein 1 (SCAMP1), transcript variant 1, mRNA;cDNA FLJ54243, highly similar to Secretory carrier-associated membrane protein1;cDNA FLJ55118, highly similar to Secretory carrier-associated membrane protein 1;Putative uncharacterized protein</t>
  </si>
  <si>
    <t>IPI00005129;IPI00939656;IPI00954469;IPI00909127;IPI00059809</t>
  </si>
  <si>
    <t>Q9BZG9</t>
  </si>
  <si>
    <t>Ly-6/neurotoxin-like protein 1</t>
  </si>
  <si>
    <t>LYNX1</t>
  </si>
  <si>
    <t>IPI00289058</t>
  </si>
  <si>
    <t>P83731;C9JNW5;C9JXB8</t>
  </si>
  <si>
    <t>19 kDa protein;60S ribosomal protein L24;Ribosomal protein L24, isoform CRA_e;Putative uncharacterized protein RPL24</t>
  </si>
  <si>
    <t>RPL24;hCG_2023003</t>
  </si>
  <si>
    <t>60S ribosomal protein L24;60S ribosomal protein L30;Putative uncharacterized protein RPL24;Ribosomal protein L24, isoform CRA_e</t>
  </si>
  <si>
    <t>IPI00793696;IPI00306332;IPI00946221;IPI00791426</t>
  </si>
  <si>
    <t>O96008-1;O96008;O96008-2</t>
  </si>
  <si>
    <t>Isoform 1 of Mitochondrial import receptor subunit TOM40 homolog;Isoform 2 of Mitochondrial import receptor subunit TOM40 homolog</t>
  </si>
  <si>
    <t>C19orf1;PEREC1;TOM40;TOMM40</t>
  </si>
  <si>
    <t>Mitochondrial import receptor subunit TOM40 homolog;p38.5;Protein Haymaker;Translocase of outer membrane 40 kDa subunit homolog</t>
  </si>
  <si>
    <t>IPI00014053;IPI00376117</t>
  </si>
  <si>
    <t>P63215</t>
  </si>
  <si>
    <t>Guanine nucleotide-binding protein G(I)/G(S)/G(O) subunit gamma-3</t>
  </si>
  <si>
    <t>GNG3;GNGT3</t>
  </si>
  <si>
    <t>IPI00023625</t>
  </si>
  <si>
    <t>1;11</t>
  </si>
  <si>
    <t>444;445</t>
  </si>
  <si>
    <t>Q9Y265-1;Q9Y265;B5BUB1;Q9Y265-2;B3KRS7;C9J3P5;C9J2L0</t>
  </si>
  <si>
    <t>Isoform 1 of RuvB-like 1;Isoform 2 of RuvB-like 1;Putative uncharacterized protein RUVBL1;17 kDa protein;Putative uncharacterized protein RUVBL1</t>
  </si>
  <si>
    <t>INO80H;NMP238;RUVBL1;TIP49;TIP49A</t>
  </si>
  <si>
    <t>49 kDa TATA box-binding protein-interacting protein;54 kDa erythrocyte cytosolic protein;INO80 complex subunit H;Nuclear matrix protein 238;Pontin 52;RuvB-like 1;TIP49a;TIP60-associated protein 54-alpha;cDNA FLJ34844 fis, clone NT2NE2011154, highly similar to RuvB-like 1</t>
  </si>
  <si>
    <t>2;2;1;1;1</t>
  </si>
  <si>
    <t>IPI00021187;IPI00788942;IPI00944937;IPI00798367;IPI00797004</t>
  </si>
  <si>
    <t>334;1035</t>
  </si>
  <si>
    <t>Q14515;B4E2Z0;B7ZB68;Q8N4S1;B4DFZ4;B4DV72;B4DNS6;B4E397</t>
  </si>
  <si>
    <t>SPARC-like protein 1;cDNA FLJ54387, moderately similar to SPARC-like protein 1;cDNA FLJ54278, highly similar to SPARC-like protein 1;cDNA FLJ55140, highly similar to SPARC-like protein 1</t>
  </si>
  <si>
    <t>SPARCL1;PIG33</t>
  </si>
  <si>
    <t>High endothelial venule protein;MAST 9;SPARC-like protein 1;cDNA FLJ52396, highly similar to SPARC-like protein 1;cDNA, FLJ79432, highly similar to SPARC-like protein 1;Proliferation-inducing protein 33;SPARC-like 1 (Hevin);cDNA FLJ50481, highly similar to SPARC-like protein 1;cDNA FLJ54387, moderately similar to SPARC-like protein 1;cDNA FLJ54278, highly similar to SPARC-like protein 1;cDNA FLJ55140, highly similar to SPARC-like protein 1</t>
  </si>
  <si>
    <t>IPI00296777;IPI00910886;IPI00910380;IPI00909737</t>
  </si>
  <si>
    <t>Q13011</t>
  </si>
  <si>
    <t>Delta(3,5)-Delta(2,4)-dienoyl-CoA isomerase, mitochondrial</t>
  </si>
  <si>
    <t>ECH1</t>
  </si>
  <si>
    <t>IPI00011416</t>
  </si>
  <si>
    <t>B4DE59;C9JKY1</t>
  </si>
  <si>
    <t>cDNA FLJ60424, highly similar to Junction plakoglobin</t>
  </si>
  <si>
    <t>JUP</t>
  </si>
  <si>
    <t>cDNA FLJ60424, highly similar to Junction plakoglobin;Putative uncharacterized protein JUP</t>
  </si>
  <si>
    <t>3;1;1;1;1</t>
  </si>
  <si>
    <t>IPI00789324</t>
  </si>
  <si>
    <t>IPI00789324;IPI00554711;IPI00791432;IPI00788705;IPI00790671</t>
  </si>
  <si>
    <t>373;4876;5340</t>
  </si>
  <si>
    <t>P13797;A8K579;B4DPW9;B7Z6M1;Q53GY0;Q96HI1;A7E2S2;B4DG31;B4DGB4;B4DI60</t>
  </si>
  <si>
    <t>Plastin-3;cDNA FLJ59681, highly similar to Plastin-3</t>
  </si>
  <si>
    <t>PLS3;hCG_18485</t>
  </si>
  <si>
    <t>Plastin-3;T-plastin;cDNA FLJ78707, highly similar to Homo sapiens plastin 3 (T isoform) (PLS3), mRNA;cDNA, FLJ92722, Homo sapiens plastin 3 (T isoform) (PLS3), mRNA;Plastin 3 (T isoform);cDNA FLJ51929, highly similar to Plastin-3;cDNA FLJ50683, highly similar to Plastin-3;Plastin 3 variant;Similar to plastin 3 (T isoform);PLS3 protein;cDNA FLJ61108, highly similar to Plastin-3;cDNA FLJ59681, highly similar to Plastin-3;cDNA FLJ50527, highly similar to Plastin-3</t>
  </si>
  <si>
    <t>3;3;1;1;1;1</t>
  </si>
  <si>
    <t>IPI00216694;IPI00947227</t>
  </si>
  <si>
    <t>IPI00216694;IPI00947227;IPI00032304;IPI00010471;IPI00646259;IPI00947454</t>
  </si>
  <si>
    <t>3432;3842;5595</t>
  </si>
  <si>
    <t>Q9P2F5-1;Q9P2F5;Q9P2F5-2</t>
  </si>
  <si>
    <t>Isoform 1 of Storkhead-box protein 2;Isoform 2 of Storkhead-box protein 2</t>
  </si>
  <si>
    <t>KIAA1392;STOX2</t>
  </si>
  <si>
    <t>Storkhead-box protein 2</t>
  </si>
  <si>
    <t>IPI00002157;IPI00878666</t>
  </si>
  <si>
    <t>Q13332-1;Q13332;Q13332-2;Q13332-4;Q13332-3;P23468-1;P23468;Q2HXI4;P23468-2;Q13332-5;Q59FX6;Q9UM81;Q3KPJ1;Q3KPI9;Q3KPJ0;Q59H90;Q3KPJ2;A8E4L7;Q2M3R7;Q8NHS7;B4DK48;Q16343;P23468-3</t>
  </si>
  <si>
    <t>Isoform PTPS of Receptor-type tyrosine-protein phosphatase S;Isoform PTPS-MEA of Receptor-type tyrosine-protein phosphatase S;Isoform PTPS-MEC of Receptor-type tyrosine-protein phosphatase S;Isoform PTPS-MEB of Receptor-type tyrosine-protein phosphatase S;</t>
  </si>
  <si>
    <t>PTPRS;PTPRD;PTPsigma;hCG_23499;BPTP-2</t>
  </si>
  <si>
    <t>Receptor-type tyrosine-protein phosphatase S;Receptor-type tyrosine-protein phosphatase sigma;Receptor-type tyrosine-protein phosphatase delta;Protein tyrosine phosphatase receptor type D;Protein tyrosine phosphatase, receptor type, sigma isoform 3 variant;PTPsigma-(Brain);PTPRD protein;Protein tyrosine phosphatase, receptor type, D isoform 4 variant;PTPRS protein;Protein tyrosine phosphatase, receptor type, S;Protein tyrosine phosphatase, receptor type, S, isoform CRA_g;cDNA FLJ53604, highly similar to Receptor-type tyrosine-protein phosphatase delta (EC 3.1.3.48);Protein-tyrosine phosphatase</t>
  </si>
  <si>
    <t>1;1;1;1;1;1;1;1;1;1;1;1;1;1;1;1;1</t>
  </si>
  <si>
    <t>IPI00289831;IPI00332271;IPI00332273;IPI00332272;IPI00852829;IPI00743517;IPI00796452;IPI00375547;IPI00375548;IPI00872017;IPI00299590;IPI00107819;IPI00946346;IPI00872363;IPI00293275;IPI00872199;IPI00219860</t>
  </si>
  <si>
    <t>P31040;B3KT34;B4DJ60;B4DYN5;Q0QF12;Q59GW8</t>
  </si>
  <si>
    <t>cDNA FLJ61478, highly similar to Succinate dehydrogenase (ubiquinone) flavoprotein subunit, mitochondrial</t>
  </si>
  <si>
    <t>SDH2;SDHA;SDHF</t>
  </si>
  <si>
    <t>Flavoprotein subunit of complex II;Succinate dehydrogenase [ubiquinone] flavoprotein subunit, mitochondrial;cDNA FLJ37560 fis, clone BRCOC2000333, highly similar to Succinate dehydrogenase (ubiquinone) flavoprotein subunit, mitochondrial (EC 1.3.5.1);cDNA FLJ55072, highly similar to Succinate dehydrogenase (ubiquinone) flavoprotein subunit, mitochondrial (EC1.3.5.1);cDNA FLJ61478, highly similar to Succinate dehydrogenase (ubiquinone) flavoprotein subunit, mitochondrial (EC 1.3.5.1);Succinate dehydrogenase complex subunit A;Succinate dehydrogenase complex, subunit A, flavoprotein variant</t>
  </si>
  <si>
    <t>IPI00305166</t>
  </si>
  <si>
    <t>89;238;266</t>
  </si>
  <si>
    <t>451;562;563</t>
  </si>
  <si>
    <t>19;2110;3714;5120</t>
  </si>
  <si>
    <t>P22234;B4DGX3;Q68CQ5</t>
  </si>
  <si>
    <t>Multifunctional protein ADE2;phosphoribosylaminoimidazole carboxylase, phosphoribosylaminoimidazole succinocarboxamide synthetase isoform 1</t>
  </si>
  <si>
    <t>ADE2;AIRC;PAICS;PAIS;DKFZp781N1372</t>
  </si>
  <si>
    <t>AIR carboxylase;Multifunctional protein ADE2;Phosphoribosylaminoimidazole carboxylase;Phosphoribosylaminoimidazole-succinocarboxamide synthase;SAICAR synthetase;Putative uncharacterized protein DKFZp781N1372</t>
  </si>
  <si>
    <t>IPI00217223;IPI00815732</t>
  </si>
  <si>
    <t>307;314;321</t>
  </si>
  <si>
    <t>455;456;457</t>
  </si>
  <si>
    <t>78;1426;5588</t>
  </si>
  <si>
    <t>P35613-1;P35613;B4DNE1;P35613-2;B4DY23;Q54A51;A6NJW1</t>
  </si>
  <si>
    <t>Isoform 1 of Basigin;Isoform 2 of Basigin;basigin isoform 4</t>
  </si>
  <si>
    <t>BSG;UNQ6505/PRO21383;hCG_20562;hEMMPRIN</t>
  </si>
  <si>
    <t>5F7;Basigin;Collagenase stimulatory factor;Extracellular matrix metalloproteinase inducer;Leukocyte activation antigen M6;OK blood group antigen;Tumor cell-derived collagenase stimulatory factor;cDNA FLJ52708, highly similar to Basigin;cDNA FLJ61188, highly similar to Basigin;Basigin (Ok blood group), isoform CRA_a;cDNA FLJ36018 fis, clone TESTI2016337, highly similar to BASIGIN;Cervical EMMPRIN;Basigin (Ok blood group), isoform CRA_f;Basigin isoform 4;Putative uncharacterized protein BSG</t>
  </si>
  <si>
    <t>IPI00218019;IPI00019906;IPI00394877</t>
  </si>
  <si>
    <t>4306;4573</t>
  </si>
  <si>
    <t>Q01518-1;Q01518;B2RDY9;B4DI38;B4DNW7;B4DNY3;Q01518-2;Q5T0R9;Q5T0R1;Q5T0R2;Q5T0R3;Q5T0R4;Q5T0R5;Q5T0R6;Q5T0R7</t>
  </si>
  <si>
    <t>Isoform 1 of Adenylyl cyclase-associated protein 1;Isoform 2 of Adenylyl cyclase-associated protein 1;Adenylyl cyclase-associated protein;Adenylyl cyclase-associated protein;Adenylyl cyclase-associated protein;Adenylyl cyclase-associated protein;Adenylyl c</t>
  </si>
  <si>
    <t>CAP;CAP1;RP11-115D7.1-013;RP11-115D7.1-018;RP11-115D7.1-011;RP11-115D7.1-008;RP11-115D7.1-017;RP11-115D7.1-012;RP11-115D7.1-010;RP11-115D7.1-007</t>
  </si>
  <si>
    <t>Adenylyl cyclase-associated protein 1;Adenylyl cyclase-associated protein</t>
  </si>
  <si>
    <t>1;1;1;1;1;1;1;1;1;1;0;0</t>
  </si>
  <si>
    <t>4;4;2;2;2;2;2;2;2;2;1;1</t>
  </si>
  <si>
    <t>IPI00008274;IPI00639931;IPI00645789;IPI00646869;IPI00644589;IPI00641881;IPI00647351;IPI00644109;IPI00646269;IPI00642414</t>
  </si>
  <si>
    <t>IPI00008274;IPI00639931;IPI00645789;IPI00646869;IPI00644589;IPI00641881;IPI00647351;IPI00644109;IPI00646269;IPI00642414;IPI00514858;IPI00954082</t>
  </si>
  <si>
    <t>93;356;427</t>
  </si>
  <si>
    <t>151;152;153</t>
  </si>
  <si>
    <t>371;618;741;3691</t>
  </si>
  <si>
    <t>Q8NF91-1;Q8NF91;B7ZBC3;Q8NF91-6;Q5JRD9;Q8NF91-4;Q5JV23;Q8NF91-5;A7E2D5;Q5VUI5;Q8NF91-7;Q8NF91-2;Q7RTM4;Q8NF91-8;B3KV58;B4E3R1;B7Z9Y6;B7ZBD0;Q5BKU8;Q7Z3K4</t>
  </si>
  <si>
    <t>Isoform 1 of Nesprin-1;1011 kDa protein;Isoform 6 of Nesprin-1;Isoform 4 of Nesprin-1;967 kDa protein;Isoform 5 of Nesprin-1;Isoform 7 of Nesprin-1;Isoform 2 of Nesprin-1;Isoform 8 of Nesprin-1</t>
  </si>
  <si>
    <t>C6orf98;KIAA0796;KIAA1262;KIAA1756;MYNE1;SYNE1;RP1-130E4.2-001;RP1-130E4.2-010;RP1-130E4.2-002;RP1-130E4.2-009;RP1-130E4.2-015;DKFZp686K0193</t>
  </si>
  <si>
    <t>Enaptin;Myocyte nuclear envelope protein 1;Nesprin-1;Nuclear envelope spectrin repeat protein 1;Synaptic nuclear envelope protein 1;Spectrin repeat containing, nuclear envelope 1;SYNE1 protein;Spectrin-like protein of the nuclear envelope and Golgi;cDNA FLJ16153 fis, clone BRAMY3000210, highly similar to Nesprin-1;cDNA FLJ55924, highly similar to Nesprin-1;cDNA, FLJ79000, highly similar to Nesprin-1;Putative uncharacterized protein DKFZp686K0193</t>
  </si>
  <si>
    <t>2;2;2;2;2;1;1;1;1</t>
  </si>
  <si>
    <t>IPI00386444;IPI00745471;IPI00647370;IPI00247295;IPI00748856;IPI00247296;IPI00396977;IPI00943590;IPI00940636</t>
  </si>
  <si>
    <t>4349;4483</t>
  </si>
  <si>
    <t>P25788-1;P25788;B2RCK6;Q6IB71;P25788-2</t>
  </si>
  <si>
    <t>Isoform 1 of Proteasome subunit alpha type-3;Isoform 2 of Proteasome subunit alpha type-3</t>
  </si>
  <si>
    <t>HC8;PSC8;PSMA3</t>
  </si>
  <si>
    <t>Macropain subunit C8;Multicatalytic endopeptidase complex subunit C8;Proteasome component C8;Proteasome subunit alpha type-3;Proteasome subunit alpha type</t>
  </si>
  <si>
    <t>IPI00419249;IPI00171199</t>
  </si>
  <si>
    <t>601;4418</t>
  </si>
  <si>
    <t>P78356-1;P78356</t>
  </si>
  <si>
    <t>Isoform 1 of Phosphatidylinositol-5-phosphate 4-kinase type-2 beta</t>
  </si>
  <si>
    <t>PIP4K2B;PIP5K2B</t>
  </si>
  <si>
    <t>1-phosphatidylinositol-5-phosphate 4-kinase 2-beta;Diphosphoinositide kinase 2-beta;Phosphatidylinositol-5-phosphate 4-kinase type II beta;Phosphatidylinositol-5-phosphate 4-kinase type-2 beta;PtdIns(5)P-4-kinase isoform 2-beta</t>
  </si>
  <si>
    <t>IPI00216470</t>
  </si>
  <si>
    <t>IPI00216470;IPI00235352;IPI00952795</t>
  </si>
  <si>
    <t>986;1508;2184</t>
  </si>
  <si>
    <t>P22626-1;P22626;P22626-2;B8ZZ37</t>
  </si>
  <si>
    <t>Isoform B1 of Heterogeneous nuclear ribonucleoproteins A2/B1;Isoform A2 of Heterogeneous nuclear ribonucleoproteins A2/B1;Putative uncharacterized protein HNRNPA2B1</t>
  </si>
  <si>
    <t>HNRNPA2B1;HNRPA2B1</t>
  </si>
  <si>
    <t>Heterogeneous nuclear ribonucleoproteins A2/B1;Putative uncharacterized protein HNRNPA2B1</t>
  </si>
  <si>
    <t>IPI00396378;IPI00414696;IPI00916517</t>
  </si>
  <si>
    <t>P30519;B3KSE0;Q53HF1;Q6FHB5;Q6IBP2</t>
  </si>
  <si>
    <t>Heme oxygenase 2</t>
  </si>
  <si>
    <t>HMOX2;HO2</t>
  </si>
  <si>
    <t>Heme oxygenase 2;cDNA FLJ36069 fis, clone TESTI2019406, highly similar to HEME OXYGENASE 2 (EC 1.14.99.3);Heme oxygenase (Decyclizing) 2 variant;HMOX2 protein</t>
  </si>
  <si>
    <t>IPI00026824</t>
  </si>
  <si>
    <t>Q9GZT8-1;Q9GZT8;Q9GZT8-2;Q658J0;Q6X735;C9JN42;Q6X734</t>
  </si>
  <si>
    <t>Isoform 1 of NIF3-like protein 1;Isoform 2 of NIF3-like protein 1;NIF3 NGG1 interacting factor 3-like 1 isoform 3;NIF3L1 isoform gamma;24 kDa protein</t>
  </si>
  <si>
    <t>ALS2CR1;MDS015;My018;NIF3L1;DKFZp762L015</t>
  </si>
  <si>
    <t>Amyotrophic lateral sclerosis 2 chromosomal region candidate gene 1 protein;NIF3-like protein 1;Putative uncharacterized protein DKFZp762L015;NIF3L1 isoform beta;Putative uncharacterized protein NIF3L1;NIF3L1 isoform gamma</t>
  </si>
  <si>
    <t>IPI00604624;IPI00873590;IPI00451430;IPI00451429;IPI00917949</t>
  </si>
  <si>
    <t>B4DXJ1;Q53GB2;P55735;A4UCS7;Q59FA6;A8MV37;A8MXL6</t>
  </si>
  <si>
    <t>cDNA FLJ56334, highly similar to SEC13-related protein;Protein SEC13 homolog;Protein SEC13 homolog;SEC13-like 1 isoform;SEC13 protein isoform 2;Putative uncharacterized protein SEC13;30 kDa protein;28 kDa protein</t>
  </si>
  <si>
    <t>D3S1231E;SEC13;SEC13L1;SEC13R</t>
  </si>
  <si>
    <t>cDNA FLJ56334, highly similar to SEC13-related protein;SEC13-like 1 isoform b variant;Protein SEC13 homolog;SEC13-like protein 1;SEC13-related protein;SEC13-like 1 isoform;Putative uncharacterized protein SEC13</t>
  </si>
  <si>
    <t>IPI00853598;IPI00375370;IPI00479141;IPI00845335;IPI00789755;IPI00556487;IPI00795464;IPI00789169</t>
  </si>
  <si>
    <t>P12081;B3KWE1;Q52NV4;B4DHQ1;B4DY73;B4DDD8;B4E1C5;B4DEA2;C9JWK3</t>
  </si>
  <si>
    <t>Histidyl-tRNA synthetase, cytoplasmic;cDNA FLJ58554, highly similar to Histidyl-tRNA synthetase;cDNA FLJ53703, highly similar to Histidyl-tRNA synthetase;cDNA FLJ58562, highly similar to Histidyl-tRNA synthetase;cDNA FLJ59476, highly similar to Histidyl-tR</t>
  </si>
  <si>
    <t>HARS;HRS;hCG_1782886</t>
  </si>
  <si>
    <t>Histidine--tRNA ligase;Histidyl-tRNA synthetase, cytoplasmic;cDNA FLJ42841 fis, clone BRCOC2003213, highly similar to Histidyl-tRNA synthetase (EC 6.1.1.21);Histidyl-tRNA synthetase, isoform CRA_a;Histidyl-tRNA synthetase;cDNA FLJ53452, highly similar to Histidyl-tRNA synthetase (EC 6.1.1.21);cDNA FLJ58554, highly similar to Histidyl-tRNA synthetase (EC 6.1.1.21);cDNA FLJ53703, highly similar to Histidyl-tRNA synthetase (EC 6.1.1.21);cDNA FLJ58562, highly similar to Histidyl-tRNA synthetase (EC 6.1.1.21);cDNA FLJ59476, highly similar to Histidyl-tRNA synthetase (EC 6.1.1.21);Putative uncharacterized protein HARS</t>
  </si>
  <si>
    <t>2;2;2;2;2;2</t>
  </si>
  <si>
    <t>IPI00021808;IPI00908779;IPI00910697;IPI00911023;IPI00909075;IPI00940549</t>
  </si>
  <si>
    <t>1887;2344</t>
  </si>
  <si>
    <t>P49802-1;P49802;Q5T3H5;P49802-5;P49802-3;B7Z257;P49802-2;B5MCZ2;C9JI86;P49802-4;B7Z223</t>
  </si>
  <si>
    <t xml:space="preserve">Isoform 1 of Regulator of G-protein signaling 7;Isoform 5 of Regulator of G-protein signaling 7;Isoform 3 of Regulator of G-protein signaling 7;Isoform 2 of Regulator of G-protein signaling 7;Putative uncharacterized protein RGS7;Isoform 4 of Regulator of </t>
  </si>
  <si>
    <t>RGS7;RP11-80B9.3-005</t>
  </si>
  <si>
    <t>Regulator of G-protein signaling 7;cDNA FLJ61685, highly similar to Regulator of G-protein signaling 7;Putative uncharacterized protein RGS7;cDNA FLJ55428, highly similar to Regulator of G-protein signaling 7</t>
  </si>
  <si>
    <t>2;2;2;2;2;2;2</t>
  </si>
  <si>
    <t>IPI00028457;IPI00874132;IPI00220660;IPI00257291;IPI00941369;IPI00220661;IPI00642694</t>
  </si>
  <si>
    <t>2893;4570</t>
  </si>
  <si>
    <t>P25787;Q53GF5;Q6MZI6;C9J3G3</t>
  </si>
  <si>
    <t>Proteasome subunit alpha type-2;Putative uncharacterized protein PSMA2</t>
  </si>
  <si>
    <t>HC3;PSC3;PSMA2;DKFZp686D09174;hCG_19883</t>
  </si>
  <si>
    <t>Macropain subunit C3;Multicatalytic endopeptidase complex subunit C3;Proteasome component C3;Proteasome subunit alpha type-2;Proteasome subunit alpha type;Proteasome (Prosome, macropain) subunit, alpha type, 2, isoform CRA_a;Putative uncharacterized protein DKFZp686D09174</t>
  </si>
  <si>
    <t>IPI00219622;IPI00925799</t>
  </si>
  <si>
    <t>2153;4387</t>
  </si>
  <si>
    <t>B4DS14;C9JN69;Q07866-9;Q07866;Q7RTQ4;Q07866-4;Q7RTP8;Q07866-6;Q7RTQ0;Q7RTQ1;Q7RTQ2;Q7RTQ3;Q07866-5;Q7RTQ8;Q07866-7;Q07866-1;B5BU63;Q07866-3;Q07866-2;B4DGB3;Q7RTQ7;Q7RTQ9;Q7Z5D5;Q07866-8;Q9NSK0-3;Q9NSK0;Q9H0B6;Q9NSK0-1;A8MXL7;B4DME9;A8MZ87;C9J9D4</t>
  </si>
  <si>
    <t>cDNA FLJ55519, highly similar to Kinesin light chain 1;Isoform I of Kinesin light chain 1;Isoform J of Kinesin light chain 1;Isoform N of Kinesin light chain 1;kinesin light chain 1 isoform 3;Isoform K of Kinesin light chain 1;Isoform P of Kinesin light ch</t>
  </si>
  <si>
    <t>KLC;KLC1;KNS2;KLC4;KNSL8;KLC2</t>
  </si>
  <si>
    <t>cDNA FLJ55519, highly similar to Kinesin light chain 1;Kinesin light chain 1;Kinesin light chain 1M;Kinesin light chain 1J;Kinesin light chain 1N;Kinesin light chain 1K;Kinesin light chain 1E;Kinesin light chain 1D;Kinesin light chain 1O;cDNA FLJ61233, highly similar to Kinesin light chain 1;Kinesin light chain 1F;Kinesin light chain 1A;Medulloblastoma antigen MU-MB-2.50;Kinesin light chain 4;Kinesin-like protein 8;Kinesin light chain 2;cDNA FLJ37274 fis, clone BRAMY2012162, highly similar to Kinesin light chain 2;Putative uncharacterized protein KLC2;cDNA FLJ58264, highly similar to Kinesin light chain 4</t>
  </si>
  <si>
    <t>2;2;2;2;2;2;2;2;2;2;2;1;1;1;1;1;1;1;1</t>
  </si>
  <si>
    <t>IPI00337460;IPI00398708;IPI00479424;IPI00472303;IPI00939690;IPI00394906;IPI00337465;IPI00020096;IPI00412642;IPI00921532;IPI00397666;IPI00743879;IPI00021634;IPI00398812;IPI00793613;IPI00909371;IPI00793175;IPI00943986;IPI00946215</t>
  </si>
  <si>
    <t>329;3654</t>
  </si>
  <si>
    <t>Q9H3S7;A8K0D7;B4DST5;B4DJ21;C9JD91</t>
  </si>
  <si>
    <t>Tyrosine-protein phosphatase non-receptor type 23;cDNA FLJ58078, highly similar to Tyrosine-protein phosphatase non-receptortype 23;104 kDa protein;cDNA FLJ53444, highly similar to Tyrosine-protein phosphatase non-receptor type 23</t>
  </si>
  <si>
    <t>KIAA1471;PTPN23</t>
  </si>
  <si>
    <t>His domain-containing protein tyrosine phosphatase;Protein tyrosine phosphatase TD14;Tyrosine-protein phosphatase non-receptor type 23;cDNA FLJ58078, highly similar to Tyrosine-protein phosphatase non-receptortype 23 (EC 3.1.3.48);cDNA FLJ53444, highly similar to Tyrosine-protein phosphatase non-receptor type 23 (EC 3.1.3.48);Putative uncharacterized protein PTPN23</t>
  </si>
  <si>
    <t>IPI00034006;IPI00924503;IPI00798170;IPI00909596</t>
  </si>
  <si>
    <t>Q15075;A8K7J3;Q05D76;C9JSL9</t>
  </si>
  <si>
    <t>Early endosome antigen 1;Putative uncharacterized protein EEA1</t>
  </si>
  <si>
    <t>EEA1;ZFYVE2</t>
  </si>
  <si>
    <t>Early endosome antigen 1;Endosome-associated protein p162;Zinc finger FYVE domain-containing protein 2;cDNA FLJ75535, highly similar to Homo sapiens early endosome antigen 1, 162kD (EEA1), mRNA;EEA1 protein;Putative uncharacterized protein EEA1</t>
  </si>
  <si>
    <t>IPI00329536;IPI00941708</t>
  </si>
  <si>
    <t>3878;3950</t>
  </si>
  <si>
    <t>A6NFN2;Q8IZP0-1;Q8IZP0;B3KX62;A8MPR9;Q8IZP0-9;Q8IZP0-6;Q8IZP0-5;Q5T2R7;Q8IZP0-3;Q59G41;Q8IZP0-4;Q8IZP0-2;B4DKX2;Q5T2R9;Q8IZP0-7;B6VEX3;Q8IZP0-8;B6VEX4;Q8IZP0-10;B6VEX5;B4DQ58;B7Z9E9</t>
  </si>
  <si>
    <t>Putative uncharacterized protein ABI1;Isoform 1 of Abl interactor 1;cDNA FLJ44853 fis, clone BRACE3052321, highly similar to Abl interactor 1;Putative uncharacterized protein ABI1;Isoform 9 of Abl interactor 1;Isoform 6 of Abl interactor 1;Isoform 5 of Abl</t>
  </si>
  <si>
    <t>ABI1;SSH3BP1;hCG_25238;RP13-16H11.4-003;SSH3BP</t>
  </si>
  <si>
    <t>Putative uncharacterized protein ABI1;Abelson interactor 1;Abl interactor 1;Abl-binding protein 4;e3B1;Eps8 SH3 domain-binding protein;Nap1-binding protein;Spectrin SH3 domain-binding protein 1;cDNA FLJ44853 fis, clone BRACE3052321, highly similar to Abl interactor 1;Abl-interactor 1 variant;cDNA FLJ52931, highly similar to Homo sapiens abl-interactor 1 (ABI1), transcript variant 3, mRNA;Abl-interactor 1, isoform CRA_c;cDNA FLJ76671, highly similar to Homo sapiens Abl-interactor protein 1 long (AbI1) mRNA;Spectrin SH3 domain binding protein 1;Abl-interactor 1 variant 41;Abl-interactor 1 variant 21;Abl-interactor 1 variant 72;cDNA FLJ52872, moderately similar to Homo sapiens abl-interactor 1 (ABI1), transcript variant 3, mRNA;cDNA, FLJ78813, highly similar to Homo sapiens abl-interactor 1 (ABI1), transcript variant 3, mRNA</t>
  </si>
  <si>
    <t>1;1;1;1;1;1;1;1;1;1;1;1;1;1;1</t>
  </si>
  <si>
    <t>IPI00480028;IPI00431025;IPI00902865;IPI00431034;IPI00827857;IPI00431031;IPI00431030;IPI00647003;IPI00431027;IPI00431029;IPI00431026;IPI00431032;IPI00431033;IPI00935670;IPI00909287</t>
  </si>
  <si>
    <t>P04843;Q53EP4;Q6IBR0;Q96HX3;B4DL99;B4DNJ5;B7Z4L4</t>
  </si>
  <si>
    <t>Dolichyl-diphosphooligosaccharide--protein glycosyltransferase subunit 1 precursor;cDNA FLJ51740, highly similar to Dolichyl-diphosphooligosaccharide--proteinglycosyltransferase 67 kDa subunit</t>
  </si>
  <si>
    <t>RPN1</t>
  </si>
  <si>
    <t>Dolichyl-diphosphooligosaccharide--protein glycosyltransferase 67 kDa subunit;Dolichyl-diphosphooligosaccharide--protein glycosyltransferase subunit 1;Ribophorin I;Ribophorin-1;Ribophorin I variant;RPN1 protein;Similar to ribophorin I;cDNA FLJ51740, highly similar to Dolichyl-diphosphooligosaccharide--proteinglycosyltransferase 67 kDa subunit (EC 2.4.1.119);cDNA FLJ51908, highly similar to Dolichyl-diphosphooligosaccharide--proteinglycosyltransferase 67 kDa subunit (EC 2.4.1.119);cDNA FLJ50809, highly similar to Dolichyl-diphosphooligosaccharide--protein glycosyltransferase 67 kDa subunit (EC 2.4.1.119)</t>
  </si>
  <si>
    <t>IPI00025874;IPI00793589</t>
  </si>
  <si>
    <t>Q68DK2-1;Q68DK2;B4E2U3;Q68DK2-2;Q8N4W7;Q96H43;Q68DK2-3</t>
  </si>
  <si>
    <t>Isoform 1 of Zinc finger FYVE domain-containing protein 26;Isoform 2 of Zinc finger FYVE domain-containing protein 26;Isoform 3 of Zinc finger FYVE domain-containing protein 26</t>
  </si>
  <si>
    <t>KIAA0321;ZFYVE26;hCG_21913</t>
  </si>
  <si>
    <t>Spastizin;Zinc finger FYVE domain-containing protein 26;cDNA FLJ50043, highly similar to Homo sapiens zinc finger, FYVE domain containing 26 (ZFYVE26), mRNA;Zinc finger, FYVE domain containing 26, isoform CRA_c;ZFYVE26 protein</t>
  </si>
  <si>
    <t>IPI00879253;IPI00470896;IPI00796956</t>
  </si>
  <si>
    <t>2331;2338</t>
  </si>
  <si>
    <t>986;987</t>
  </si>
  <si>
    <t>A6NEL2</t>
  </si>
  <si>
    <t>Ankyrin repeat domain-containing protein 56</t>
  </si>
  <si>
    <t>ANKRD56</t>
  </si>
  <si>
    <t>IPI00234154</t>
  </si>
  <si>
    <t>Q9Y5S2;A9JR72;Q86TR8;Q86XZ8;Q5VT25-6;Q5VT25;Q5T799;Q5VT25-2;Q5HYB0;Q5VT25-1;Q5VT25-5;B9EGA7;Q5VT25-4;Q9NYF6;Q5VT25-3;Q8IWQ7;Q5T7A0</t>
  </si>
  <si>
    <t>Serine/threonine-protein kinase MRCK beta;Isoform 6 of Serine/threonine-protein kinase MRCK alpha;Isoform 2 of Serine/threonine-protein kinase MRCK alpha;Isoform 1 of Serine/threonine-protein kinase MRCK alpha;Isoform 5 of Serine/threonine-protein kinase M</t>
  </si>
  <si>
    <t>CDC42BPB;KIAA1124;CDC42BPA;KIAA0451;RP5-1087E8.4-006;DKFZp686P1738;RP5-1087E8.4-005</t>
  </si>
  <si>
    <t>CDC42-binding protein kinase beta;DMPK-like beta;Myotonic dystrophy kinase-related CDC42-binding kinase beta;Serine/threonine-protein kinase MRCK beta;CDC42 binding protein kinase beta (DMPK-like);Full-length cDNA 5-PRIME end of clone CS0DF001YB10 of Fetal brain of Homo sapiens (human);CDC42BPB protein;CDC42-binding protein kinase alpha;DMPK-like alpha;Myotonic dystrophy kinase-related CDC42-binding kinase alpha;Serine/threonine-protein kinase MRCK alpha;CDC42 binding protein kinase alpha (DMPK-like);Putative uncharacterized protein DKFZp686P1738;CDC42BPA protein;Myotonic dystrophy kinase-related CDC42-binding protein kinase alpha</t>
  </si>
  <si>
    <t>2;1;1;1;1;1;1;1</t>
  </si>
  <si>
    <t>IPI00477763;IPI00903296;IPI00640957;IPI00640468;IPI00550263;IPI00654830;IPI00642165;IPI00329326</t>
  </si>
  <si>
    <t>2151;2742</t>
  </si>
  <si>
    <t>C9JKU1</t>
  </si>
  <si>
    <t>16 kDa protein;Putative uncharacterized protein PDIA3</t>
  </si>
  <si>
    <t>IPI00790740;IPI00893541</t>
  </si>
  <si>
    <t>2342;2829;4284;5666</t>
  </si>
  <si>
    <t>B7Z5S6;B7Z3W5;Q5T879;B7Z5W3;C9JD05;Q8N450</t>
  </si>
  <si>
    <t>fibronectin type III and SPRY domain containing 1-like isoform 3;cDNA FLJ57313, highly similar to Homo sapiens fibronectin type III and SPRY domain containing 1-like, transcript variant 1, mRNA;fibronectin type III and SPRY domain containing 1-like isoform</t>
  </si>
  <si>
    <t>FSD1L;RP11-235C23.3-004;RP11-235C23.3-001</t>
  </si>
  <si>
    <t>cDNA FLJ51057, highly similar to Homo sapiens fibronectin type III and SPRY domain containing 1-like, transcript variant 1, mRNA;cDNA FLJ57313, highly similar to Homo sapiens fibronectin type III and SPRY domain containing 1-like, transcript variant 1, mRNA;Fibronectin type III and SPRY domain containing 1-like;Putative uncharacterized protein FSD1L;cDNA FLJ50186, highly similar to Homo sapiens fibronectin type III and SPRY domain containing 1-like, transcript variant 1, mRNA;FSD1L protein</t>
  </si>
  <si>
    <t>IPI00921807;IPI00945670;IPI00513845;IPI00946190;IPI00946139;IPI00181727</t>
  </si>
  <si>
    <t>Q9NZN5-1;Q9NZN5;Q9NZN5-2;B4DGW2;B4E2K6</t>
  </si>
  <si>
    <t>Isoform 1 of Rho guanine nucleotide exchange factor 12;Isoform 2 of Rho guanine nucleotide exchange factor 12</t>
  </si>
  <si>
    <t>ARHGEF12;KIAA0382;LARG</t>
  </si>
  <si>
    <t>Leukemia-associated RhoGEF;Rho guanine nucleotide exchange factor 12;cDNA FLJ51627, highly similar to Rho guanine nucleotide exchange factor 12;cDNA FLJ60405, highly similar to Rho guanine nucleotide exchange factor 12</t>
  </si>
  <si>
    <t>IPI00022164;IPI00339353</t>
  </si>
  <si>
    <t>202;3947</t>
  </si>
  <si>
    <t>Q9GZP4-1;Q9GZP4;Q9GZP4-2;B4DKP7</t>
  </si>
  <si>
    <t>Isoform 1 of UPF0424 protein C1orf128;Isoform 2 of UPF0424 protein C1orf128;cDNA FLJ60641</t>
  </si>
  <si>
    <t>AD039;C1orf128;HT014;PP603</t>
  </si>
  <si>
    <t>UPF0424 protein C1orf128;cDNA FLJ60641</t>
  </si>
  <si>
    <t>IPI00015351;IPI00643524;IPI00910270</t>
  </si>
  <si>
    <t>94;105</t>
  </si>
  <si>
    <t>308;309</t>
  </si>
  <si>
    <t>1840;5267</t>
  </si>
  <si>
    <t>Q13424;B3KTR0;Q29RY0;B4DX40</t>
  </si>
  <si>
    <t>Alpha-1-syntrophin;cDNA FLJ56556, highly similar to Alpha-1-syntrophin</t>
  </si>
  <si>
    <t>SNT1;SNTA1;hCG_37901</t>
  </si>
  <si>
    <t>59 kDa dystrophin-associated protein A1 acidic component 1;Alpha-1-syntrophin;Pro-TGF-alpha cytoplasmic domain-interacting protein 1;Syntrophin-1;cDNA FLJ38623 fis, clone HEART2008509, highly similar to Alpha-1-syntrophin;Syntrophin, alpha 1 (Dystrophin-associated protein A1, 59kDa, acidic component), isoform CRA_a;SNTA1 protein;cDNA FLJ56556, highly similar to Alpha-1-syntrophin</t>
  </si>
  <si>
    <t>IPI00164528;IPI00910896</t>
  </si>
  <si>
    <t>4735;4807</t>
  </si>
  <si>
    <t>O43237;B4DHD8;B4DZP4</t>
  </si>
  <si>
    <t>Cytoplasmic dynein 1 light intermediate chain 2;cDNA FLJ52924, highly similar to Cytoplasmic dynein 1 light intermediate chain 2</t>
  </si>
  <si>
    <t>DNCLI2;DYNC1LI2;LIC2</t>
  </si>
  <si>
    <t>Cytoplasmic dynein 1 light intermediate chain 2;Dynein light intermediate chain 2, cytosolic;LIC53/55;cDNA FLJ56694, highly similar to Cytoplasmic dynein 1 light intermediate chain 2;cDNA FLJ52924, highly similar to Cytoplasmic dynein 1 light intermediate chain 2</t>
  </si>
  <si>
    <t>IPI00011592;IPI00909090</t>
  </si>
  <si>
    <t>A6NGW8;P09488-1;P09488;Q16041;P28161;Q0D2I8;Q03013-1;Q03013;Q03013-2;A8HT81;B4DRY4;P09488-2;Q9UE37;Q4JNT8;B9ZVX7</t>
  </si>
  <si>
    <t>Putative uncharacterized protein GSTM2;28 kDa protein;26 kDa protein;Isoform 1 of Glutathione S-transferase Mu 1;Glutathione S-transferase Mu 2;Isoform 1 of Glutathione S-transferase Mu 4;Isoform 2 of Glutathione S-transferase Mu 4;cDNA FLJ60842, highly si</t>
  </si>
  <si>
    <t>GSTM2;GST1;GSTM1;GST4;GSTM4;GSTmu3</t>
  </si>
  <si>
    <t>Putative uncharacterized protein GSTM2;Glutathione S-transferase Mu 1;GST class-mu 1;GST HB subunit 4;GSTM1-1;GSTM1a-1a;GSTM1b-1b;GTH4;GSTM1 protein;Glutathione S-transferase Mu 2;GST class-mu 2;GSTM2-2;Glutathione S-transferase mu 2 (Muscle);Glutathione S-transferase Mu 4;GST class-mu 4;GSTM4-4;GST-Mu2;Glutathione S-transferase M2 (Muscle);cDNA FLJ60842, highly similar to Glutathione S-transferase Mu 2 (EC 2.5.1.18);Glutathione transferase;GSTM4_SV5;Putative uncharacterized protein GSTM1</t>
  </si>
  <si>
    <t>IPI00645711;IPI00647885;IPI00639805;IPI00218831;IPI00219067;IPI00008770;IPI00470739;IPI00645360;IPI00152326;IPI00940377;IPI00619967;IPI00640363</t>
  </si>
  <si>
    <t>Q9Y6K8-1;Q9Y6K8;Q9Y6K8-3;A6NN00;Q8N291</t>
  </si>
  <si>
    <t>Adenylate kinase isoenzyme 5;Isoform 3 of Adenylate kinase isoenzyme 5;Putative uncharacterized protein AK5;cDNA FLJ33648 fis, clone BRAMY2024449, weakly similar to ADENYLATE KINASE ISOENZYME 1</t>
  </si>
  <si>
    <t>AK5</t>
  </si>
  <si>
    <t>Adenylate kinase isoenzyme 5;ATP-AMP transphosphorylase 5;Putative uncharacterized protein AK5;cDNA FLJ33648 fis, clone BRAMY2024449, weakly similar to ADENYLATE KINASE ISOENZYME 1 (EC 2.7.4.3)</t>
  </si>
  <si>
    <t>IPI00743623;IPI00844054;IPI00641783;IPI00166342</t>
  </si>
  <si>
    <t>2417;3732</t>
  </si>
  <si>
    <t>C9K0T5;O60229-1;O60229;O60229-2;C9IZQ6;O75962-1;O75962;O75962-4;O75962-2;B4E3M5;O75962-5;O60229-3;C9JCF4</t>
  </si>
  <si>
    <t>kalirin, RhoGEF kinase isoform 1;Isoform 1 of Kalirin;Isoform 2 of Kalirin;Putative uncharacterized protein KALRN;Isoform 1 of Triple functional domain protein;Isoform 4 of Triple functional domain protein;Isoform 2 of Triple functional domain protein;Isof</t>
  </si>
  <si>
    <t>DUET;DUO;HAPIP;KALRN;TRAD;hCG_2022551;TRIO</t>
  </si>
  <si>
    <t>Huntingtin-associated protein-interacting protein;Kalirin;Protein Duo;Serine/threonine-protein kinase with Dbl- and pleckstrin homology domain;HCG2022551, isoform CRA_j;Putative uncharacterized protein KALRN;PTPRF-interacting protein;Triple functional domain protein;cDNA FLJ57816, highly similar to Triple functional domain protein</t>
  </si>
  <si>
    <t>2;2;2;2;1;1;1;1;1;1;1</t>
  </si>
  <si>
    <t>IPI00607777;IPI00953291;IPI00028382;IPI00946196;IPI00657953;IPI00943836;IPI00479523;IPI00943984;IPI00794432;IPI00793481;IPI00796599</t>
  </si>
  <si>
    <t>254;1801</t>
  </si>
  <si>
    <t>Q96HS1-1;Q96HS1;A9LN06;C9IZY7;Q96HS1-2</t>
  </si>
  <si>
    <t>Isoform 1 of Serine/threonine-protein phosphatase PGAM5, mitochondrial;Putative uncharacterized protein PXMP2;Isoform 2 of Serine/threonine-protein phosphatase PGAM5, mitochondrial;16 kDa protein</t>
  </si>
  <si>
    <t>PGAM5;PGAM5-L;PXMP2</t>
  </si>
  <si>
    <t>Bcl-XL-binding protein v68;Phosphoglycerate mutase family member 5;Serine/threonine-protein phosphatase PGAM5, mitochondrial;Phosphoglycerate mutase 5, long isoform;Putative uncharacterized protein PXMP2</t>
  </si>
  <si>
    <t>IPI00788907;IPI00936922;IPI00063242;IPI00888849</t>
  </si>
  <si>
    <t>CK1;GSK3</t>
  </si>
  <si>
    <t>B4DF78;B4DGZ8</t>
  </si>
  <si>
    <t>cDNA FLJ50509, highly similar to Disks large homolog 1</t>
  </si>
  <si>
    <t>cDNA FLJ50462, highly similar to Disks large homolog 1;cDNA FLJ50509, highly similar to Disks large homolog 1</t>
  </si>
  <si>
    <t>IPI00789849</t>
  </si>
  <si>
    <t>41;459</t>
  </si>
  <si>
    <t>159;262;626;690</t>
  </si>
  <si>
    <t>448;558;725</t>
  </si>
  <si>
    <t>12;25</t>
  </si>
  <si>
    <t>45;335;337;596;628;629;859;942;947;1012;1021;1025;1320;1502;1518;1527;1877;1878;1911;1975;2047;2170;2171;2266;2412;2414;2513;2514;2515;2709;3051;3179;3225;3514;3515;3710;3890;3891;3892;4104;4105;4106;4131;4165;4510;4511;5440;5615</t>
  </si>
  <si>
    <t>P05388;A8K4Z4;Q53HK9;Q53HW2;Q8NHW5;Q3B7A4;Q6NSF2</t>
  </si>
  <si>
    <t>60S acidic ribosomal protein P0;60S acidic ribosomal protein P0-like;RPLP0 protein;24 kDa protein;60S acidic ribosomal protein P0;19 kDa protein;18 kDa protein;17 kDa protein;15 kDa protein;11 kDa protein</t>
  </si>
  <si>
    <t>RPLP0</t>
  </si>
  <si>
    <t>60S acidic ribosomal protein P0;60S ribosomal protein L10E;cDNA FLJ75549, highly similar to Homo sapiens ribosomal protein, large, P0 (RPLP0), transcript variant 1, mRNA;Ribosomal protein P0 variant;60S acidic ribosomal protein P0-like;RPLP0 protein</t>
  </si>
  <si>
    <t>IPI00008530;IPI00871646;IPI00556485;IPI00794884;IPI00868999;IPI00793002;IPI00791188;IPI00797741;IPI00790287;IPI00798371</t>
  </si>
  <si>
    <t>Q8NC96-1;Q8NC96;A8K3C2</t>
  </si>
  <si>
    <t>Isoform 1 of Adaptin ear-binding coat-associated protein 1;NECAP endocytosis associated 1, isoform CRA_a</t>
  </si>
  <si>
    <t>NECAP1;hCG_22219</t>
  </si>
  <si>
    <t>Adaptin ear-binding coat-associated protein 1;NECAP endocytosis-associated protein 1;cDNA FLJ78563;NECAP endocytosis associated 1, isoform CRA_a</t>
  </si>
  <si>
    <t>IPI00170916;IPI00795573</t>
  </si>
  <si>
    <t>O00217;Q08E91;Q53G17;B4DYI3</t>
  </si>
  <si>
    <t>NADH dehydrogenase [ubiquinone] iron-sulfur protein 8, mitochondrial;cDNA FLJ57061, highly similar to NADH-ubiquinone oxidoreductase 23 kDa subunit, mitochondrial</t>
  </si>
  <si>
    <t>NDUFS8</t>
  </si>
  <si>
    <t>Complex I-23kD;NADH dehydrogenase [ubiquinone] iron-sulfur protein 8, mitochondrial;NADH-ubiquinone oxidoreductase 23 kDa subunit;TYKY subunit;NDUFS8 protein;NADH dehydrogenase (Ubiquinone) Fe-S protein 8, 23kDa (NADH-coenzyme Q reductase) variant;cDNA FLJ57061, highly similar to NADH-ubiquinone oxidoreductase 23 kDa subunit, mitochondrial (EC 1.6.5.3)</t>
  </si>
  <si>
    <t>IPI00010845;IPI00908766</t>
  </si>
  <si>
    <t>117;121</t>
  </si>
  <si>
    <t>41;46;48</t>
  </si>
  <si>
    <t>176;177</t>
  </si>
  <si>
    <t>244;245;246</t>
  </si>
  <si>
    <t>2855;5781</t>
  </si>
  <si>
    <t>B1B1G3</t>
  </si>
  <si>
    <t>Proteolipid protein 1</t>
  </si>
  <si>
    <t>GHc-698D2.1-004;PLP1</t>
  </si>
  <si>
    <t>IPI00791779</t>
  </si>
  <si>
    <t>1935;1936;2992;3880;3881</t>
  </si>
  <si>
    <t>Q9Y3I0;B4DNA0;B4DNG5;B4DXF1;B2REA2</t>
  </si>
  <si>
    <t>UPF0027 protein C22orf28;cDNA FLJ58027;cDNA FLJ57752;cDNA FLJ57223;Ankyrin repeat domain 54</t>
  </si>
  <si>
    <t>C22orf28;HSPC117;ANKRD54;Z97630.4-011</t>
  </si>
  <si>
    <t>3;2;2;2;2</t>
  </si>
  <si>
    <t>IPI00550689;IPI00910144;IPI00909218;IPI00910259;IPI00893551</t>
  </si>
  <si>
    <t>66;277</t>
  </si>
  <si>
    <t>1001;1002</t>
  </si>
  <si>
    <t>1794;1912;3887</t>
  </si>
  <si>
    <t>P50995;B4DVE7;B7Z6L0;Q59EP1;Q5T0G8;Q6ICS0;B4DPJ2</t>
  </si>
  <si>
    <t>cDNA FLJ55482, highly similar to Annexin A11;cDNA FLJ51518, highly similar to Annexin A11</t>
  </si>
  <si>
    <t>ANX11;ANXA11;hCG_22492;RP11-369J21.10-001</t>
  </si>
  <si>
    <t>56 kDa autoantigen;Annexin A11;Annexin XI;Annexin-11;Calcyclin-associated annexin 50;cDNA FLJ58379, highly similar to Annexin A11;cDNA FLJ55482, highly similar to Annexin A11;Annexin A11 variant;Annexin A11, isoform CRA_b;cDNA FLJ31545 fis, clone NT2RI2000932, highly similar to Annexin A11;cDNA FLJ44306 fis, clone TRACH2025084, highly similar to Annexin A11;ANXA11 protein;cDNA FLJ51518, highly similar to Annexin A11</t>
  </si>
  <si>
    <t>IPI00414320;IPI00909703</t>
  </si>
  <si>
    <t>Q16775-1;Q16775;B4DT01;Q16775-2</t>
  </si>
  <si>
    <t>Isoform 1 of Hydroxyacylglutathione hydrolase, mitochondrial;Isoform 2 of Hydroxyacylglutathione hydrolase, mitochondrial</t>
  </si>
  <si>
    <t>GLO2;HAGH;HAGH1</t>
  </si>
  <si>
    <t>Glyoxalase II;Hydroxyacylglutathione hydrolase, mitochondrial;cDNA FLJ60347, highly similar to Homo sapiens hydroxyacylglutathione hydrolase (HAGH), transcript variant 1, mRNA</t>
  </si>
  <si>
    <t>IPI00003933;IPI00745553</t>
  </si>
  <si>
    <t>Q96GK7;C9JGM0</t>
  </si>
  <si>
    <t>Fumarylacetoacetate hydrolase domain-containing protein 2A;Putative uncharacterized protein FAHD2A</t>
  </si>
  <si>
    <t>CGI-105;FAHD2A</t>
  </si>
  <si>
    <t>IPI00329742;IPI00943262</t>
  </si>
  <si>
    <t>P51970;B1AM93;B7Z768</t>
  </si>
  <si>
    <t>NADH dehydrogenase [ubiquinone] 1 alpha subcomplex subunit 8</t>
  </si>
  <si>
    <t>NDUFA8;hCG_29045;RP11-456D21.1-001</t>
  </si>
  <si>
    <t>Complex I-19kD;Complex I-PGIV;NADH dehydrogenase [ubiquinone] 1 alpha subcomplex subunit 8;NADH-ubiquinone oxidoreductase 19 kDa subunit;cDNA, FLJ94833, Homo sapiens NADH dehydrogenase (ubiquinone) 1 alpha subcomplex, 8, 19kDa (NDUFA8), mRNA;NADH dehydrogenase (Ubiquinone) 1 alpha subcomplex, 8, 19kDa;cDNA FLJ52138, highly similar to NADH dehydrogenase (ubiquinone) 1 alpha subcomplex subunit 8 (EC 1.6.5.3)</t>
  </si>
  <si>
    <t>IPI00219034</t>
  </si>
  <si>
    <t>P38117-2;P38117;P38117-1;A8K766</t>
  </si>
  <si>
    <t>Isoform 2 of Electron transfer flavoprotein subunit beta;Isoform 1 of Electron transfer flavoprotein subunit beta</t>
  </si>
  <si>
    <t>ETFB;FP585</t>
  </si>
  <si>
    <t>Electron transfer flavoprotein subunit beta;cDNA FLJ77343, highly similar to Homo sapiens electron-transfer-flavoprotein, beta polypeptide(ETFB), mRNA</t>
  </si>
  <si>
    <t>IPI00556451;IPI00004902</t>
  </si>
  <si>
    <t>3036;3266</t>
  </si>
  <si>
    <t>Q8WUD1;Q5HYI5;B4DUD4;Q6NZ33;Q96K32</t>
  </si>
  <si>
    <t>Ras-related protein Rab-2B;RAB2B protein isoform 2;cDNA FLJ55078, highly similar to Ras-related protein Rab-2B;cDNA FLJ14824 fis, clone OVARC1000771, moderately similar to RAS-RELATED PROTEIN RAB-2</t>
  </si>
  <si>
    <t>RAB2B;DKFZp313C1541</t>
  </si>
  <si>
    <t>Ras-related protein Rab-2B;Putative uncharacterized protein DKFZp313C1541;cDNA FLJ59988, highly similar to Ras-related protein Rab-2B;cDNA FLJ55078, highly similar to Ras-related protein Rab-2B;RAB2B protein;cDNA FLJ14824 fis, clone OVARC1000771, moderately similar to RAS-RELATED PROTEIN RAB-2</t>
  </si>
  <si>
    <t>6;5;4;4</t>
  </si>
  <si>
    <t>IPI00102896;IPI00943589;IPI00433806;IPI00064352</t>
  </si>
  <si>
    <t>1171;1665;1666;3184;4722;5680</t>
  </si>
  <si>
    <t>Q9HAV0;A8K3F6;C9JRV1</t>
  </si>
  <si>
    <t>Guanine nucleotide-binding protein subunit beta-4;Putative uncharacterized protein GNB4</t>
  </si>
  <si>
    <t>GNB4</t>
  </si>
  <si>
    <t>Guanine nucleotide-binding protein subunit beta-4;Transducin beta chain 4;cDNA FLJ77654, highly similar to Homo sapiens guanine nucleotide binding protein (G protein), beta polypeptide 4 (GNB4), mRNA</t>
  </si>
  <si>
    <t>5;3;2;1</t>
  </si>
  <si>
    <t>IPI00012451;IPI00946384</t>
  </si>
  <si>
    <t>IPI00012451;IPI00946384;IPI00946201;IPI00791560</t>
  </si>
  <si>
    <t>99;100;192;193</t>
  </si>
  <si>
    <t>1263;2672;3004;3138;4797</t>
  </si>
  <si>
    <t>Q16143</t>
  </si>
  <si>
    <t>Beta-synuclein</t>
  </si>
  <si>
    <t>SNCB</t>
  </si>
  <si>
    <t>IPI00032904</t>
  </si>
  <si>
    <t>Q13642-2;Q13642;B7Z793;B7Z5T4;Q53FI7;Q13642-1;B7Z6U8;Q6IB30;B7Z5T3;B7Z5V0;Q5JXI8;B7Z4B7;Q5JXI2;Q5JXI3;Q5JXH7;Q5JXH8;Q13642-3;Q5JXH9;Q5JXI0</t>
  </si>
  <si>
    <t>Isoform 2 of Four and a half LIM domains protein 1;four and a half LIM domains 1 isoform 3;four and a half LIM domains 1 isoform 5;Isoform 1 of Four and a half LIM domains protein 1;cDNA FLJ53647, highly similar to Four and a half LIM domains protein 1;Fou</t>
  </si>
  <si>
    <t>FHL1;SLIM1;hCG_33097;RP11-535K18.1-007;RP11-535K18.1-003;RP11-535K18.1-008;RP11-535K18.1-012;RP11-535K18.1-006;RP11-535K18.1-011;RP11-535K18.1-013</t>
  </si>
  <si>
    <t>Four and a half LIM domains protein 1;Skeletal muscle LIM-protein 1;cDNA FLJ55259, highly similar to Four and a half LIM domains protein 1;cDNA FLJ55242, highly similar to Four and a half LIM domains protein 1;Four and a half LIM domains 1, isoform CRA_c;Four and a half LIM domains 1 variant;cDNA FLJ53665, highly similar to Four and a half LIM domains protein 1;cDNA FLJ16189 fis, clone BRTHA2012714, highly similar to Four and a half LIM domains protein 1;cDNA FLJ78310, highly similar to Homo sapiens four and a half LIM domains 1 (FHL1), mRNA;FHL1 protein;Four and a half LIM domains 1, isoform CRA_a;cDNA FLJ53644, highly similar to Four and a half LIM domains protein 1;cDNA FLJ53647, highly similar to Four and a half LIM domains protein 1;Four and a half LIM domains 1;cDNA FLJ52561, highly similar to Four and a half LIM domains protein 1</t>
  </si>
  <si>
    <t>1;1;1;1;1;1;1;1;1;1;1;1;1</t>
  </si>
  <si>
    <t>IPI00055606;IPI00930706;IPI00014398;IPI00647207;IPI00922730;IPI00643324;IPI00922769;IPI00029028;IPI00644118;IPI00641404;IPI00645286;IPI00644668;IPI00639828</t>
  </si>
  <si>
    <t>Q9Y2S2-1;Q9Y2S2;Q9Y2S2-2</t>
  </si>
  <si>
    <t>Isoform 1 of Lambda-crystallin homolog;Isoform 2 of Lambda-crystallin homolog</t>
  </si>
  <si>
    <t>CRY;CRYL1</t>
  </si>
  <si>
    <t>Lambda-crystallin homolog;L-gulonate 3-dehydrogenase</t>
  </si>
  <si>
    <t>IPI00006443;IPI00645031</t>
  </si>
  <si>
    <t>2333;3384</t>
  </si>
  <si>
    <t>Q15773;A8K1F4;Q5U0N1</t>
  </si>
  <si>
    <t>Myeloid leukemia factor 2</t>
  </si>
  <si>
    <t>MLF2;hCG_25928</t>
  </si>
  <si>
    <t>Myelodysplasia-myeloid leukemia factor 2;Myeloid leukemia factor 2;cDNA FLJ78094, highly similar to Homo sapiens myeloid leukemia factor 2, mRNA;cDNA, FLJ94652, Homo sapiens myeloid leukemia factor 2 (MLF2), mRNA;MLF2 protein;Myeloid leukemia factor 2, isoform CRA_a</t>
  </si>
  <si>
    <t>IPI00023095</t>
  </si>
  <si>
    <t>B3KNH5;Q4TTY5;Q59EK3;Q9BXS5;B4DDG7;B4DN99</t>
  </si>
  <si>
    <t>adaptor-related protein complex 1, mu 1 subunit isoform 1;AP-1 complex subunit mu-1;cDNA FLJ58317, highly similar to Adaptor-relatedprotein complex 1 mu-1 subunit</t>
  </si>
  <si>
    <t>AP1M1;CLTNM</t>
  </si>
  <si>
    <t>cDNA FLJ14622 fis, clone NT2RP2000147, highly similar to Adaptor-related protein complex 1 mu-1 subunit;Leukemia T cell specific adaptor-related protein 1 mu1 subunit;Adaptor-related protein complex 1, mu 1 subunit variant;Adaptor protein complex AP-1 mu-1 subunit;Adaptor-related protein complex 1 mu-1 subunit;AP-1 complex subunit mu-1;AP-mu chain family member mu1A;Clathrin assembly protein complex 1 medium chain 1;Clathrin coat assembly protein AP47;Clathrin coat-associated protein AP47;Golgi adaptor HA1/AP1 adaptin mu-1 subunit;Mu1A-adaptin;Mu-adaptin 1;cDNA FLJ57898, highly similar to Adaptor-relatedprotein complex 1 mu-1 subunit;cDNA FLJ58317, highly similar to Adaptor-relatedprotein complex 1 mu-1 subunit</t>
  </si>
  <si>
    <t>IPI00910088;IPI00032516;IPI00910344</t>
  </si>
  <si>
    <t>2476;5682</t>
  </si>
  <si>
    <t>P21266;B4E2J2;Q59EJ5;Q6FGJ9</t>
  </si>
  <si>
    <t>Glutathione S-transferase Mu 3</t>
  </si>
  <si>
    <t>GST5;GSTM3;hCG_40244;RP4-735C1.2-001</t>
  </si>
  <si>
    <t>Glutathione S-transferase Mu 3;GST class-mu 3;GSTM3-3;cDNA FLJ51755, highly similar to Glutathione S-transferase Mu 3 (EC 2.5.1.18);Glutathione S-transferase M3 variant;cDNA, FLJ93985, Homo sapiens glutathione S-transferase M3 (brain) (GSTM3), mRNA;Glutathione S-transferase M3 (Brain);GSTM3 protein</t>
  </si>
  <si>
    <t>IPI00246975</t>
  </si>
  <si>
    <t>P15924-1;P15924;P15924-2;B4DKX6;B4DWT7;B4E2A0;Q4LE79</t>
  </si>
  <si>
    <t>Isoform DPI of Desmoplakin;Isoform DPII of Desmoplakin</t>
  </si>
  <si>
    <t>DSP;DSP variant protein</t>
  </si>
  <si>
    <t>250/210 kDa paraneoplastic pemphigus antigen;Desmoplakin;cDNA FLJ53584, highly similar to Desmoplakin;cDNA FLJ51487, highly similar to Desmoplakin;cDNA FLJ61543, highly similar to Desmoplakin;DSP variant protein</t>
  </si>
  <si>
    <t>IPI00013933;IPI00217182</t>
  </si>
  <si>
    <t>3122;3961;5379</t>
  </si>
  <si>
    <t>P09382;B2R5E8;Q15954</t>
  </si>
  <si>
    <t>Galectin-1</t>
  </si>
  <si>
    <t>LGALS1;HL14</t>
  </si>
  <si>
    <t>14 kDa laminin-binding protein;14 kDa lectin;Beta-galactoside-binding lectin L-14-I;Galaptin;Galectin-1;HBL;HPL;Lactose-binding lectin 1;Lectin galactoside-binding soluble 1;Putative MAPK-activating protein PM12;S-Lac lectin 1;HL14 protein</t>
  </si>
  <si>
    <t>IPI00219219</t>
  </si>
  <si>
    <t>Q92947-1;Q92947;B4DQF2;B4DK85;B4DUY0</t>
  </si>
  <si>
    <t>Isoform Long of Glutaryl-CoA dehydrogenase, mitochondrial;cDNA FLJ59956, highly similar to Glutaryl-CoA dehydrogenase, mitochondrial;cDNA FLJ59559, highly similar to Glutaryl-CoA dehydrogenase, mitochondrial;cDNA FLJ60352, highly similar to Glutaryl-CoA de</t>
  </si>
  <si>
    <t>GCDH</t>
  </si>
  <si>
    <t>Glutaryl-CoA dehydrogenase, mitochondrial;cDNA FLJ59956, highly similar to Glutaryl-CoA dehydrogenase, mitochondrial (EC 1.3.99.7);cDNA FLJ59559, highly similar to Glutaryl-CoA dehydrogenase, mitochondrial (EC 1.3.99.7);cDNA FLJ60352, highly similar to Glutaryl-CoA dehydrogenase, mitochondrial (EC 1.3.99.7)</t>
  </si>
  <si>
    <t>IPI00024317;IPI00911081;IPI00908343;IPI00909645</t>
  </si>
  <si>
    <t>P35268;B8Y929;Q7Z4W8;Q8WYP0;Q9BYF5</t>
  </si>
  <si>
    <t>60S ribosomal protein L22;11 kDa protein;9 kDa protein</t>
  </si>
  <si>
    <t>RPL22;RPL22L2</t>
  </si>
  <si>
    <t>60S ribosomal protein L22;EBER-associated protein;Epstein-Barr virus small RNA-associated protein;Heparin-binding protein HBp15;Ribosomal protein L22-like 2;Ribosomal protein L22</t>
  </si>
  <si>
    <t>IPI00219153;IPI00878392;IPI00879364</t>
  </si>
  <si>
    <t>P07954-1;P07954;B1ANK7;P07954-2</t>
  </si>
  <si>
    <t>Isoform Mitochondrial of Fumarate hydratase, mitochondrial;Isoform Cytoplasmic of Fumarate hydratase, mitochondrial</t>
  </si>
  <si>
    <t>FH;hCG_40671;RP11-527D7.2-001</t>
  </si>
  <si>
    <t>Fumarate hydratase, mitochondrial;cDNA, FLJ92753, Homo sapiens fumarate hydratase (FH), nuclear gene encodingmitochondrial protein, mRNA;Fumarate hydratase;Fumarate hydratase, isoform CRA_c</t>
  </si>
  <si>
    <t>IPI00296053;IPI00759715</t>
  </si>
  <si>
    <t>1;226;2657</t>
  </si>
  <si>
    <t>C9J8K9;B4DVQ1;Q19AB5;Q9HCK4-1;Q9HCK4;Q19AB4;Q9HCK4-2;Q8NCE6;C9J9M6</t>
  </si>
  <si>
    <t>Putative uncharacterized protein ROBO2;roundabout, axon guidance receptor, homolog 2 isoform ROBO2a;Isoform 1 of Roundabout homolog 2;Isoform 2 of Roundabout homolog 2;cDNA FLJ90299 fis, clone NT2RP2000514, highly similar to Homo sapiens roundabout 2 (robo</t>
  </si>
  <si>
    <t>ROBO2;KIAA1568</t>
  </si>
  <si>
    <t>Putative uncharacterized protein ROBO2;cDNA FLJ59288, highly similar to Roundabout homolog 2;ROBO2 isoform a;Roundabout homolog 2;cDNA FLJ90299 fis, clone NT2RP2000514, highly similar to Homo sapiens roundabout 2 (robo2) mRNA</t>
  </si>
  <si>
    <t>IPI00945364;IPI00900311;IPI00385980;IPI00420043;IPI00791479;IPI00952993</t>
  </si>
  <si>
    <t>A8MZ03;B4DJY5;B4DZX9;P23763-1;P23763;A8K0D3;P23763-3;P23763-2</t>
  </si>
  <si>
    <t>cDNA FLJ61298, highly similar to Vesicle-associated membrane protein 1;cDNA FLJ57686, highly similar to Vesicle-associated membrane protein 1;Isoform 1 of Vesicle-associated membrane protein 1;Isoform 2 of Vesicle-associated membrane protein 1;Isoform 3 of</t>
  </si>
  <si>
    <t>SYB1;VAMP1</t>
  </si>
  <si>
    <t>cDNA FLJ61298, highly similar to Vesicle-associated membrane protein 1;cDNA FLJ57686, highly similar to Vesicle-associated membrane protein 1;Synaptobrevin-1;Vesicle-associated membrane protein 1;cDNA FLJ76369, highly similar to Homo sapiens vesicle-associated membrane protein 1 (synaptobrevin 1) (VAMP1), transcript variant 1, mRNA</t>
  </si>
  <si>
    <t>5;5;5;5;5</t>
  </si>
  <si>
    <t>IPI00790778;IPI00908700;IPI00012898;IPI00397527;IPI00332864</t>
  </si>
  <si>
    <t>86;935;3196;5461;5462</t>
  </si>
  <si>
    <t>A8CGI3;A8MZ22;B2R6J4;B4DS05;B7ZAC7;B7ZAK9;B7ZB83;Q99733;A8MXH2;C9J6D1;P55209;B7Z9C2;B7Z2V4;B3KNT8;B3KV44;B7Z4K9;C9JZI7;B7Z5H0</t>
  </si>
  <si>
    <t>Putative uncharacterized protein NAP1L4;Nucleosome assembly protein 1-like 4;Putative uncharacterized protein NAP1L4;Putative uncharacterized protein NAP1L4;Nucleosome assembly protein 1-like 1;cDNA FLJ60539, highly similar to Nucleosome assembly protein 1</t>
  </si>
  <si>
    <t>NAP1L4;NAP1L4b;NAP2;NAP1L1;NRP;hCG_2015037</t>
  </si>
  <si>
    <t>Nucleosome assembly protein 1-like 4;Nucleosome assembly protein 1-like 4b;Putative uncharacterized protein NAP1L4;cDNA, FLJ92975, highly similar to Homo sapiens nucleosome assembly protein 1-like 4 (NAP1L4), mRNA;cDNA FLJ59403, highly similar to Nucleosome assembly protein 1-like 4;cDNA, FLJ79141, highly similar to Nucleosome assembly protein 1-like 4;cDNA, FLJ79223, highly similar to Nucleosome assembly protein 1-like 4;cDNA, FLJ79447, highly similar to Nucleosome assembly protein 1-like 4;Nucleosome assembly protein 2;NAP-1-related protein;Nucleosome assembly protein 1-like 1;cDNA FLJ58569, highly similar to Nucleosome assembly protein 1-like 1;cDNA FLJ60539, highly similar to Nucleosome assembly protein 1-like 1;cDNA FLJ30458 fis, clone BRACE2009421, highly similar to NUCLEOSOME ASSEMBLY PROTEIN 1-LIKE 1;cDNA FLJ16112 fis, clone 3NB692001853, highly similar to NUCLEOSOME ASSEMBLY PROTEIN 1-LIKE 1;Nucleosome assembly protein 1-like 1, isoform CRA_c;cDNA FLJ59349, highly similar to Nucleosome assembly protein 1-like 1;Nucleosome assembly protein 1-like 1, isoform CRA_e;cDNA FLJ54129, highly similar to Nucleosome assembly protein 1-like 1</t>
  </si>
  <si>
    <t>2;2;2;2;1;1;1;1;1;1</t>
  </si>
  <si>
    <t>IPI00017763;IPI00941463;IPI00798071;IPI00788840;IPI00023860;IPI00797545;IPI00789029;IPI00902909;IPI00789437;IPI00922322</t>
  </si>
  <si>
    <t>1657;2877</t>
  </si>
  <si>
    <t>O00519</t>
  </si>
  <si>
    <t>Fatty-acid amide hydrolase 1</t>
  </si>
  <si>
    <t>FAAH;FAAH1</t>
  </si>
  <si>
    <t>Anandamide amidohydrolase 1;Fatty-acid amide hydrolase 1;Oleamide hydrolase 1</t>
  </si>
  <si>
    <t>IPI00012107</t>
  </si>
  <si>
    <t>P61020;Q6FI54</t>
  </si>
  <si>
    <t>Ras-related protein Rab-5B</t>
  </si>
  <si>
    <t>RAB5B</t>
  </si>
  <si>
    <t>Ras-related protein Rab-5B;RAB5B protein</t>
  </si>
  <si>
    <t>IPI00017344</t>
  </si>
  <si>
    <t>3330;3788;5668</t>
  </si>
  <si>
    <t>P49189;B4DE91;B4DX14;B4DXY7;B4DYY1;B9EKV4</t>
  </si>
  <si>
    <t>aldehyde dehydrogenase 9A1</t>
  </si>
  <si>
    <t>ALDH4;ALDH7;ALDH9;ALDH9A1;hCG_21745</t>
  </si>
  <si>
    <t>4-trimethylaminobutyraldehyde dehydrogenase;Aldehyde dehydrogenase E3 isozyme;Aldehyde dehydrogenase family 9 member A1;Gamma-aminobutyraldehyde dehydrogenase;R-aminobutyraldehyde dehydrogenase;cDNA FLJ55534, highly similar to 4-trimethylaminobutyraldehyde dehydrogenase (EC 1.2.1.47);cDNA FLJ53231, highly similar to 4-trimethylaminobutyraldehyde dehydrogenase(EC 1.2.1.47);cDNA FLJ51658, highly similar to 4-trimethylaminobutyraldehyde dehydrogenase (EC 1.2.1.47);cDNA FLJ61765, highly similar to 4-trimethylaminobutyraldehyde dehydrogenase(EC 1.2.1.47);cDNA FLJ51659, highly similar to 4-trimethylaminobutyraldehyde dehydrogenase (EC 1.2.1.47);Aldehyde dehydrogenase 9 family, member A1</t>
  </si>
  <si>
    <t>IPI00479877</t>
  </si>
  <si>
    <t>B4DMN1;Q15907;A5YM50;Q5U0I1;Q6FHR0;Q6FI42;P62491;B4DMK0;B4DT13</t>
  </si>
  <si>
    <t>cDNA FLJ61136, highly similar to Ras-related protein Rab-11A;Ras-related protein Rab-11B;Ras-related protein Rab-11A;22 kDa protein;cDNA FLJ61134, highly similar to Ras-related protein Rab-11B</t>
  </si>
  <si>
    <t>RAB11B;YPT3;RAB11;RAB11A</t>
  </si>
  <si>
    <t>cDNA FLJ61136, highly similar to Ras-related protein Rab-11A;GTP-binding protein YPT3;Ras-related protein Rab-11B;RAB11B protein;RAB11B, member RAS oncogene family;Ras-related protein Rab-11A;YL8;cDNA FLJ61134, highly similar to Ras-related protein Rab-11B;cDNA FLJ51542, highly similar to Ras-related protein Rab-11B</t>
  </si>
  <si>
    <t>IPI00429190;IPI00020436;IPI00941638;IPI00795676;IPI00930720</t>
  </si>
  <si>
    <t>476;4629</t>
  </si>
  <si>
    <t>P03897;A4GWW4;A4ZN04;A4ZYK1;A5WZG6;A5WZG8;A5WZL4;A5WZL6;A5X014;A5X0Q2;A5X0Y8;A5X1A4;A6YXV4;A6Z8G6;A6ZGZ8;A9LYR7;B1NVH3;B1W6Z3;B2XLB2;B2XPV3;B2XQE7;B7TCU3;B7TCW9;B8XZE8;B9ECT3;B9ECU6;B9ED50;B9EE38;C3W5L7;C7SJX3;C8XZ47;C8Y8R4;C8YGF5;C9D525;O21102;Q27H02;Q2HK90;Q4EWX2;Q4F2M4;Q4F4E8;Q4F698;Q4VFA1;Q58F37;Q6VH98;Q6VHF8;Q6VHJ8;Q6VK65;Q7GXZ5;Q7YCC6;Q7YCD3;Q7YCF1;Q7YEF4;Q85KT9;Q8HG26;Q8HG27;Q8HG28;Q8WCW0;Q8WCY4;Q9B0N1;Q9B0N2;Q9B2V9;Q9T9Y2;Q9TGM1;Q8HNR5</t>
  </si>
  <si>
    <t>NADH-ubiquinone oxidoreductase chain 3;NADH-ubiquinone oxidoreductase chain 3</t>
  </si>
  <si>
    <t>MTND3;MT-ND3;NADH3;ND3;AD 1</t>
  </si>
  <si>
    <t>NADH dehydrogenase subunit 3;NADH-ubiquinone oxidoreductase chain 3</t>
  </si>
  <si>
    <t>IPI00071334;IPI00384659</t>
  </si>
  <si>
    <t>O95433;B2R9L2;B4DUR9</t>
  </si>
  <si>
    <t>Activator of 90 kDa heat shock protein ATPase homolog 1</t>
  </si>
  <si>
    <t>AHSA1;C14orf3;HSPC322</t>
  </si>
  <si>
    <t>Activator of 90 kDa heat shock protein ATPase homolog 1;p38;cDNA FLJ56675, highly similar to Activator of 90 kDa heat shock protein ATPase homolog 1</t>
  </si>
  <si>
    <t>IPI00030706</t>
  </si>
  <si>
    <t>P07737;Q53Y44</t>
  </si>
  <si>
    <t>Profilin-1</t>
  </si>
  <si>
    <t>PFN1;hCG_32691</t>
  </si>
  <si>
    <t>Profilin I;Profilin-1;Profilin</t>
  </si>
  <si>
    <t>IPI00216691</t>
  </si>
  <si>
    <t>Q99447;B3KSC8;B7Z4W6;B7Z7A5;B7ZAS0;Q6IBM3</t>
  </si>
  <si>
    <t>Ethanolamine-phosphate cytidylyltransferase;32 kDa protein</t>
  </si>
  <si>
    <t>PCYT2</t>
  </si>
  <si>
    <t>CTP:phosphoethanolamine cytidylyltransferase;Ethanolamine-phosphate cytidylyltransferase;Phosphorylethanolamine transferase;cDNA FLJ36009 fis, clone TESTI2015675, highly similar to Ethanolamine-phosphate cytidylyltransferase (EC 2.7.7.14);cDNA FLJ55495, highly similar to Ethanolamine-phosphate cytidylyltransferase (EC 2.7.7.14);cDNA FLJ51364, highly similar to Ethanolamine-phosphate cytidylyltransferase (EC 2.7.7.14);cDNA, FLJ79284, highly similar to Ethanolamine-phosphate cytidylyltransferase (EC 2.7.7.14)</t>
  </si>
  <si>
    <t>IPI00015285;IPI00795358</t>
  </si>
  <si>
    <t>1225;4008</t>
  </si>
  <si>
    <t>O94772</t>
  </si>
  <si>
    <t>lymphocyte antigen 6 complex, locus H isoform b;Lymphocyte antigen 6H</t>
  </si>
  <si>
    <t>LY6H</t>
  </si>
  <si>
    <t>Lymphocyte antigen 6H</t>
  </si>
  <si>
    <t>IPI00014964;IPI00913871</t>
  </si>
  <si>
    <t>66;73</t>
  </si>
  <si>
    <t>216;217</t>
  </si>
  <si>
    <t>Q6NVY1-1;Q6NVY1;B9A058;Q6NVY1-2;C9J216;C9J7F8</t>
  </si>
  <si>
    <t>Isoform 1 of 3-hydroxyisobutyryl-CoA hydrolase, mitochondrial;Putative uncharacterized protein HIBCH;Isoform 2 of 3-hydroxyisobutyryl-CoA hydrolase, mitochondrial;15 kDa protein;Putative uncharacterized protein HIBCH;Putative uncharacterized protein HIBCH</t>
  </si>
  <si>
    <t>HIBCH</t>
  </si>
  <si>
    <t>3-hydroxyisobutyryl-CoA hydrolase, mitochondrial;3-hydroxyisobutyryl-coenzyme A hydrolase;Putative uncharacterized protein HIBCH</t>
  </si>
  <si>
    <t>2;2;1;1;1;1</t>
  </si>
  <si>
    <t>IPI00419802;IPI00916098;IPI00377161;IPI00916393;IPI00915922;IPI00916939</t>
  </si>
  <si>
    <t>1415;4920</t>
  </si>
  <si>
    <t>Q9P0K1-2;Q9P0K1;Q08AL8</t>
  </si>
  <si>
    <t>Isoform 2 of Disintegrin and metalloproteinase domain-containing protein 22</t>
  </si>
  <si>
    <t>Disintegrin and metalloproteinase domain-containing protein 22;Metalloproteinase-disintegrin ADAM22-3;Metalloproteinase-like, disintegrin-like, and cysteine-rich protein 2;ADAM metallopeptidase domain 22;cDNA FLJ77109, highly similar to Homo sapiens MDC2 mRNA</t>
  </si>
  <si>
    <t>IPI00220631</t>
  </si>
  <si>
    <t>349;477;485;490;491;503;510;535;542;600;605;688;694;711;789</t>
  </si>
  <si>
    <t>272;366;499;530;877</t>
  </si>
  <si>
    <t>733;734;994;1089;1162;1218;1457;1605;2200;2269;2688;2777;2932;3268;3412;4267;4325;4522;4692;4693;4764;4927</t>
  </si>
  <si>
    <t>B7ZLA8;C9JL94;Q9C0E8-1;Q9C0E8;B7Z829;B7ZLA9;Q9C0E8-2;Q9C0E8-3;B7Z7F5</t>
  </si>
  <si>
    <t>KIAA1715 protein;Isoform 1 of Protein lunapark;Isoform 2 of Protein lunapark;Isoform 3 of Protein lunapark</t>
  </si>
  <si>
    <t>KIAA1715;LNP</t>
  </si>
  <si>
    <t>KIAA1715 protein;Putative uncharacterized protein KIAA1715;Protein lunapark;cDNA FLJ51580;cDNA FLJ51581</t>
  </si>
  <si>
    <t>IPI00953712;IPI00028369;IPI00785171;IPI00784901</t>
  </si>
  <si>
    <t>P54920</t>
  </si>
  <si>
    <t>Alpha-soluble NSF attachment protein</t>
  </si>
  <si>
    <t>NAPA;SNAPA</t>
  </si>
  <si>
    <t>Alpha-soluble NSF attachment protein;N-ethylmaleimide-sensitive factor attachment protein alpha</t>
  </si>
  <si>
    <t>IPI00009253</t>
  </si>
  <si>
    <t>214;222</t>
  </si>
  <si>
    <t>O95298;Q549M5</t>
  </si>
  <si>
    <t>NADH dehydrogenase [ubiquinone] 1 subunit C2</t>
  </si>
  <si>
    <t>HLC1;NDUFC2;hCG_1643251</t>
  </si>
  <si>
    <t>Complex I-B14.5b;Human lung cancer oncogene 1 protein;NADH dehydrogenase [ubiquinone] 1 subunit C2;NADH-ubiquinone oxidoreductase subunit B14.5b;NADH dehydrogenase;Putative uncharacterized protein NDUFC2</t>
  </si>
  <si>
    <t>IPI00029558</t>
  </si>
  <si>
    <t>P61604;Q53X54;Q9UNM1;B8ZZL8;B8ZZ54</t>
  </si>
  <si>
    <t>10 kDa heat shock protein, mitochondrial;Putative uncharacterized protein HSPE1;Putative uncharacterized protein HSPE1</t>
  </si>
  <si>
    <t>HSPE1;EPFP1;hCG_21429</t>
  </si>
  <si>
    <t>10 kDa chaperonin;10 kDa heat shock protein, mitochondrial;Chaperonin 10;Early-pregnancy factor;Chaperonin 10-related protein;Heat shock 10kDa protein 1 (Chaperonin 10), isoform CRA_b;Putative uncharacterized protein HSPE1;Heat shock 10kDa protein 1 (Chaperonin 10), isoform CRA_h</t>
  </si>
  <si>
    <t>IPI00220362;IPI00916763;IPI00916345</t>
  </si>
  <si>
    <t>1784;5396</t>
  </si>
  <si>
    <t>P30040</t>
  </si>
  <si>
    <t>Endoplasmic reticulum protein ERp29</t>
  </si>
  <si>
    <t>C12orf8;ERP28;ERP29</t>
  </si>
  <si>
    <t>Endoplasmic reticulum resident protein 28;Endoplasmic reticulum resident protein 29;Endoplasmic reticulum resident protein 31</t>
  </si>
  <si>
    <t>IPI00024911</t>
  </si>
  <si>
    <t>2448;4472</t>
  </si>
  <si>
    <t>Q9H3Z4-1;Q9H3Z4;Q6AHX3;Q8TET0;Q9H3Z4-2</t>
  </si>
  <si>
    <t>Isoform 1 of DnaJ homolog subfamily C member 5;Isoform 2 of DnaJ homolog subfamily C member 5</t>
  </si>
  <si>
    <t>CSP;DNAJC5;DKFZp761N1221;FLJ00095</t>
  </si>
  <si>
    <t>Cysteine string protein;DnaJ homolog subfamily C member 5;Putative uncharacterized protein DKFZp761N1221;FLJ00095 protein</t>
  </si>
  <si>
    <t>IPI00402231;IPI00023780</t>
  </si>
  <si>
    <t>P02730;B7ZFE0;Q6LDU9</t>
  </si>
  <si>
    <t>104 kDa protein;Band 3 anion transport protein</t>
  </si>
  <si>
    <t>AE1;DI;EPB3;SLC4A1</t>
  </si>
  <si>
    <t>Anion exchange protein 1;Band 3 anion transport protein;Solute carrier family 4 member 1;Solute carrier family 4, anion exchanger, number 1;Erythroid anion exchange protein</t>
  </si>
  <si>
    <t>IPI00791534;IPI00926256</t>
  </si>
  <si>
    <t>IPI00791534;IPI00926256;IPI00798038;IPI00478422</t>
  </si>
  <si>
    <t>93;3171;4690;5745</t>
  </si>
  <si>
    <t>Q9NYU2-1;Q9NYU2;A8KAK1;Q9NYU2-2</t>
  </si>
  <si>
    <t>Isoform 1 of UDP-glucose:glycoprotein glucosyltransferase 1;Isoform 2 of UDP-glucose:glycoprotein glucosyltransferase 1</t>
  </si>
  <si>
    <t>GT;UGCGL1;UGGT;UGGT1;UGT1;UGTR</t>
  </si>
  <si>
    <t>UDP--Glc:glycoprotein glucosyltransferase;UDP-glucose ceramide glucosyltransferase-like 1;UDP-glucose:glycoprotein glucosyltransferase 1;cDNA FLJ77398, highly similar to Homo sapiens UDP-glucose ceramide glucosyltransferase-like 1, transcript variant 2, mRNA</t>
  </si>
  <si>
    <t>IPI00024466;IPI00619903</t>
  </si>
  <si>
    <t>2452;3154</t>
  </si>
  <si>
    <t>P62834;A8KAH9</t>
  </si>
  <si>
    <t>Ras-related protein Rap-1A</t>
  </si>
  <si>
    <t>KREV1;RAP1A;hCG_1818872;RP4-773A18.1-001</t>
  </si>
  <si>
    <t>C21KG;G-22K;GTP-binding protein smg p21A;Ras-related protein Krev-1;Ras-related protein Rap-1A;cDNA FLJ75985, highly similar to Homo sapiens RAP1A, member of RAS oncogene family (RAP1A), transcript variant 2, mRNA;RAP1A, member of RAS oncogene family</t>
  </si>
  <si>
    <t>IPI00019345</t>
  </si>
  <si>
    <t>139;141</t>
  </si>
  <si>
    <t>248;249</t>
  </si>
  <si>
    <t>Q13367;A4Z4T7;B3KUS4;B7ZKR7;B7ZKS0;Q68CN5</t>
  </si>
  <si>
    <t>AP-3 complex subunit beta-2</t>
  </si>
  <si>
    <t>AP3B2;DKFZp686D17136</t>
  </si>
  <si>
    <t>Adapter-related protein complex 3 subunit beta-2;Adaptor protein complex AP-3 subunit beta-2;AP-3 complex subunit beta-2;Beta-3B-adaptin;Clathrin assembly protein complex 3 beta-2 large chain;Neuron-specific vesicle coat protein beta-NAP;Adaptor-related protein complex 3 beta 2 subunit;cDNA FLJ40508 fis, clone TESTI2045850, highly similar to AP-3 complex subunit beta-2;AP3B2 protein;Putative uncharacterized protein DKFZp686D17136</t>
  </si>
  <si>
    <t>IPI00005793</t>
  </si>
  <si>
    <t>3727;3940;5149</t>
  </si>
  <si>
    <t>Q9BUR5-1;Q9BUR5;Q9BUR5-2;C9J574;C9JKE7</t>
  </si>
  <si>
    <t>Isoform 1 of Apolipoprotein O;Isoform 2 of Apolipoprotein O;Putative uncharacterized protein APOO;Putative uncharacterized protein APOO</t>
  </si>
  <si>
    <t>APOO;FAM121B;My025;UNQ1866/PRO4302</t>
  </si>
  <si>
    <t>Apolipoprotein O;Protein FAM121B;Putative uncharacterized protein APOO</t>
  </si>
  <si>
    <t>IPI00042580;IPI00797546;IPI00953537;IPI00843886</t>
  </si>
  <si>
    <t>O75438-2;O75438;Q3MHU6;O75438-1</t>
  </si>
  <si>
    <t>Isoform 2 of NADH dehydrogenase [ubiquinone] 1 beta subcomplex subunit 1;Isoform 1 of NADH dehydrogenase [ubiquinone] 1 beta subcomplex subunit 1</t>
  </si>
  <si>
    <t>NDUFB1</t>
  </si>
  <si>
    <t>Complex I-MNLL;NADH dehydrogenase [ubiquinone] 1 beta subcomplex subunit 1;NADH-ubiquinone oxidoreductase MNLL subunit;NDUFB1 protein</t>
  </si>
  <si>
    <t>IPI00025725;IPI00943798</t>
  </si>
  <si>
    <t>P30043</t>
  </si>
  <si>
    <t>22 kDa protein;Flavin reductase</t>
  </si>
  <si>
    <t>BLVRB;FLR</t>
  </si>
  <si>
    <t>Biliverdin reductase B;Biliverdin-IX beta-reductase;Flavin reductase;Green heme-binding protein;NADPH-dependent diaphorase;NADPH-flavin reductase</t>
  </si>
  <si>
    <t>IPI00219910;IPI00783862</t>
  </si>
  <si>
    <t>3538;5054</t>
  </si>
  <si>
    <t>Q96A23-2;Q96A23;B7Z370;Q96A23-1</t>
  </si>
  <si>
    <t>Isoform 2 of Copine-4;Isoform 1 of Copine-4</t>
  </si>
  <si>
    <t>CPNE4</t>
  </si>
  <si>
    <t>Copine IV;Copine-4;Copine-8;cDNA FLJ56085, highly similar to Copine-4</t>
  </si>
  <si>
    <t>IPI00219842;IPI00059186</t>
  </si>
  <si>
    <t>857;3189</t>
  </si>
  <si>
    <t>Q9H0Q3;A8K0R4</t>
  </si>
  <si>
    <t>FXYD domain-containing ion transport regulator 6</t>
  </si>
  <si>
    <t>FXYD6;UNQ521/PRO1056</t>
  </si>
  <si>
    <t>FXYD domain-containing ion transport regulator 6;Phosphohippolin</t>
  </si>
  <si>
    <t>IPI00004367</t>
  </si>
  <si>
    <t>453;454</t>
  </si>
  <si>
    <t>Q6UWR7;Q4W5Q1</t>
  </si>
  <si>
    <t>Ectonucleotide pyrophosphatase/phosphodiesterase family member 6</t>
  </si>
  <si>
    <t>ENPP6;UNQ1889/PRO4334;MGC33971</t>
  </si>
  <si>
    <t>Ectonucleotide pyrophosphatase/phosphodiesterase family member 6;Ectonucleotide pyrophosphatase/phosphodiesterase family member 6 soluble form;Putative uncharacterized protein MGC33971</t>
  </si>
  <si>
    <t>IPI00157414</t>
  </si>
  <si>
    <t>Q9UBS5-1;Q9UBS5;Q5SUL3;Q9UBS5-4;Q71SG6;B0UXY8;Q9UBS5-3;Q59HG8;Q5SUJ8;C9JEI1;Q8NHA5;Q9UBS5-2;Q53EM0;Q5SUJ9;Q8IW08;C9JBK4;Q9UBS5-5</t>
  </si>
  <si>
    <t>Isoform 1A of Gamma-aminobutyric acid type B receptor subunit 1;108 kDa protein;Isoform 1D of Gamma-aminobutyric acid type B receptor subunit 1;Gamma-aminobutyric acid (GABA) B receptor, 1;Isoform 1C of Gamma-aminobutyric acid type B receptor subunit 1;Put</t>
  </si>
  <si>
    <t>GABBR1;GPRC3A;DAMA-380P17.4-003;DAAP-188P13.3-004;DADB-115L1.3-004;DAMA-380P17.4-004;DAMC-346D16.1-004;DAQB-36F16.2-004;hCG_22364;XXbac-BCX101I20.1-002;XXbac-BPG126D10.5-004</t>
  </si>
  <si>
    <t>Gamma-aminobutyric acid type B receptor subunit 1;Gamma-aminobutyric acid receptor GABA-B1e;Gamma-aminobutyric acid (GABA) B receptor, 1;Gamma-aminobutyric acid (GABA) B receptor 1 isoform c variant;Putative uncharacterized protein ENSP00000415311;Seven transmembrane helix receptor;Gamma-aminobutyric acid (GABA) B receptor 1 isoform b variant;cDNA FLJ77697, highly similar to Homo sapiens gamma-aminobutyric acid (GABA) B receptor, 1 (GABBR1), transcript variant 2, mRNA;cDNA, FLJ92613, Homo sapiens gamma-aminobutyric acid (GABA) B receptor, 1 (GABBR1),transcript variant 2, mRNA;Gamma-aminobutyric acid (GABA) B receptor, 1, isoform CRA_h;Putative uncharacterized protein ENSP00000391640</t>
  </si>
  <si>
    <t>IPI00002756;IPI00893825;IPI00218740;IPI00893592;IPI00296373;IPI00943070;IPI00169235;IPI00218738;IPI00941978;IPI00218741</t>
  </si>
  <si>
    <t>842;4023</t>
  </si>
  <si>
    <t>Q96RL7-1;Q96RL7;Q96RL7-3;C9JLU2;Q96RL7-2;Q96RL7-4;B1ALW4;B3KW31</t>
  </si>
  <si>
    <t>360 kDa protein;Isoform 1 of Vacuolar protein sorting-associated protein 13A;Putative uncharacterized protein VPS13A;351 kDa protein;Isoform 2 of Vacuolar protein sorting-associated protein 13A;348 kDa protein;Isoform 4 of Vacuolar protein sorting-associat</t>
  </si>
  <si>
    <t>CHAC;KIAA0986;VPS13A;RP11-498N2.1-002</t>
  </si>
  <si>
    <t>Chorea-acanthocytosis protein;Chorein;Vacuolar protein sorting-associated protein 13A;Putative uncharacterized protein VPS13A;Vacuolar protein sorting 13 homolog A (S. cerevisiae);cDNA FLJ42030 fis, clone SPLEN2036953, highly similar to Vacuolar protein sorting 13A</t>
  </si>
  <si>
    <t>IPI00873376;IPI00843835;IPI00746613;IPI00874213;IPI00478586;IPI00941402;IPI00604660</t>
  </si>
  <si>
    <t>Q8N335;B3KWN2;C9JM46</t>
  </si>
  <si>
    <t>Glycerol-3-phosphate dehydrogenase 1-like protein;20 kDa protein;Putative uncharacterized protein GPD1L</t>
  </si>
  <si>
    <t>GPD1L;KIAA0089</t>
  </si>
  <si>
    <t>Glycerol-3-phosphate dehydrogenase 1-like protein;cDNA FLJ43415 fis, clone OCBBF2025527, highly similar to Homo sapiens glycerol-3-phosphate dehydrogenase 1-like (GPD1L), mRNA;Putative uncharacterized protein GPD1L</t>
  </si>
  <si>
    <t>3;2;2;1;1</t>
  </si>
  <si>
    <t>IPI00032959;IPI00797125;IPI00926831</t>
  </si>
  <si>
    <t>IPI00032959;IPI00797125;IPI00926831;IPI00926212;IPI00926599</t>
  </si>
  <si>
    <t>1259;1820;3176</t>
  </si>
  <si>
    <t>O14974-1;O14974;B2RAH5;B4DZ09;O14974-2;O14974-3;O14974-4</t>
  </si>
  <si>
    <t>Isoform 1 of Protein phosphatase 1 regulatory subunit 12A;Isoform 2 of Protein phosphatase 1 regulatory subunit 12A;Isoform 3 of Protein phosphatase 1 regulatory subunit 12A;Isoform 4 of Protein phosphatase 1 regulatory subunit 12A;protein phosphatase 1, r</t>
  </si>
  <si>
    <t>MBS;MYPT1;PPP1R12A</t>
  </si>
  <si>
    <t>Myosin phosphatase-targeting subunit 1;Protein phosphatase 1 regulatory subunit 12A;Protein phosphatase myosin-binding subunit;cDNA, FLJ94919, highly similar to Homo sapiens protein phosphatase 1, regulatory (inhibitor) subunit 12A (PPP1R12A), mRNA;cDNA FLJ50923, highly similar to Protein phosphatase 1 regulatory subunit 12A</t>
  </si>
  <si>
    <t>IPI00183002;IPI00397728;IPI00413191;IPI00397730;IPI00939648</t>
  </si>
  <si>
    <t>Q93045;B7Z4N6</t>
  </si>
  <si>
    <t>Stathmin-2;20 kDa protein</t>
  </si>
  <si>
    <t>SCG10;SCGN10;STMN2</t>
  </si>
  <si>
    <t>Stathmin-2;Superior cervical ganglion-10 protein;Stathmin</t>
  </si>
  <si>
    <t>IPI00218667;IPI00795953</t>
  </si>
  <si>
    <t>B1AKZ3;Q6FHL9;Q15121;B1AKZ4;B1AKZ5</t>
  </si>
  <si>
    <t>Phosphoprotein enriched in astrocytes 15, isoform CRA_b;Astrocytic phosphoprotein PEA-15;Phosphoprotein enriched in astrocytes 15</t>
  </si>
  <si>
    <t>hCG_39732;PEA15;RP11-536C5.8-002;RP11-536C5.8-001;RP11-536C5.8-003</t>
  </si>
  <si>
    <t>cDNA FLJ38560 fis, clone HCHON2003642, highly similar to Astrocytic phosphoprotein PEA-15;Phosphoprotein enriched in astrocytes 15;Phosphoprotein enriched in astrocytes 15, isoform CRA_b;PEA15 protein;15 kDa phosphoprotein enriched in astrocytes;Astrocytic phosphoprotein PEA-15;Phosphoprotein enriched in diabetes;cDNA, FLJ92023, Homo sapiens phosphoprotein enriched in astrocytes 15 (PEA15),mRNA;Phosphoprotein enriched in astrocytes 15, isoform CRA_a</t>
  </si>
  <si>
    <t>IPI00643342;IPI00014850;IPI00552198</t>
  </si>
  <si>
    <t>A6NGJ0;P51808;Q6ICS3</t>
  </si>
  <si>
    <t>Putative uncharacterized protein DYNLT3;Dynein light chain Tctex-type 3</t>
  </si>
  <si>
    <t>DYNLT3;TCTE1L;TCTE1XL;hCG_1986899</t>
  </si>
  <si>
    <t>Putative uncharacterized protein DYNLT3;Dynein light chain Tctex-type 3;Protein 91/23;T-complex-associated testis-expressed 1-like;cDNA, FLJ92116, Homo sapiens t-complex-associated-testis-expressed 1-like (TCTE1L),mRNA;Dynein, light chain, Tctex-type 3;TCTE1L protein</t>
  </si>
  <si>
    <t>IPI00639982;IPI00020885</t>
  </si>
  <si>
    <t>Q9C0C9</t>
  </si>
  <si>
    <t>Ubiquitin-conjugating enzyme E2 O;107 kDa protein</t>
  </si>
  <si>
    <t>KIAA1734;UBE2O</t>
  </si>
  <si>
    <t>Ubiquitin carrier protein O;Ubiquitin-conjugating enzyme E2 O;Ubiquitin-conjugating enzyme E2 of 230 kDa;Ubiquitin-protein ligase O</t>
  </si>
  <si>
    <t>IPI00783378;IPI00796298</t>
  </si>
  <si>
    <t>3074;5482</t>
  </si>
  <si>
    <t>Q9UDT6-1;Q9UDT6;Q9UDT6-2;A7E2F7;Q7Z5B7</t>
  </si>
  <si>
    <t>Isoform 1 of CAP-Gly domain-containing linker protein 2;Isoform 2 of CAP-Gly domain-containing linker protein 2</t>
  </si>
  <si>
    <t>CLIP2;CYLN2;KIAA0291;WBSCR3;WBSCR4;WSCR4;hCG_18038</t>
  </si>
  <si>
    <t>CAP-Gly domain-containing linker protein 2;Cytoplasmic linker protein 115;Cytoplasmic linker protein 2;Williams-Beuren syndrome chromosomal region 3 protein;Williams-Beuren syndrome chromosomal region 4 protein;CAP-GLY domain containing linker protein 2;Cytoplasmic linker 2, isoform CRA_a;Cytoplasmic linker 2</t>
  </si>
  <si>
    <t>IPI00019642;IPI00246616</t>
  </si>
  <si>
    <t>P46976-1;P46976;B2R5R5;P46976-2;Q8N5Y3;C9JQ42;P46976-3;B4DSX6;C9J7W0</t>
  </si>
  <si>
    <t>Isoform GN-1L of Glycogenin-1;Isoform GN-1 of Glycogenin-1;Putative uncharacterized protein GYG1;Isoform GN-1S of Glycogenin-1;cDNA FLJ57427, highly similar to Glycogenin-1;Putative uncharacterized protein GYG1</t>
  </si>
  <si>
    <t>GYG;GYG1</t>
  </si>
  <si>
    <t>Glycogenin-1;cDNA, FLJ92583, highly similar to Homo sapiens glycogenin (GYG), mRNA;GYG1 protein;Putative uncharacterized protein GYG1;cDNA FLJ57427, highly similar to Glycogenin-1 (EC 2.4.1.186)</t>
  </si>
  <si>
    <t>IPI00180386;IPI00556308;IPI00944995;IPI00794444;IPI00793819;IPI00945775</t>
  </si>
  <si>
    <t>1696;3374</t>
  </si>
  <si>
    <t>P13010;Q53T09;Q53TC2</t>
  </si>
  <si>
    <t>ATP-dependent DNA helicase 2 subunit 2</t>
  </si>
  <si>
    <t>G22P2;XRCC5</t>
  </si>
  <si>
    <t>86 kDa subunit of Ku antigen;ATP-dependent DNA helicase 2 subunit 2;ATP-dependent DNA helicase II 80 kDa subunit;CTC box-binding factor 85 kDa subunit;DNA repair protein XRCC5;Ku80;Ku86;Lupus Ku autoantigen protein p86;Nuclear factor IV;Thyroid-lupus autoantigen;X-ray repair complementing defective repair in Chinese hamster cells 5 (double-strand-break rejoining);X-ray repair cross-complementing protein 5;Putative uncharacterized protein XRCC5</t>
  </si>
  <si>
    <t>IPI00220834</t>
  </si>
  <si>
    <t>P07355-2;P07355;P07355-1;B4DNH8;A6NMY6</t>
  </si>
  <si>
    <t>Isoform 2 of Annexin A2;Isoform 1 of Annexin A2;24 kDa protein;cDNA FLJ59138, highly similar to Annexin A2;Putative annexin A2-like protein</t>
  </si>
  <si>
    <t>ANX2;ANX2L4;ANXA2;CAL1H;LPC2D;ANX2L2;ANX2P2;ANXA2P2;LPC2B</t>
  </si>
  <si>
    <t>Annexin A2;Annexin II;Annexin-2;Calpactin I heavy chain;Calpactin-1 heavy chain;Chromobindin-8;Lipocortin II;p36;Placental anticoagulant protein IV;Protein I;cDNA FLJ59138, highly similar to Annexin A2;Annexin A2 pseudogene 2;Lipocortin II pseudogene;Putative annexin A2-like protein</t>
  </si>
  <si>
    <t>5;5;5;5;3;2;1</t>
  </si>
  <si>
    <t>IPI00418169;IPI00455315;IPI00797556;IPI00909509;IPI00334627</t>
  </si>
  <si>
    <t>IPI00418169;IPI00455315;IPI00797556;IPI00909509;IPI00334627;IPI00903334;IPI00798111</t>
  </si>
  <si>
    <t>1915;2097;3246;4515;4951</t>
  </si>
  <si>
    <t>P55290;B7Z236;B7Z3H7;B7Z590;B7Z9B1;A8W477;A8W476</t>
  </si>
  <si>
    <t>cDNA FLJ52398, highly similar to Cadherin-13;Cadherin 13 soluble isoform 1;Cadherin 13 soluble isoform 2</t>
  </si>
  <si>
    <t>CDH13;CDHH</t>
  </si>
  <si>
    <t>Cadherin-13;Heart cadherin;P105;Truncated cadherin;cDNA FLJ54304, highly similar to Cadherin-13;cDNA FLJ50547, highly similar to Cadherin-13;cDNA FLJ50610, highly similar to Cadherin-13;cDNA FLJ52398, highly similar to Cadherin-13;Cadherin 13 soluble isoform 1;Cadherin 13 soluble isoform 2</t>
  </si>
  <si>
    <t>IPI00024046;IPI00879347;IPI00879357</t>
  </si>
  <si>
    <t>2516;4401</t>
  </si>
  <si>
    <t>O60749;B3KML1;B3KN57;B4DEK4;B7Z408;Q53GG3</t>
  </si>
  <si>
    <t>Sorting nexin-2</t>
  </si>
  <si>
    <t>SNX2;TRG9</t>
  </si>
  <si>
    <t>Sorting nexin-2;Transformation-related gene 9 protein;cDNA FLJ11308 fis, clone PLACE1010074, highly similar to Sorting nexin-2;cDNA FLJ13654 fis, clone PLACE1011477, highly similar to Sorting nexin-2;cDNA FLJ51799, highly similar to Sorting nexin-2;cDNA FLJ50790, highly similar to Sorting nexin-2;Sorting nexin 2 variant</t>
  </si>
  <si>
    <t>IPI00299095</t>
  </si>
  <si>
    <t>639;4213</t>
  </si>
  <si>
    <t>P14550</t>
  </si>
  <si>
    <t>Alcohol dehydrogenase [NADP+]</t>
  </si>
  <si>
    <t>AKR1A1;ALDR1;ALR</t>
  </si>
  <si>
    <t>Alcohol dehydrogenase [NADP+];Aldehyde reductase;Aldo-keto reductase family 1 member A1</t>
  </si>
  <si>
    <t>IPI00220271</t>
  </si>
  <si>
    <t>754;1898</t>
  </si>
  <si>
    <t>Q92558</t>
  </si>
  <si>
    <t>Wiskott-Aldrich syndrome protein family member 1</t>
  </si>
  <si>
    <t>KIAA0269;SCAR1;WASF1;WAVE1</t>
  </si>
  <si>
    <t>Protein WAVE-1;Verprolin homology domain-containing protein 1;Wiskott-Aldrich syndrome protein family member 1</t>
  </si>
  <si>
    <t>IPI00022007</t>
  </si>
  <si>
    <t>2838;4672</t>
  </si>
  <si>
    <t>Q15233;A8K525;B7Z4C2;C9JRA5;C9IZL7</t>
  </si>
  <si>
    <t>Non-POU domain-containing octamer-binding protein;non-POU domain containing, octamer-binding isoform 2;Similar to Non-POU domain-containing octamer-binding protein;Putative uncharacterized protein NONO;Putative uncharacterized protein NONO</t>
  </si>
  <si>
    <t>NONO;NRB54</t>
  </si>
  <si>
    <t>54 kDa nuclear RNA- and DNA-binding protein;55 kDa nuclear protein;DNA-binding p52/p100 complex, 52 kDa subunit;NMT55;Non-POU domain-containing octamer-binding protein;p54(nrb);cDNA FLJ76817, highly similar to Homo sapiens non-POU domain containing, octamer-binding (NONO), mRNA;cDNA FLJ56109, highly similar to Non-POU domain-containing octamer-binding protein;Putative uncharacterized protein NONO</t>
  </si>
  <si>
    <t>4;4;3;3;2;1;1;1</t>
  </si>
  <si>
    <t>IPI00304596;IPI00922367;IPI00847558;IPI00644848;IPI00645966</t>
  </si>
  <si>
    <t>IPI00304596;IPI00922367;IPI00847558;IPI00644848;IPI00645966;IPI00010740;IPI00216613;IPI00645010</t>
  </si>
  <si>
    <t>36;657;1464;1866</t>
  </si>
  <si>
    <t>Q06124-1;Q06124;Q06124-2;Q06124-3;B3GUD3;B3GUD4;B3GUD5;Q16344</t>
  </si>
  <si>
    <t>Isoform 1 of Tyrosine-protein phosphatase non-receptor type 11;Isoform 2 of Tyrosine-protein phosphatase non-receptor type 11;Isoform 3 of Tyrosine-protein phosphatase non-receptor type 11</t>
  </si>
  <si>
    <t>PTP2C;PTPN11;SHPTP2;BPTP-3</t>
  </si>
  <si>
    <t>Protein-tyrosine phosphatase 1D;Protein-tyrosine phosphatase 2C;SH-PTP2;SH-PTP3;Tyrosine-protein phosphatase non-receptor type 11;Protein tyrosine phosphatase-2;Protein-tyrosine phosphatase</t>
  </si>
  <si>
    <t>IPI00658023;IPI00298347;IPI00658002</t>
  </si>
  <si>
    <t>1347;2510</t>
  </si>
  <si>
    <t>Q16543;A1L0W4;Q6FG59</t>
  </si>
  <si>
    <t>Hsp90 co-chaperone Cdc37</t>
  </si>
  <si>
    <t>CDC37;CDC37A;MBD5</t>
  </si>
  <si>
    <t>Hsp90 chaperone protein kinase-targeting subunit;Hsp90 co-chaperone Cdc37;p50Cdc37;CDC37 protein;MBD5 protein</t>
  </si>
  <si>
    <t>IPI00013122</t>
  </si>
  <si>
    <t>519;1131</t>
  </si>
  <si>
    <t>P01011-2;P01011;B3KS79;P01011-1</t>
  </si>
  <si>
    <t>cDNA FLJ35730 fis, clone TESTI2003131, highly similar to ALPHA-1-ANTICHYMOTRYPSIN;Isoform 1 of Alpha-1-antichymotrypsin</t>
  </si>
  <si>
    <t>AACT;GIG24;GIG25;SERPINA3</t>
  </si>
  <si>
    <t>Alpha-1-antichymotrypsin;Alpha-1-antichymotrypsin His-Pro-less;Cell growth-inhibiting gene 24/25 protein;Serpin A3;cDNA FLJ35730 fis, clone TESTI2003131, highly similar to ALPHA-1-ANTICHYMOTRYPSIN</t>
  </si>
  <si>
    <t>IPI00550991;IPI00847635</t>
  </si>
  <si>
    <t>A8MYA5;P54578;B2RD79;B7Z4N8;A6NJA2;B3KTG4</t>
  </si>
  <si>
    <t>Ubiquitin carboxyl-terminal hydrolase (Fragment);Ubiquitin carboxyl-terminal hydrolase 14;ubiquitin specific protease 14 isoform b</t>
  </si>
  <si>
    <t>TGT;USP14</t>
  </si>
  <si>
    <t>Deubiquitinating enzyme 14;Ubiquitin carboxyl-terminal hydrolase 14;Ubiquitin thioesterase 14;Ubiquitin-specific-processing protease 14;Ubiquitin carboxyl-terminal hydrolase;cDNA FLJ38197 fis, clone FCBBF1000367, highly similar to Ubiquitin carboxyl-terminal hydrolase 14 (EC 3.1.2.15)</t>
  </si>
  <si>
    <t>IPI00872664;IPI00219913;IPI00640357</t>
  </si>
  <si>
    <t>479;3456</t>
  </si>
  <si>
    <t>O14576-1;O14576;A4D1I7;Q75MI9;Q8TBF7;O14576-2;Q7Z6M0;Q8IY52;Q8N542;O14576-3;B4DME3;Q75LS9;C9J3E7</t>
  </si>
  <si>
    <t>Isoform 1 of Cytoplasmic dynein 1 intermediate chain 1;Isoform 2 of Cytoplasmic dynein 1 intermediate chain 1;Isoform 3 of Cytoplasmic dynein 1 intermediate chain 1;Putative uncharacterized protein DYNC1I1</t>
  </si>
  <si>
    <t>DNCI1;DNCIC1;DYNC1I1;hCG_40542;tcag7.305</t>
  </si>
  <si>
    <t>Cytoplasmic dynein 1 intermediate chain 1;Cytoplasmic dynein intermediate chain 1;Dynein intermediate chain 1, cytosolic;cDNA, FLJ93640, Homo sapiens dynein, cytoplasmic, intermediate polypeptide 1(DNCI1), mRNA;Dynein, cytoplasmic 1, intermediate chain 1, isoform CRA_e;Dynein, cytoplasmic, intermediate polypeptide 1;Putative uncharacterized protein DNCI1;DYNC1I1 protein;cDNA FLJ59721, highly similar to Cytoplasmic dynein 1 intermediate chain 1;Putative uncharacterized protein DYNC1I1</t>
  </si>
  <si>
    <t>IPI00022461;IPI00220137;IPI00220138;IPI00926665</t>
  </si>
  <si>
    <t>4687;5531</t>
  </si>
  <si>
    <t>P41250;Q75MN1</t>
  </si>
  <si>
    <t>Glycyl-tRNA synthetase;Putative uncharacterized protein GARS</t>
  </si>
  <si>
    <t>GARS</t>
  </si>
  <si>
    <t>Diadenosine tetraphosphate synthetase;Glycine--tRNA ligase;Glycyl-tRNA synthetase;Putative uncharacterized protein GARS</t>
  </si>
  <si>
    <t>IPI00783097;IPI00915808</t>
  </si>
  <si>
    <t>1228;5084</t>
  </si>
  <si>
    <t>Q00839-1;Q00839;B3KX72;Q5RI17;Q00839-2;Q9UEL2;B4DLR3;Q5RI18;Q96BA7;Q5RI19;Q7Z4Q5</t>
  </si>
  <si>
    <t>Isoform Long of Heterogeneous nuclear ribonucleoprotein U;Isoform Short of Heterogeneous nuclear ribonucleoprotein U;cDNA FLJ54020, highly similar to Heterogeneous nuclear ribonucleoprotein U;HNRPU protein;Heterogeneous nuclear ribonucleoprotein U</t>
  </si>
  <si>
    <t>HNRNPU;HNRPU;SAFA;U21.1;RP11-11N7.3-002;RP11-11N7.3-003;RP11-11N7.3-004;hCG_22289</t>
  </si>
  <si>
    <t>Heterogeneous nuclear ribonucleoprotein U;p120;pp120;Scaffold attachment factor A;cDNA FLJ44920 fis, clone BRAMY3011501, highly similar to Heterogeneous nuclear ribonucleoprotein U;Heterogeneous nuclear ribonucleoprotein U (Scaffold attachment factor A);cDNA FLJ54020, highly similar to Heterogeneous nuclear ribonucleoprotein U;HNRPU protein;Heterogeneous nuclear ribonucleoprotein U (Scaffold attachment factor A), isoform CRA_a;Putative uncharacterized protein</t>
  </si>
  <si>
    <t>2;2;2;2;1</t>
  </si>
  <si>
    <t>IPI00883857;IPI00479217;IPI00644224;IPI00644079;IPI00915829</t>
  </si>
  <si>
    <t>3549;4580</t>
  </si>
  <si>
    <t>Q546F9;Q9UJS0;B7Z2E2;Q53GR7;Q75KX8;Q75M55</t>
  </si>
  <si>
    <t>solute carrier family 25, member 13 isoform 1;Calcium-binding mitochondrial carrier protein Aralar2</t>
  </si>
  <si>
    <t>hCG_40633;SLC25A13;ARALAR2</t>
  </si>
  <si>
    <t>Mitochondrial aspartate-glutamate carrier protein;Solute carrier family 25, member 13 (Citrin), isoform CRA_a;Calcium-binding mitochondrial carrier protein Aralar2;Citrin;Mitochondrial aspartate glutamate carrier 2;Solute carrier family 25 member 13;cDNA FLJ54671, highly similar to Calcium-binding mitochondrial carrier protein Aralar2;Solute carrier family 25, member 13 (Citrin) variant;Putative uncharacterized protein SLC25A13</t>
  </si>
  <si>
    <t>IPI00930710;IPI00007084</t>
  </si>
  <si>
    <t>192;1925;3203;3300</t>
  </si>
  <si>
    <t>Q32Q12;P22392-2;P22392;P15531-2;P15531;P15531-1;P22392-1;Q6FHN3;O60361;C9K028</t>
  </si>
  <si>
    <t>Nucleoside diphosphate kinase;Isoform 3 of Nucleoside diphosphate kinase B;Isoform 2 of Nucleoside diphosphate kinase A;Isoform 1 of Nucleoside diphosphate kinase A;Isoform 1 of Nucleoside diphosphate kinase B;Putative nucleoside diphosphate kinase;9 kDa p</t>
  </si>
  <si>
    <t>hCG_2001850;NME1-NME2;NM23B;NME2;NDPKA;NM23;NME1;NME2P1</t>
  </si>
  <si>
    <t>Nucleoside diphosphate kinase;C-myc purine-binding transcription factor PUF;nm23-H2;Nucleoside diphosphate kinase B;Granzyme A-activated DNase;Metastasis inhibition factor nm23;nm23-H1;Nucleoside diphosphate kinase A;Tumor metastatic process-associated protein;Putative nucleoside diphosphate kinase;Putative uncharacterized protein NME1</t>
  </si>
  <si>
    <t>2;2;2;2;2;1;1;1;1;1;1</t>
  </si>
  <si>
    <t>IPI00604590;IPI00795292;IPI00375531;IPI00012048;IPI00026260;IPI00029091;IPI00790856;IPI00791971;IPI00790982;IPI00797082;IPI00794728</t>
  </si>
  <si>
    <t>1724;4785</t>
  </si>
  <si>
    <t>Q7L775</t>
  </si>
  <si>
    <t>EPM2A-interacting protein 1</t>
  </si>
  <si>
    <t>EPM2AIP1;KIAA0766;My007</t>
  </si>
  <si>
    <t>EPM2A-interacting protein 1;Laforin-interacting protein</t>
  </si>
  <si>
    <t>IPI00419721</t>
  </si>
  <si>
    <t>P49721;B7Z478;Q59FJ0</t>
  </si>
  <si>
    <t>Proteasome subunit beta type-2;Proteasome subunit beta type (Fragment)</t>
  </si>
  <si>
    <t>PSMB2;hCG_1812781</t>
  </si>
  <si>
    <t>Macropain subunit C7-I;Multicatalytic endopeptidase complex subunit C7-I;Proteasome component C7-I;Proteasome subunit beta type-2;cDNA FLJ51890, highly similar to Proteasome subunit beta type 2 (EC 3.4.25.1);Proteasome (Prosome, macropain) subunit, beta type, 2, isoform CRA_b;Proteasome beta 2 subunit variant</t>
  </si>
  <si>
    <t>IPI00028006;IPI00844375</t>
  </si>
  <si>
    <t>2378;3555</t>
  </si>
  <si>
    <t>O15400-1;O15400;O15400-2;B4DH37</t>
  </si>
  <si>
    <t>Isoform 1 of Syntaxin-7;Isoform 2 of Syntaxin-7;cDNA FLJ53760, highly similar to Syntaxin-7</t>
  </si>
  <si>
    <t>STX7</t>
  </si>
  <si>
    <t>Syntaxin-7;cDNA FLJ53760, highly similar to Syntaxin-7</t>
  </si>
  <si>
    <t>IPI00289876;IPI00552913;IPI00909094</t>
  </si>
  <si>
    <t>B4DEA8;Q53HR2;P49748-2;P49748;B3KPA6;B3KPX1;P49748-1;B4DEB6;B4DYY0</t>
  </si>
  <si>
    <t>cDNA FLJ56425, highly similar to Very-long-chain specific acyl-CoAdehydrogenase, mitochondrial;Isoform 2 of Very long-chain specific acyl-CoA dehydrogenase, mitochondrial;cDNA FLJ55801, highly similar to Very-long-chain specific acyl-CoAdehydrogenase, mito</t>
  </si>
  <si>
    <t>ACADVL;VLCAD;hCG_42007</t>
  </si>
  <si>
    <t>cDNA FLJ56425, highly similar to Very-long-chain specific acyl-CoAdehydrogenase, mitochondrial (EC 1.3.99.-);Acyl-Coenzyme A dehydrogenase, very long chain variant;Very long-chain specific acyl-CoA dehydrogenase, mitochondrial;Acyl-Coenzyme A dehydrogenase, very long chain, isoform CRA_e;cDNA FLJ31521 fis, clone NT2RI2000255, highly similar to Very-long-chain specific acyl-CoAdehydrogenase, mitochondrial (EC 1.3.99.-);cDNA FLJ32394 fis, clone SKMUS2000078, highly similar to Very-long-chain specific acyl-CoA dehydrogenase, mitochondrial;cDNA FLJ55801, highly similar to Very-long-chain specific acyl-CoAdehydrogenase, mitochondrial (EC 1.3.99.-);cDNA FLJ58866, highly similar to Very-long-chain specific acyl-CoAdehydrogenase, mitochondrial (EC 1.3.99.-)</t>
  </si>
  <si>
    <t>IPI00028031;IPI00178744;IPI00937735;IPI00793599</t>
  </si>
  <si>
    <t>332;1846</t>
  </si>
  <si>
    <t>Q5T0S6;P50897;Q6FGQ4;B4DY24;Q5T0S0</t>
  </si>
  <si>
    <t>Palmitoyl-protein thioesterase 1;Palmitoyl-protein thioesterase 1;palmitoyl-protein thioesterase 1 isoform 2 precursor;Palmitoyl-protein thioesterase 1</t>
  </si>
  <si>
    <t>PPT1;RP11-115D7.2-002;PPT;hCG_1775981;RP11-115D7.2-001;RP11-115D7.2-004</t>
  </si>
  <si>
    <t>Palmitoyl-protein thioesterase 1;Palmitoyl-protein hydrolase 1;cDNA, FLJ92589, Homo sapiens palmitoyl-protein thioesterase 1(ceroid-lipofuscinosis, neuronal 1, infantile) (PPT1), mRNA;Palmitoyl-protein thioesterase 1 (Ceroid-lipofuscinosis, neuronal 1, infantile), isoform CRA_a;PPT1 protein;cDNA FLJ53679, highly similar to Palmitoyl-protein thioesterase 1 (EC 3.1.2.22)</t>
  </si>
  <si>
    <t>IPI00514424;IPI00002412;IPI00908718;IPI00514996</t>
  </si>
  <si>
    <t>Q9ULP9-1;Q9ULP9;B9A6M6;Q9ULP9-2</t>
  </si>
  <si>
    <t>Isoform 1 of TBC1 domain family member 24;Isoform 2 of TBC1 domain family member 24</t>
  </si>
  <si>
    <t>KIAA1171;TBC1D24</t>
  </si>
  <si>
    <t>TBC1 domain family member 24;TBC1 domain family, member 24</t>
  </si>
  <si>
    <t>IPI00297333;IPI00644477</t>
  </si>
  <si>
    <t>P61764-1;P61764;B7Z1V5;Q59GC9;Q68CM6</t>
  </si>
  <si>
    <t>Isoform 1 of Syntaxin-binding protein 1</t>
  </si>
  <si>
    <t>STXBP1;UNC18A;hCG_17280;RP11-56D16.3-002;stxbp1</t>
  </si>
  <si>
    <t>N-Sec1;p67;Protein unc-18 homolog 1;Protein unc-18 homolog A;Syntaxin-binding protein 1;cDNA FLJ55678, highly similar to Syntaxin-binding protein 1;Syntaxin binding protein 1 variant;STXBP1 protein;Syntaxin binding protein 1;Syntaxin binding protein 1, isoform CRA_a</t>
  </si>
  <si>
    <t>IPI00084828</t>
  </si>
  <si>
    <t>354;366</t>
  </si>
  <si>
    <t>38;47;51;355;486</t>
  </si>
  <si>
    <t>395;396</t>
  </si>
  <si>
    <t>587;589;590;591;592</t>
  </si>
  <si>
    <t>843;1306;1330;2196;2202;2273;2274;2558;3155;3480;3553;4134;4550;4569;4664;5419;5649;5760</t>
  </si>
  <si>
    <t>A0MZ66-3;A0MZ66;A0MZ66-1;A0MZ66-6;B7Z7Z9;A0MZ66-5;A0MZ66-4;A0MZ66-2</t>
  </si>
  <si>
    <t>Isoform 3 of Shootin-1;Isoform 1 of Shootin-1;Isoform 6 of Shootin-1;Isoform 5 of Shootin-1;Isoform 4 of Shootin-1;Isoform 2 of Shootin-1</t>
  </si>
  <si>
    <t>KIAA1598</t>
  </si>
  <si>
    <t>Shootin-1;cDNA FLJ58712, highly similar to Mus musculus myosin, heavy polypeptide 9, non-muscle (Myh9), transcript variant 1, mRNA</t>
  </si>
  <si>
    <t>IPI00448751;IPI00854700;IPI00921922;IPI00922178;IPI00854856;IPI00854567</t>
  </si>
  <si>
    <t>571;5077</t>
  </si>
  <si>
    <t>P61018-2;P61018;P61018-1</t>
  </si>
  <si>
    <t>Isoform 2 of Ras-related protein Rab-4B;Isoform 1 of Ras-related protein Rab-4B</t>
  </si>
  <si>
    <t>PP1596;RAB4B</t>
  </si>
  <si>
    <t>Ras-related protein Rab-4B</t>
  </si>
  <si>
    <t>3;3;1;1</t>
  </si>
  <si>
    <t>IPI00187143;IPI00477489</t>
  </si>
  <si>
    <t>IPI00187143;IPI00477489;IPI00480056;IPI00939242</t>
  </si>
  <si>
    <t>869;1576;1667</t>
  </si>
  <si>
    <t>Q69YW2</t>
  </si>
  <si>
    <t>Uncharacterized membrane protein C1orf95;15 kDa protein</t>
  </si>
  <si>
    <t>C1orf95</t>
  </si>
  <si>
    <t>Uncharacterized membrane protein C1orf95</t>
  </si>
  <si>
    <t>IPI00402088;IPI00873138</t>
  </si>
  <si>
    <t>P30048;A4UCS5;Q53HC2;Q14579</t>
  </si>
  <si>
    <t>Thioredoxin-dependent peroxide reductase, mitochondrial;peroxiredoxin 3 isoform b</t>
  </si>
  <si>
    <t>AOP1;PRDX3;mer5</t>
  </si>
  <si>
    <t>Antioxidant protein 1;HBC189;Peroxiredoxin III;Peroxiredoxin-3;Protein MER5 homolog;Thioredoxin-dependent peroxide reductase, mitochondrial;Peroxiredoxin 3 isoform a;Peroxiredoxin 3 isoform a variant;Humer</t>
  </si>
  <si>
    <t>IPI00024919;IPI00374151</t>
  </si>
  <si>
    <t>1430;2218</t>
  </si>
  <si>
    <t>O94919;A8K6K8</t>
  </si>
  <si>
    <t>Endonuclease domain-containing 1 protein</t>
  </si>
  <si>
    <t>ENDOD1;KIAA0830</t>
  </si>
  <si>
    <t>Endonuclease domain-containing 1 protein;cDNA FLJ77325</t>
  </si>
  <si>
    <t>IPI00001952</t>
  </si>
  <si>
    <t>2453;3776</t>
  </si>
  <si>
    <t>Q92736-2;Q92736;Q92736-1;B4DGV4;B4DN98</t>
  </si>
  <si>
    <t>Isoform 2 of Ryanodine receptor 2;cardiac muscle ryanodine receptor</t>
  </si>
  <si>
    <t>RYR2</t>
  </si>
  <si>
    <t>Cardiac muscle ryanodine receptor-calcium release channel;Cardiac muscle-type ryanodine receptor;Ryanodine receptor 2;cDNA FLJ54506, highly similar to Ryanodine receptor 2;cDNA FLJ61140, highly similar to Ryanodine receptor 2</t>
  </si>
  <si>
    <t>IPI00218501;IPI00023217</t>
  </si>
  <si>
    <t>220;3348;5096</t>
  </si>
  <si>
    <t>Q96E17;A8MSV0</t>
  </si>
  <si>
    <t>Ras-related protein Rab-3C;Putative uncharacterized protein RAB3C (Fragment)</t>
  </si>
  <si>
    <t>RAB3C</t>
  </si>
  <si>
    <t>Ras-related protein Rab-3C</t>
  </si>
  <si>
    <t>IPI00061114;IPI00871276</t>
  </si>
  <si>
    <t>3306;3469;4867;5748</t>
  </si>
  <si>
    <t>Q12791-3;Q12791;Q59FH2;Q5SVJ5;Q12791-7;Q12791-1;Q5SVK3;Q5SVJ8;Q12791-2;Q5SVJ9;B7ZMF5;Q5SVJ7;Q6JJ72;Q12791-4;Q5JQ19;Q5SVK2;Q12791-5;Q5SVK5;Q5SVK0;C9JM48;C9JFZ9</t>
  </si>
  <si>
    <t>Isoform 3 of Calcium-activated potassium channel subunit alpha-1;Isoform 7 of Calcium-activated potassium channel subunit alpha-1;Isoform 1 of Calcium-activated potassium channel subunit alpha-1;Potassium large conductance calcium-activated channel, subfam</t>
  </si>
  <si>
    <t>KCNMA;KCNMA1;SLO;RP11-443A13.1-002;RP11-443A13.1-009;RP11-443A13.1-008;RP11-443A13.1-007;RP11-443A13.1-010;RP11-443A13.1-011;RP11-443A13.1-004;RP11-443A13.1-006;RP11-443A13.1-005</t>
  </si>
  <si>
    <t>BK channel;BKCA alpha;Calcium-activated potassium channel subunit alpha-1;Calcium-activated potassium channel, subfamily M subunit alpha-1;K(VCA)alpha;KCa1.1;Maxi K channel;Slo1;Slo-alpha;Slowpoke homolog;Large conductance calcium-activated potassium channel subfamily M alpha member 1 variant;Potassium large conductance calcium-activated channel, subfamily M, alpha member 1;KCNMA1 protein;Potassium large conductance calcium-activated channel subfamily M alpha member 1;Putative uncharacterized protein KCNMA1</t>
  </si>
  <si>
    <t>2;2;2;2;2;2;2;2;2;2;2;2;2;2;2</t>
  </si>
  <si>
    <t>IPI00410169;IPI00410173;IPI00478411;IPI00645778;IPI00410168;IPI00903205;IPI00426186;IPI00410170;IPI00642051;IPI00164387;IPI00942725;IPI00644663;IPI00642598;IPI00941586;IPI00953323</t>
  </si>
  <si>
    <t>1813;5500</t>
  </si>
  <si>
    <t>B2R960;O43396;B3KT45;Q59G46</t>
  </si>
  <si>
    <t>cDNA, FLJ94230, highly similar to Homo sapiens thioredoxin-like 1 (TXNL1), mRNA;Thioredoxin-like protein 1;7 kDa protein</t>
  </si>
  <si>
    <t>TRP32;TXL;TXNL;TXNL1</t>
  </si>
  <si>
    <t>cDNA, FLJ94230, highly similar to Homo sapiens thioredoxin-like 1 (TXNL1), mRNA;32 kDa thioredoxin-related protein;Thioredoxin-like protein 1;cDNA FLJ37607 fis, clone BRCOC2010980, highly similar to Thioredoxin-like protein 1;Thioredoxin-like 1 variant</t>
  </si>
  <si>
    <t>IPI00642032;IPI00305692;IPI00644318</t>
  </si>
  <si>
    <t>124;127</t>
  </si>
  <si>
    <t>838;839</t>
  </si>
  <si>
    <t>2152;5259</t>
  </si>
  <si>
    <t>C9JF17;P05090</t>
  </si>
  <si>
    <t>Putative uncharacterized protein APOD;Apolipoprotein D</t>
  </si>
  <si>
    <t>APOD</t>
  </si>
  <si>
    <t>IPI00924574;IPI00006662</t>
  </si>
  <si>
    <t>A8MYH0;P43034-1;P43034;B4DZN3;B4DF38</t>
  </si>
  <si>
    <t>Putative uncharacterized protein PAFAH1B1 (Fragment);Isoform 1 of Platelet-activating factor acetylhydrolase IB subunit alpha;cDNA FLJ52123, highly similar to Platelet-activating factor acetylhydrolase IB alpha subunit</t>
  </si>
  <si>
    <t>LIS1;MDCR;MDS;PAFAH1B1;PAFAHA</t>
  </si>
  <si>
    <t>Lissencephaly-1 protein;PAF acetylhydrolase 45 kDa subunit;PAF-AH alpha;Platelet-activating factor acetylhydrolase IB subunit alpha;cDNA FLJ51164, highly similar to Platelet-activating factor acetylhydrolase IB alpha subunit;cDNA FLJ52123, highly similar to Platelet-activating factor acetylhydrolase IB alpha subunit</t>
  </si>
  <si>
    <t>3;3;2;1;1</t>
  </si>
  <si>
    <t>IPI00873228;IPI00218728;IPI00909586</t>
  </si>
  <si>
    <t>IPI00873228;IPI00218728;IPI00909586;IPI00953036;IPI00760905</t>
  </si>
  <si>
    <t>3149;3493;4737</t>
  </si>
  <si>
    <t>P50502;B7ZA40;Q0IJ56;Q1XBU6;Q2TU77;B4E0U6;Q8IZP2;Q1XBU7;Q3KNR6;B1AHN5;C9J1B0</t>
  </si>
  <si>
    <t>Hsc70-interacting protein;41 kDa protein;cDNA FLJ53687, highly similar to Hsc70-interacting protein;Protein FAM10A4;ST13 protein;Suppression of tumorigenicity 13;Putative uncharacterized protein ST13</t>
  </si>
  <si>
    <t>FAM10A1;HIP;SNC6;ST13;AAG2;hCG_1790973;FAM10A4;RP3-408N23.5-003</t>
  </si>
  <si>
    <t>Hsc70-interacting protein;Progesterone receptor-associated p48 protein;Protein FAM10A1;Putative tumor suppressor ST13;Renal carcinoma antigen NY-REN-33;Suppression of tumorigenicity 13 protein;cDNA, FLJ79054, highly similar to Hsc70-interacting protein;ST13 protein;Aging-associated protein 14b;Aging-associated protein 2;Suppression of tumorigenicity 13 (Colon carcinoma) (Hsp70 interacting protein);Suppression of tumorigenicity 13 (Colon carcinoma) (Hsp70 interacting protein), isoform CRA_a;cDNA FLJ53687, highly similar to Hsc70-interacting protein;Putative protein FAM10A4;Aging-associated protein 14a</t>
  </si>
  <si>
    <t>IPI00032826;IPI00793211;IPI00954445;IPI00218038;IPI00847961;IPI00892883;IPI00892521</t>
  </si>
  <si>
    <t>O00264;Q6IB11;B7Z1L3</t>
  </si>
  <si>
    <t>Membrane-associated progesterone receptor component 1;Progesterone receptor membrane component 1, isoform CRA_c</t>
  </si>
  <si>
    <t>HPR6.6;PGRMC;PGRMC1;hCG_23188</t>
  </si>
  <si>
    <t>Membrane-associated progesterone receptor component 1;cDNA, FLJ94602, Homo sapiens progesterone receptor membrane component 1 (PGRMC1),mRNA;PGRMC1 protein;Progesterone receptor membrane component 1;Progesterone receptor membrane component 1, isoform CRA_a;cDNA FLJ50115, moderately similar to Membrane-associated progesterone receptor component 1;Progesterone receptor membrane component 1, isoform CRA_c</t>
  </si>
  <si>
    <t>IPI00220739;IPI00922847</t>
  </si>
  <si>
    <t>801;1659</t>
  </si>
  <si>
    <t>Q6UXD5-1;Q6UXD5;B7Z1N0;B7Z5L4;Q6UXD5-3;B3KNK2;Q6UXD5-2;B3KNF3;Q8NC33;Q9BW82</t>
  </si>
  <si>
    <t>cDNA FLJ61340, highly similar to Homo sapiens seizure related 6 homolog-like 2 (SEZ6L2), transcript variant 2, mRNA;Isoform 3 of Seizure 6-like protein 2;Isoform 2 of Seizure 6-like protein 2;seizure related 6 homolog (mouse)-like 2 isoform 4</t>
  </si>
  <si>
    <t>PSK;SEZ6L2;UNQ1903/PRO4349</t>
  </si>
  <si>
    <t>Seizure 6-like protein 2;cDNA FLJ55890, highly similar to Homo sapiens seizure related 6 homolog-like 2 (SEZ6L2), transcript variant 2, mRNA;cDNA FLJ61340, highly similar to Homo sapiens seizure related 6 homolog-like 2 (SEZ6L2), transcript variant 2, mRNA;cDNA FLJ14770 fis, clone NT2RP3004207, highly similar to Homo sapiens seizure related 6 homolog (mouse)-like 2 (SEZ6L2), transcript variant 1, mRNA;cDNA FLJ14501 fis, clone NT2RM1000199, highly similar to Homo sapiens seizure related 6 homolog-like 2 (SEZ6L2), transcript variant 2, mRNA;cDNA FLJ90517 fis, clone NT2RP3004552, highly similar to Type I transmembrane receptor;SEZ6L2 protein</t>
  </si>
  <si>
    <t>IPI00419722;IPI00018276;IPI00645828;IPI00306470</t>
  </si>
  <si>
    <t>2509;4738</t>
  </si>
  <si>
    <t>P09211;C7DJS1;C7DJS2;A8MX94;B2C310</t>
  </si>
  <si>
    <t>Glutathione S-transferase P;Putative uncharacterized protein GSTP1</t>
  </si>
  <si>
    <t>FAEES3;GST3;GSTP1</t>
  </si>
  <si>
    <t>Glutathione S-transferase P;GST class-pi;GSTP1-1;Glutathione S-transferase pi;Putative uncharacterized protein GSTP1</t>
  </si>
  <si>
    <t>IPI00219757;IPI00793319</t>
  </si>
  <si>
    <t>517;1596</t>
  </si>
  <si>
    <t>B3KNU0;Q4QQI8;P52306-1;P52306;Q9BUX6;B7Z2V8;Q499L7;P52306-2;B7Z4M5;Q6U7G8</t>
  </si>
  <si>
    <t>RAP1, GTP-GDP dissociation stimulator 1 isoform 1;Isoform 1 of Rap1 GTPase-GDP dissociation stimulator 1;RAP1, GTP-GDP dissociation stimulator 1 isoform 2;RAP1, GTP-GDP dissociation stimulator 1 isoform 4;Isoform 2 of Rap1 GTPase-GDP dissociation stimulato</t>
  </si>
  <si>
    <t>RAP1GDS1</t>
  </si>
  <si>
    <t>cDNA FLJ30470 fis, clone BRAWH1000040, highly similar to Rap1 GTPase-GDP dissociation stimulator 1;RAP1, GTP-GDP dissociation stimulator 1;Exchange factor smgGDS;Rap1 GTPase-GDP dissociation stimulator 1;SMG GDS protein;SMG P21 stimulatory GDP/GTP exchange protein;cDNA FLJ54958, highly similar to Rap1 GTPase-GDP dissociation stimulator 1;RAP1GDS1 protein;cDNA FLJ56114, highly similar to Rap1 GTPase-GDP dissociation stimulator 1;GTP-GDP dissociation stimulator 1 isoform A</t>
  </si>
  <si>
    <t>3;3;3;2;2;2</t>
  </si>
  <si>
    <t>IPI00855767;IPI00607591;IPI00855727;IPI00619924;IPI00856100;IPI00424869</t>
  </si>
  <si>
    <t>343;1409;4653</t>
  </si>
  <si>
    <t>B7Z2R2;P14927;B2R4A2;Q6FGD1</t>
  </si>
  <si>
    <t>cDNA FLJ52271, moderately similar to Ubiquinol-cytochrome c reductase complex 14 kDa protein;Cytochrome b-c1 complex subunit 7;12 kDa protein;similar to ubiquinol-cytochrome c reductase binding protein</t>
  </si>
  <si>
    <t>UQBP;UQCRB</t>
  </si>
  <si>
    <t>cDNA FLJ52271, moderately similar to Ubiquinol-cytochrome c reductase complex 14 kDa protein (EC 1.10.2.2);Complex III subunit 7;Complex III subunit VII;Cytochrome b-c1 complex subunit 7;QP-C;Ubiquinol-cytochrome c reductase complex 14 kDa protein;cDNA, FLJ92016, highly similar to Homo sapiens ubiquinol-cytochrome c reductase binding protein (UQCRB), mRNA</t>
  </si>
  <si>
    <t>IPI00790644;IPI00220416;IPI00798386;IPI00943670</t>
  </si>
  <si>
    <t>790;4162</t>
  </si>
  <si>
    <t>P61978-2;P61978;B4DFF1;Q5EC54;Q6IBN1;P61978-1;P61978-3;B4DUQ1;Q5T6W2;B3KU16;Q5T6W5;Q5T6W1</t>
  </si>
  <si>
    <t>Isoform 2 of Heterogeneous nuclear ribonucleoprotein K;Isoform 1 of Heterogeneous nuclear ribonucleoprotein K;Isoform 3 of Heterogeneous nuclear ribonucleoprotein K;cDNA FLJ54552, highly similar to Heterogeneous nuclear ribonucleoprotein K;Heterogeneous nu</t>
  </si>
  <si>
    <t>HNRNPK;HNRPK;hCG_1985922;RP11-575L7.1-003;RP11-575L7.1-005;RP11-575L7.1-001;RP11-575L7.1-006</t>
  </si>
  <si>
    <t>Heterogeneous nuclear ribonucleoprotein K;Transformation up-regulated nuclear protein;cDNA FLJ53312, highly similar to Heterogeneous nuclear ribonucleoprotein K;Heterogeneous nuclear ribonucleoprotein K transcript variant;cDNA FLJ77137, highly similar to Homo sapiens heterogeneous nuclear ribonucleoprotein K (HNRPK), transcript variant 1, mRNA;Heterogeneous nuclear ribonucleoprotein K isoform a;Heterogeneous nuclear ribonucleoprotein K, isoform CRA_c;HNRPK protein;cDNA FLJ54552, highly similar to Heterogeneous nuclear ribonucleoprotein K;cDNA FLJ39066 fis, clone NT2RP7014743, highly similar to HETEROGENEOUS NUCLEAR RIBONUCLEOPROTEIN K;cDNA FLJ41122 fis, clone BRACE2013911, highly similar to HETEROGENEOUS NUCLEAR RIBONUCLEOPROTEIN K</t>
  </si>
  <si>
    <t>IPI00216746;IPI00216049;IPI00807545;IPI00910458;IPI00514561;IPI00640296;IPI00796697</t>
  </si>
  <si>
    <t>2386;3629</t>
  </si>
  <si>
    <t>Q9HDC9-1;Q9HDC9;A2A2F9;Q9HDC9-2</t>
  </si>
  <si>
    <t>Isoform 1 of Adipocyte plasma membrane-associated protein;Chromosome 20 open reading frame 3;Isoform 2 of Adipocyte plasma membrane-associated protein</t>
  </si>
  <si>
    <t>APMAP;C20orf3;UNQ1869/PRO4305;RP4-568C11.2-002</t>
  </si>
  <si>
    <t>Adipocyte plasma membrane-associated protein;Protein BSCv;Chromosome 20 open reading frame 3</t>
  </si>
  <si>
    <t>IPI00031131;IPI00791304;IPI00929530</t>
  </si>
  <si>
    <t>P61160;Q8IY98;B4DHK9;B4DWQ5;A8MUT7</t>
  </si>
  <si>
    <t>Actin-related protein 2;actin-related protein 2 isoform a;cDNA FLJ51655, highly similar to Actin-like protein 2;Putative uncharacterized protein ENSP00000380341</t>
  </si>
  <si>
    <t>ACTR2;ARP2</t>
  </si>
  <si>
    <t>Actin-like protein 2;Actin-related protein 2;ACTR2 protein;cDNA FLJ51656, highly similar to Actin-like protein 2;cDNA FLJ51655, highly similar to Actin-like protein 2;Putative uncharacterized protein ENSP00000380341</t>
  </si>
  <si>
    <t>IPI00005159;IPI00470573;IPI00909247;IPI00176593</t>
  </si>
  <si>
    <t>56;74;114</t>
  </si>
  <si>
    <t>100;101;102</t>
  </si>
  <si>
    <t>2470;2862;4512;5250</t>
  </si>
  <si>
    <t>B1AJQ6;Q86Y82;B0AZT9;B1AJQ7;B4DSZ1;Q6LEU0</t>
  </si>
  <si>
    <t>Syntaxin 12;Syntaxin-12</t>
  </si>
  <si>
    <t>RP3-426I6.4-002;STX12;hCG_20170;RP3-426I6.4-001</t>
  </si>
  <si>
    <t>Syntaxin 12;Syntaxin-12;cDNA, FLJ79529, highly similar to Syntaxin-12;cDNA FLJ50021, highly similar to Syntaxin-12;Syntaxin 12, isoform CRA_a;cDNA FLJ54877, highly similar to Syntaxin-12;STX12 protein</t>
  </si>
  <si>
    <t>IPI00513853;IPI00329332</t>
  </si>
  <si>
    <t>Q9UQ03-1;Q9UQ03;Q9UQ03-2;B3KWB4</t>
  </si>
  <si>
    <t>Isoform 1 of Coronin-2B;Isoform 2 of Coronin-2B</t>
  </si>
  <si>
    <t>CORO2B;KIAA0925</t>
  </si>
  <si>
    <t>Coronin-2B;Coronin-like protein C;Protein FC96;cDNA FLJ42721 fis, clone BRAMY4000229, highly similar to Coronin-2B</t>
  </si>
  <si>
    <t>IPI00298912;IPI00940363</t>
  </si>
  <si>
    <t>P31689;B7Z5C0;Q5T7Q0;Q86TL9;Q9NXZ8</t>
  </si>
  <si>
    <t>DnaJ homolog subfamily A member 1</t>
  </si>
  <si>
    <t>DNAJ2;DNAJA1;HDJ2;HSJ2;HSPF4;hCG_30269;RP11-54K16.1-001</t>
  </si>
  <si>
    <t>DnaJ homolog subfamily A member 1;DnaJ protein homolog 2;Heat shock 40 kDa protein 4;Heat shock protein J2;HSDJ;Human DnaJ protein 2;cDNA FLJ52352, highly similar to DnaJ homolog subfamily A member 1;cDNA FLJ76588, highly similar to Homo sapiens DnaJ (Hsp40) homolog, subfamily A, member 1 (DNAJA1), mRNA;DnaJ (Hsp40) homolog, subfamily A, member 1;DnaJ (Hsp40) homolog, subfamily A, member 1, isoform CRA_c;DnaJ (Hsp40) homolog, subfamily A, member 1, isoform CRA_b;DnaJA2;HDJ2 protein</t>
  </si>
  <si>
    <t>IPI00012535</t>
  </si>
  <si>
    <t>3902;4871</t>
  </si>
  <si>
    <t>O95670;Q2L6F8;B5MEF0;Q6NVJ2</t>
  </si>
  <si>
    <t>17 kDa protein;V-type proton ATPase subunit G 2;ATPase, H+ transporting, lysosomal, V1 subunit G2 isoform b</t>
  </si>
  <si>
    <t>ATP6G;ATP6G2;ATP6V1G2;NG38;DADB-26I14.6-001;DAMA-25N12.11-001;DAMA-BMC190B12.7-001;hCG_2043423</t>
  </si>
  <si>
    <t>Vacuolar proton pump subunit G 2;V-ATPase 13 kDa subunit 2;V-type proton ATPase subunit G 2;ATP6G protein;ATPase, H+ transporting, lysosomal 13kDa, V1 subunit G isoform 2;ATPase, H+ transporting, lysosomal 13kDa, V1 subunit G2;HCG2043423, isoform CRA_c;HCG2043423, isoform CRA_a;Putative uncharacterized protein ATP6V1G2;ATP6V1G2 protein</t>
  </si>
  <si>
    <t>IPI00945718;IPI00032147;IPI00432760</t>
  </si>
  <si>
    <t>4006;4007</t>
  </si>
  <si>
    <t>B2R9S4;P40121;B8ZZS7;B4DU58;C9JA39</t>
  </si>
  <si>
    <t>gelsolin-like capping protein;Macrophage-capping protein;Putative uncharacterized protein CAPG;cDNA FLJ51488, highly similar to Macrophage capping protein</t>
  </si>
  <si>
    <t>AFCP;CAPG;MCP</t>
  </si>
  <si>
    <t>cDNA, FLJ94534, highly similar to Homo sapiens capping protein (actin filament), gelsolin-like(CAPG), mRNA;Actin regulatory protein CAP-G;Macrophage-capping protein;Putative uncharacterized protein CAPG;cDNA FLJ51488, highly similar to Macrophage capping protein</t>
  </si>
  <si>
    <t>IPI00848090;IPI00027341;IPI00916783;IPI00908511</t>
  </si>
  <si>
    <t>Proline-directed;Polo box</t>
  </si>
  <si>
    <t>Q96JE9-1;Q96JE9;Q6ZWB8;Q96JE9-2</t>
  </si>
  <si>
    <t>Isoform 1 of Microtubule-associated protein 6;Isoform 2 of Microtubule-associated protein 6</t>
  </si>
  <si>
    <t>KIAA1878;MAP6</t>
  </si>
  <si>
    <t>Microtubule-associated protein 6;Stable tubule-only polypeptide;cDNA FLJ41346 fis, clone BRAWH2005315, moderately similar to Neuronal-STOP protein;MAP6 protein</t>
  </si>
  <si>
    <t>IPI00420071;IPI00306429</t>
  </si>
  <si>
    <t>811;812</t>
  </si>
  <si>
    <t>18;19</t>
  </si>
  <si>
    <t>584;5426</t>
  </si>
  <si>
    <t>Q4G0N4-1;Q4G0N4;Q4G0N4-2;Q4G0N4-3;B7Z8V7;Q49AR0</t>
  </si>
  <si>
    <t>Isoform 1 of UPF0465 protein C5orf33;Isoform 2 of UPF0465 protein C5orf33;Isoform 3 of UPF0465 protein C5orf33</t>
  </si>
  <si>
    <t>C5orf33</t>
  </si>
  <si>
    <t>UPF0465 protein C5orf33;cDNA FLJ55867;C5orf33 protein</t>
  </si>
  <si>
    <t>IPI00845432;IPI00431405;IPI00654793</t>
  </si>
  <si>
    <t>5177;5178</t>
  </si>
  <si>
    <t>P56556</t>
  </si>
  <si>
    <t>NADH dehydrogenase (ubiquinone) 1 alpha subcomplex, 6, 14kDa;NADH dehydrogenase [ubiquinone] 1 alpha subcomplex subunit 6</t>
  </si>
  <si>
    <t>LYRM6;NADHB14;NDUFA6</t>
  </si>
  <si>
    <t>Complex I-B14;LYR motif-containing protein 6;NADH dehydrogenase [ubiquinone] 1 alpha subcomplex subunit 6;NADH-ubiquinone oxidoreductase B14 subunit</t>
  </si>
  <si>
    <t>IPI00419266;IPI00945153</t>
  </si>
  <si>
    <t>1495;5556</t>
  </si>
  <si>
    <t>Q709C8-1;Q709C8;Q709C8-3;B3KW10;B4E2S9;Q709C8-2;Q709C8-4;Q6ZQY1</t>
  </si>
  <si>
    <t xml:space="preserve">Isoform 1 of Vacuolar protein sorting-associated protein 13C;Isoform 3 of Vacuolar protein sorting-associated protein 13C;vacuolar protein sorting 13C protein isoform 2B;Isoform 2 of Vacuolar protein sorting-associated protein 13C;vacuolar protein sorting </t>
  </si>
  <si>
    <t>KIAA1421;VPS13C</t>
  </si>
  <si>
    <t>Vacuolar protein sorting-associated protein 13C;cDNA FLJ41857 fis, clone NT2RI3006284, highly similar to Homo sapiens vacuolar protein sorting 13C (VPS13C), transcript variant 2A, mRNA;cDNA FLJ56392, highly similar to Homo sapiens vacuolar protein sorting 13C (VPS13C), transcript variant 2A, mRNA;cDNA FLJ46809 fis, clone TRACH3035451</t>
  </si>
  <si>
    <t>IPI00465428;IPI00797358;IPI00412216;IPI00942695;IPI00604778</t>
  </si>
  <si>
    <t>1062;4103</t>
  </si>
  <si>
    <t>P61601;B2RB70</t>
  </si>
  <si>
    <t>Neurocalcin-delta</t>
  </si>
  <si>
    <t>NCALD;hCG_16241</t>
  </si>
  <si>
    <t>Neurocalcin-delta;cDNA FLJ30511 fis, clone BRAWH2000636, highly similar to NEUROCALCIN DELTA;cDNA FLJ39196 fis, clone OCBBF2005066, highly similar to NEUROCALCIN DELTA;cDNA, FLJ95342, highly similar to Homo sapiens neurocalcin delta (NCALD), mRNA;Neurocalcin delta, isoform CRA_a</t>
  </si>
  <si>
    <t>IPI00395510</t>
  </si>
  <si>
    <t>P00390-1;P00390;C8KIL8;P00390-2;Q03504;C8KIL9;C8KIM0</t>
  </si>
  <si>
    <t xml:space="preserve">Isoform Mitochondrial of Glutathione reductase, mitochondrial;Glutathion reductase delta8 alternative splicing variant;Isoform Cytoplasmic of Glutathione reductase, mitochondrial;Glutathion reductase delta9 alternative splicing varian;Glutathion reductase </t>
  </si>
  <si>
    <t>GLUR;GRD1;GSR</t>
  </si>
  <si>
    <t>Glutathione reductase, mitochondrial;Glutathion reductase delta8 alternative splicing variant;Glutathione reductase;Glutathion reductase delta9 alternative splicing varian;Glutathion reductase delta8+9 alternative splicing variant</t>
  </si>
  <si>
    <t>3;3;3;3;3;1</t>
  </si>
  <si>
    <t>IPI00016862;IPI00953236;IPI00759575;IPI00953628;IPI00953696</t>
  </si>
  <si>
    <t>IPI00016862;IPI00953236;IPI00759575;IPI00953628;IPI00953696;IPI00794573</t>
  </si>
  <si>
    <t>368;369;3146</t>
  </si>
  <si>
    <t>Q9UJW0;B3KWW0;B4DS07;Q9NSJ5</t>
  </si>
  <si>
    <t>dynactin 4 (p62) isoform a;Dynactin subunit 4;dynactin 4 (p62) isoform c</t>
  </si>
  <si>
    <t>DCTN4;DKFZp761J032</t>
  </si>
  <si>
    <t>Dynactin subunit 4;Dynactin subunit p62;cDNA FLJ43985 fis, clone TESTI4018938, highly similar to Dynactin subunit 4;cDNA FLJ56235, highly similar to Dynactin subunit 4;Putative uncharacterized protein DKFZp761J032</t>
  </si>
  <si>
    <t>IPI00914016;IPI00550852;IPI00914006</t>
  </si>
  <si>
    <t>O60502-1;O60502;B3KMK2;O60502-2;O60502-3;C9JMJ6</t>
  </si>
  <si>
    <t>Bifunctional protein NCOAT;meningioma expressed antigen 5 (hyaluronidase) isoform b;Isoform 2 of Bifunctional protein NCOAT;Isoform 3 of Bifunctional protein NCOAT;Putative uncharacterized protein MGEA5</t>
  </si>
  <si>
    <t>HEXC;KIAA0679;MEA5;MGEA5</t>
  </si>
  <si>
    <t>Beta-hexosaminidase;Beta-N-acetylhexosaminidase;Bifunctional protein NCOAT;Hexosaminidase C;Histone acetyltransferase;Meningioma-expressed antigen 5;N-acetyl-beta-D-glucosaminidase;N-acetyl-beta-glucosaminidase;Nuclear cytoplasmic O-GlcNAcase and acetyltransferase;O-GlcNAcase;cDNA FLJ11229 fis, clone PLACE1008356, highly similar to Homo sapiens meningioma expressed antigen 5 ((MGEA5), mRNA)</t>
  </si>
  <si>
    <t>IPI00477231;IPI00181391;IPI00941608;IPI00465449;IPI00640090</t>
  </si>
  <si>
    <t>Q9H061</t>
  </si>
  <si>
    <t>Transmembrane protein 126A</t>
  </si>
  <si>
    <t>TMEM126A</t>
  </si>
  <si>
    <t>IPI00031064</t>
  </si>
  <si>
    <t>Q59FP5;P11277-2;P11277;B2RMN7;P11277-1;P11277-3;O14724;O14725;O14726;Q71VG0;Q71VG1;Q71VG2</t>
  </si>
  <si>
    <t>Spectrin, beta, erythrocytic (Includes spherocytosis, clinical type I) variant (Fragment);Isoform 2 of Spectrin beta chain, erythrocyte;Isoform 1 of Spectrin beta chain, erythrocyte;Isoform 3 of Spectrin beta chain, erythrocyte</t>
  </si>
  <si>
    <t>SPTB;SPTB1;HSpTB1</t>
  </si>
  <si>
    <t>Spectrin, beta, erythrocytic (Includes spherocytosis, clinical type I) variant;Beta-I spectrin;Spectrin beta chain, erythrocyte;Spectrin, beta, erythrocytic;Beta-spectrin</t>
  </si>
  <si>
    <t>7;7;7;7;3</t>
  </si>
  <si>
    <t>10;10;10;10;3</t>
  </si>
  <si>
    <t>IPI00914949;IPI00216704;IPI00783228;IPI00237806</t>
  </si>
  <si>
    <t>IPI00914949;IPI00216704;IPI00783228;IPI00237806;IPI00384172</t>
  </si>
  <si>
    <t>137;189;905</t>
  </si>
  <si>
    <t>110;136;668</t>
  </si>
  <si>
    <t>472;771;864;1382;1544;2233;3128;4913;5265;5308</t>
  </si>
  <si>
    <t>O75380;Q6IBC4</t>
  </si>
  <si>
    <t>NADH dehydrogenase [ubiquinone] iron-sulfur protein 6, mitochondrial</t>
  </si>
  <si>
    <t>NDUFS6;hCG_21432</t>
  </si>
  <si>
    <t>Complex I-13kD-A;NADH dehydrogenase [ubiquinone] iron-sulfur protein 6, mitochondrial;NADH-ubiquinone oxidoreductase 13 kDa-A subunit;cDNA FLJ12441 fis, clone NT2RM1000132, highly similar to NADH-ubiquinone oxidoreductase 13 kDa-A subunit, mitochondrial (EC 1.6.5.3);NADH dehydrogenase (Ubiquinone) Fe-S protein 6, 13kDa (NADH-coenzyme Q reductase), isoform CRA_a;NDUFS6 protein</t>
  </si>
  <si>
    <t>IPI00025344</t>
  </si>
  <si>
    <t>3909;5274</t>
  </si>
  <si>
    <t>Q92561;Q96FC7-1;Q96FC7;Q96FC7-2;B7WP61</t>
  </si>
  <si>
    <t>Phytanoyl-CoA hydroxylase-interacting protein;Isoform 1 of Phytanoyl-CoA hydroxylase-interacting protein-like;Isoform 2 of Phytanoyl-CoA hydroxylase-interacting protein-like</t>
  </si>
  <si>
    <t>DYRK1AP3;KIAA0273;PHYHIP;KIAA1796;PHYHIPL;UNQ6309/PRO20934</t>
  </si>
  <si>
    <t>Phytanoyl-CoA hydroxylase-associated protein 1;Phytanoyl-CoA hydroxylase-interacting protein;Phytanoyl-CoA hydroxylase-interacting protein-like;Putative uncharacterized protein PHYHIPL</t>
  </si>
  <si>
    <t>IPI00022021;IPI00289396;IPI00646501</t>
  </si>
  <si>
    <t>643;4775</t>
  </si>
  <si>
    <t>P58546;Q69YG1;C9JL85</t>
  </si>
  <si>
    <t>14 kDa protein;Myotrophin;Putative uncharacterized protein MTPN</t>
  </si>
  <si>
    <t>MTPN;DKFZp761E1322;hCG_16971;tcag7.994</t>
  </si>
  <si>
    <t>Myotrophin;Protein V-1;cDNA FLJ31663 fis, clone NT2RI2004504, highly similar to MYOTROPHIN;Myotrophin, isoform CRA_a;Putative uncharacterized protein DKFZp761E1322;V-1 protein;Putative uncharacterized protein MTPN</t>
  </si>
  <si>
    <t>IPI00179589;IPI00924816;IPI00926178</t>
  </si>
  <si>
    <t>Q9HCJ6;A8K288;Q8NDE0</t>
  </si>
  <si>
    <t>Synaptic vesicle membrane protein VAT-1 homolog-like</t>
  </si>
  <si>
    <t>KIAA1576;VAT1L;DKFZp547P162</t>
  </si>
  <si>
    <t>Synaptic vesicle membrane protein VAT-1 homolog-like;cDNA FLJ76322;Putative uncharacterized protein DKFZp547P162</t>
  </si>
  <si>
    <t>IPI00030578</t>
  </si>
  <si>
    <t>658;659</t>
  </si>
  <si>
    <t>B7Z6Z4;B4E368;P14649;P60660-1;P60660;P60660-2;Q6IBG5</t>
  </si>
  <si>
    <t>cDNA FLJ56329, highly similar to Myosin light polypeptide 6;cDNA FLJ60058, highly similar to Myosin light chain 1, slow-twitch muscle A isoform;Myosin light chain 6B;Isoform Non-muscle of Myosin light polypeptide 6;Isoform Smooth muscle of Myosin light pol</t>
  </si>
  <si>
    <t>MLC1SA;MYL6B;MYL6</t>
  </si>
  <si>
    <t>cDNA FLJ56329, highly similar to Myosin light polypeptide 6;cDNA FLJ60058, highly similar to Myosin light chain 1, slow-twitch muscle A isoform;Myosin light chain 1 slow-twitch muscle A isoform;Myosin light chain 6B;Smooth muscle and nonmuscle myosin light chain alkali 6B;17 kDa myosin light chain;Myosin light chain 3;Myosin light chain alkali 3;Myosin light polypeptide 6;Smooth muscle and nonmuscle myosin light chain alkali 6;MYL6 protein</t>
  </si>
  <si>
    <t>IPI00796366;IPI00909366;IPI00027255;IPI00335168;IPI00789605;IPI00930599;IPI00792530;IPI00795576;IPI00413922</t>
  </si>
  <si>
    <t>B4DWA7;Q5BJF5;P34897;B4DJQ3;Q53ET4;Q5HYG8;Q8N1A5;B7Z9F1;B4DP88;B4E1G2;B4DW25;B4DLV4;B4DJ63</t>
  </si>
  <si>
    <t>Serine hydroxymethyltransferase;Serine hydroxymethyltransferase, mitochondrial;serine hydroxymethyltransferase 2 (mitochondrial) isoform 2 precursor;serine hydroxymethyltransferase 2 (mitochondrial) isoform 3;Serine hydroxymethyltransferase;Serine hydroxym</t>
  </si>
  <si>
    <t>SHMT2;DKFZp686P09201;hCG_41231</t>
  </si>
  <si>
    <t>Serine hydroxymethyltransferase;Glycine hydroxymethyltransferase;Serine hydroxymethyltransferase, mitochondrial;Serine methylase;cDNA FLJ58585, highly similar to Serine hydroxymethyltransferase, mitochondrial (EC 2.1.2.1);Serine hydroxymethyltransferase 2 (Mitochondrial), isoform CRA_h</t>
  </si>
  <si>
    <t>IPI00748411;IPI00002520;IPI00795816;IPI00789370;IPI00794572;IPI00909681;IPI00794549;IPI00908824</t>
  </si>
  <si>
    <t>Q9BVA1;A1L195;A8K068;B4E052;B7Z4N1;O43209;Q9UGA2</t>
  </si>
  <si>
    <t>Tubulin beta-2B chain</t>
  </si>
  <si>
    <t>TUBB2B;DKFZp566F223</t>
  </si>
  <si>
    <t>Tubulin beta-2B chain;TUBB2B protein;cDNA FLJ52378, highly similar to Tubulin beta-7 chain;cDNA FLJ53906, highly similar to Tubulin beta chain;Homo sapiens clone 23678;Putative uncharacterized protein DKFZp566F223</t>
  </si>
  <si>
    <t>IPI00031370</t>
  </si>
  <si>
    <t>303;354</t>
  </si>
  <si>
    <t>73;164;170;257;267;293;299;300;321;323;363;388</t>
  </si>
  <si>
    <t>145;198</t>
  </si>
  <si>
    <t>183;184;186;187;188;189;268;269;270;271;272;273</t>
  </si>
  <si>
    <t>255;402;403;1393;1594;1816;1817;2190;2502;2526;2735;2852;2974;3465;3466;3474;3645;3697;4145;4748;4749;5716</t>
  </si>
  <si>
    <t>P08134;Q5JR08</t>
  </si>
  <si>
    <t>Rho-related GTP-binding protein RhoC;Ras homolog gene family, member C</t>
  </si>
  <si>
    <t>ARH9;ARHC;RHOC;RP11-426L16.4-008</t>
  </si>
  <si>
    <t>Rho cDNA clone 9;Rho-related GTP-binding protein RhoC;Ras homolog gene family, member C</t>
  </si>
  <si>
    <t>IPI00027434;IPI00647268</t>
  </si>
  <si>
    <t>346;347</t>
  </si>
  <si>
    <t>2177;2555</t>
  </si>
  <si>
    <t>P13639;B4DMC6;B4DRE8;Q6PK56;Q8TA90;B4DPU3</t>
  </si>
  <si>
    <t>Elongation factor 2;cDNA FLJ56548, highly similar to Elongation factor 2</t>
  </si>
  <si>
    <t>EEF2;EF2</t>
  </si>
  <si>
    <t>Elongation factor 2;cDNA FLJ60696, highly similar to Elongation factor 2;cDNA FLJ58164, highly similar to Elongation factor 2;EEF2 protein;Similar to Elongation factor 2b;cDNA FLJ56548, highly similar to Elongation factor 2</t>
  </si>
  <si>
    <t>4;2;1</t>
  </si>
  <si>
    <t>IPI00186290;IPI00909570</t>
  </si>
  <si>
    <t>IPI00186290;IPI00909570;IPI00440662</t>
  </si>
  <si>
    <t>290;591</t>
  </si>
  <si>
    <t>447;448</t>
  </si>
  <si>
    <t>1380;4777;4815;5444</t>
  </si>
  <si>
    <t>O75955;Q53HQ0;Q5ST80;Q6IB58;B4DVY7;A2VCL5;B0V109;A2AB09;B0V111;A2AB10;A2AB12;B0S8A9;B0S8B0</t>
  </si>
  <si>
    <t>Flotillin-1;cDNA FLJ54943, highly similar to Flotillin-1;Flotillin 1;Flotillin 1;27 kDa protein;Flotillin 1;11 kDa protein;Flotillin 1;Flotillin 1;Flotillin 1;Flotillin 1</t>
  </si>
  <si>
    <t>FLOT1;DADB-118P11.2-001;DAQB-47P19.1-001;DASS-191K16.3-001;hCG_2006678;XXbac-BCX111D4.4-001;XXbac-BPG252P9.2-001;DAMC-316D20.3-001;DADB-118P11.2-008;DAQB-47P19.1-008;DASS-191K16.3-008;XXbac-BCX111D4.4-008;XXbac-BPG252P9.2-008;DAMC-316D20.3-008;DADB-118P11.2-006;DAQB-47P19.1-006;DASS-191K16.3-006;XXbac-BCX111D4.4-006;XXbac-BPG252P9.2-006;DADB-118P11.2-009;DAQB-47P19.1-009;DASS-191K16.3-009;XXbac-BCX111D4.4-009;XXbac-BPG252P9.2-009;DAMA-26D6.5-001;DAMA-26D6.5-003</t>
  </si>
  <si>
    <t>Flotillin-1;Flotillin 1 variant;FLOT1 protein;Flotillin 1;Flotillin 1, isoform CRA_b;cDNA FLJ54943, highly similar to Flotillin-1</t>
  </si>
  <si>
    <t>4;4;3;3;3;3;3;2;2;2;2;1;1;1;1;1;1;1</t>
  </si>
  <si>
    <t>IPI00027438;IPI00892872;IPI00935169;IPI00827631;IPI00942383;IPI00893347;IPI00607626;IPI00791583;IPI00941052;IPI00894029;IPI00893832</t>
  </si>
  <si>
    <t>IPI00027438;IPI00892872;IPI00935169;IPI00827631;IPI00942383;IPI00893347;IPI00607626;IPI00791583;IPI00941052;IPI00894029;IPI00893832;IPI00894145;IPI00789691;IPI00792079;IPI00892615;IPI00893481;IPI00793401;IPI00892740</t>
  </si>
  <si>
    <t>67;490;491;5228</t>
  </si>
  <si>
    <t>P52758;Q6IBG0</t>
  </si>
  <si>
    <t>Ribonuclease UK114;11 kDa protein;8 kDa protein</t>
  </si>
  <si>
    <t>HRSP12;PSP;hCG_18221;UK114</t>
  </si>
  <si>
    <t>14.5 kDa translational inhibitor protein;Ribonuclease UK114;UK114 antigen homolog;Heat-responsive protein 12;Heat-responsive protein 12, isoform CRA_a;UK114 protein</t>
  </si>
  <si>
    <t>IPI00005038;IPI00795860;IPI00796361</t>
  </si>
  <si>
    <t>P21333-1;P21333;Q5HY55;Q60FE5;P21333-2;Q5HY53;Q60FE6;Q6NXF2;Q8TES4;Q5HY54;Q96C61;A6NDY9;B2ZZ80;B4E2F9;Q86TQ3</t>
  </si>
  <si>
    <t>Isoform 1 of Filamin-A;Isoform 2 of Filamin-A;Filamin A, alpha;Putative uncharacterized protein FLNA</t>
  </si>
  <si>
    <t>FLN;FLN1;FLNA;FLJ00119;XX-FW83128A1.1-010</t>
  </si>
  <si>
    <t>Actin-binding protein 280;Alpha-filamin;Endothelial actin-binding protein;Filamin-1;Filamin-A;Non-muscle filamin;Filamin A;FLNA protein;FLJ00119 protein;Filamin A, alpha (Actin binding protein 280);Putative uncharacterized protein FLNA;cDNA FLJ57038, highly similar to Filamin-A;Similar to filamin C, gamma (Actin binding protein 280)</t>
  </si>
  <si>
    <t>4;4;4;4;1</t>
  </si>
  <si>
    <t>IPI00333541;IPI00302592;IPI00644576;IPI00553169</t>
  </si>
  <si>
    <t>IPI00333541;IPI00302592;IPI00644576;IPI00553169;IPI00927825</t>
  </si>
  <si>
    <t>143;667;1082;2077</t>
  </si>
  <si>
    <t>P21291;A8K268;B3KVC9;B4DY28;Q5U0J2;Q6AI18;Q6AWD1;Q6ZMS3;Q9BTA4</t>
  </si>
  <si>
    <t>Cysteine and glycine-rich protein 1</t>
  </si>
  <si>
    <t>CSRP;CSRP1;CYRP;hCG_17679;DKFZp686M148;DKFZp686P2249</t>
  </si>
  <si>
    <t>Cysteine and glycine-rich protein 1;Cysteine-rich protein 1;cDNA FLJ77815, highly similar to Homo sapiens cysteine and glycine-rich protein 1 (CSRP1), mRNA;cDNA FLJ16406 fis, clone UTERU2026142, highly similar to Cysteine and glycine-rich protein 1;cDNA FLJ61189, highly similar to Cysteine and glycine-rich protein 1;cDNA FLJ75177, highly similar to Homo sapiens cysteine and glycine-rich protein 1 (CSRP1), mRNA;Cysteine and glycine-rich protein 1, isoform CRA_b;Putative uncharacterized protein DKFZp686M148;Putative uncharacterized protein DKFZp686P2249;cDNA FLJ16726 fis, clone UTERU3014791;Similar to cysteine and glycine-rich protein 1</t>
  </si>
  <si>
    <t>IPI00442073</t>
  </si>
  <si>
    <t>P68133;P68032;A8K3K1;P62736;B3KPP5;B4DUI8;Q562S2;P63267;B3KW67;B7Z6P1;B3KUD3;Q5T8M7;A6NL76;Q5T8M8;Q7Z7J6;B4E315;Q13707</t>
  </si>
  <si>
    <t xml:space="preserve">Actin, alpha skeletal muscle;Actin, alpha cardiac muscle 1;cDNA FLJ78096, highly similar to Homo sapiens actin, alpha, cardiac muscle (ACTC), mRNA;Actin, aortic smooth muscle;Actin, gamma-enteric smooth muscle;cDNA FLJ53662, highly similar to Actin, alpha </t>
  </si>
  <si>
    <t>ACTA;ACTA1;ACTC;ACTC1;ACTA2;ACTSA;ACTVS;GIG46;ACT;ACTA3;ACTG2;ACTL3;ACTSG;RP5-1068B5.2-002;RP5-1068B5.2-003</t>
  </si>
  <si>
    <t>Actin, alpha skeletal muscle;Alpha-actin-1;Actin, alpha cardiac muscle 1;Alpha-cardiac actin;cDNA FLJ78096, highly similar to Homo sapiens actin, alpha, cardiac muscle (ACTC), mRNA;Actin, aortic smooth muscle;Alpha-actin-2;Cell growth-inhibiting gene 46 protein;cDNA FLJ32030 fis, clone NTONG2000040, highly similar to Actin, alpha cardiac;cDNA FLJ52761, highly similar to Actin, aortic smooth muscle;Actin-like protein;Actin, gamma-enteric smooth muscle;Alpha-actin-3;Gamma-2-actin;Smooth muscle gamma-actin;cDNA FLJ42347 fis, clone UTERU2003399, highly similar to Actin, gamma-enteric smooth muscle;cDNA FLJ53662, highly similar to Actin, alpha skeletal muscle;cDNA FLJ39583 fis, clone SKMUS2004897, highly similar to ACTIN, ALPHA SKELETAL MUSCLE;Actin, alpha 1, skeletal muscle;Putative uncharacterized protein ACTA1;Actin alpha 1 skeletal muscle protein;cDNA FLJ51195, highly similar to Actin, gamma-enteric smooth muscle;ACTA2 protein</t>
  </si>
  <si>
    <t>2;2;2;2;2;1;1;1;1;2;2;1;1;1</t>
  </si>
  <si>
    <t>18;18;17;17;17;17;16;15;14;13;11;8;8;8</t>
  </si>
  <si>
    <t>IPI00021428;IPI00023006;IPI00930343;IPI00008603;IPI00025416;IPI00922693;IPI00878173;IPI00514530;IPI00414057;IPI00916212;IPI00954527</t>
  </si>
  <si>
    <t>IPI00021428;IPI00023006;IPI00930343;IPI00008603;IPI00025416;IPI00922693;IPI00878173;IPI00514530;IPI00414057;IPI00916212;IPI00954527;IPI00921887;IPI00645534;IPI00917820</t>
  </si>
  <si>
    <t>46;192;327</t>
  </si>
  <si>
    <t>25;27;28</t>
  </si>
  <si>
    <t>173;605;606;908;958;959;1203;1204;2156;2243;2244;2427;2428;2653;2874;3459;4697;5164</t>
  </si>
  <si>
    <t>Q14832;A4D1D0;A8K5U1;B7Z2G5;Q14416;A8K1R9;B0AZM5;B0M0K7;Q2PNZ6;C9JL63;B4DYZ2;Q59GE5;C9J2I2</t>
  </si>
  <si>
    <t>Metabotropic glutamate receptor 3;cDNA FLJ50755, highly similar to Metabotropic glutamate receptor 3;Metabotropic glutamate receptor 2;Metabotropic glutamate receptor 3 splice variant;Putative uncharacterized protein GRM2;cDNA FLJ51405, highly similar to M</t>
  </si>
  <si>
    <t>GPRC1C;GRM3;MGLUR3;hCG_17203;tcag7.244;GPRC1B;GRM2;MGLUR2</t>
  </si>
  <si>
    <t>Metabotropic glutamate receptor 3;Glutamate metabotropic receptor 3;Glutamate receptor, metabotropic 3;Glutamate receptor, metabotropic 3, isoform CRA_b;cDNA FLJ76850, highly similar to Homo sapiens glutamate receptor, metabotropic 3 (GRM3), mRNA;cDNA FLJ50755, highly similar to Metabotropic glutamate receptor 3;Metabotropic glutamate receptor 2;cDNA FLJ78161, highly similar to Homo sapiens glutamate receptor, metabotropic 2 (GRM2), mRNA;cDNA, FLJ79465, highly similar to Metabotropic glutamate receptor 2;Metabotropic glutamate receptor 3 splice variant;Putative uncharacterized protein GRM2;cDNA FLJ51405, highly similar to Metabotropic glutamate receptor 2;Glutamate receptor homolog;Putative uncharacterized protein GRM3</t>
  </si>
  <si>
    <t>IPI00000837;IPI00925793;IPI00030834;IPI00719146;IPI00927605;IPI00747055;IPI00925524</t>
  </si>
  <si>
    <t>P16401</t>
  </si>
  <si>
    <t>Histone H1.5</t>
  </si>
  <si>
    <t>H1F5;HIST1H1B</t>
  </si>
  <si>
    <t>Histone H1.5;Histone H1a</t>
  </si>
  <si>
    <t>IPI00217468</t>
  </si>
  <si>
    <t>560;2685;4501</t>
  </si>
  <si>
    <t>O94826;B3KQK5;B4DZ87;B3KQK0</t>
  </si>
  <si>
    <t>Mitochondrial import receptor subunit TOM70;25 kDa protein;cDNA FLJ90599 fis, clone PLACE1001340, highly similar to Mitochondrial proteins importreceptor</t>
  </si>
  <si>
    <t>KIAA0719;TOMM70A</t>
  </si>
  <si>
    <t>Mitochondrial import receptor subunit TOM70;Mitochondrial precursor proteins import receptor;Translocase of outer membrane 70 kDa subunit;cDNA FLJ90621 fis, clone PLACE1002547, highly similar to Mitochondrial proteins import receptor;cDNA FLJ57240, highly similar to Mitochondrial proteins import receptor;cDNA FLJ90599 fis, clone PLACE1001340, highly similar to Mitochondrial proteins importreceptor</t>
  </si>
  <si>
    <t>IPI00015602;IPI00791887;IPI00793189</t>
  </si>
  <si>
    <t>3218;3721</t>
  </si>
  <si>
    <t>Q8N1G4</t>
  </si>
  <si>
    <t>Leucine-rich repeat-containing protein 47</t>
  </si>
  <si>
    <t>KIAA1185;LRRC47</t>
  </si>
  <si>
    <t>IPI00170935</t>
  </si>
  <si>
    <t>1005;1256;3960;4718;5372</t>
  </si>
  <si>
    <t>Q13596-1;Q13596;Q53GY8;Q53HL9;Q6ZRJ8;A6NKH4;Q13596-2</t>
  </si>
  <si>
    <t>cDNA FLJ46302 fis, clone TESTI4036048, highly similar to Sorting nexin 1;sorting nexin 1 isoform c;Isoform 1A of Sorting nexin-1</t>
  </si>
  <si>
    <t>SNX1;hCG_33348</t>
  </si>
  <si>
    <t>Sorting nexin-1;Sorting nexin 1 isoform a variant;cDNA FLJ46302 fis, clone TESTI4036048, highly similar to Sorting nexin 1;Putative uncharacterized protein SNX1;Sorting nexin 1, isoform CRA_d</t>
  </si>
  <si>
    <t>IPI00183530;IPI00183274;IPI00220527</t>
  </si>
  <si>
    <t>619;1227;5534</t>
  </si>
  <si>
    <t>Q93008-2;Q93008;Q93008-1;Q59EZ5;Q6P468;Q86X58;B4DGX9</t>
  </si>
  <si>
    <t>ubiquitin specific protease 9, X-linked isoform 3;ubiquitin specific protease 9, X-linked isoform 4;cDNA FLJ60509, highly similar to Probable ubiquitin carboxyl-terminalhydrolase FAF-X</t>
  </si>
  <si>
    <t>DFFRX;FAM;USP9;USP9X</t>
  </si>
  <si>
    <t>Deubiquitinating enzyme FAF-X;Fat facets in mammals;Fat facets protein-related, X-linked;Probable ubiquitin carboxyl-terminal hydrolase FAF-X;Ubiquitin thioesterase FAF-X;Ubiquitin-specific protease 9, X chromosome;Ubiquitin-specific-processing protease FAF-X;USP9X protein variant;USP9X protein;cDNA FLJ60509, highly similar to Probable ubiquitin carboxyl-terminalhydrolase FAF-X (EC 3.1.2.15)</t>
  </si>
  <si>
    <t>IPI00221012;IPI00003964;IPI00946017</t>
  </si>
  <si>
    <t>2840;5569</t>
  </si>
  <si>
    <t>P07814;B4DP50;Q3KQZ8;B4DKX5</t>
  </si>
  <si>
    <t>Bifunctional aminoacyl-tRNA synthetase;cDNA FLJ56021, highly similar to Bifunctional aminoacyl-tRNA synthetase[Includes: Glutamyl-tRNA synthetase (Fragment)</t>
  </si>
  <si>
    <t>EPRS;GLNS;PARS;PIG32;QARS;QPRS</t>
  </si>
  <si>
    <t>Bifunctional aminoacyl-tRNA synthetase;Cell proliferation-inducing gene 32 protein;Glutamate--tRNA ligase;Glutamyl-tRNA synthetase;Proline--tRNA ligase;Prolyl-tRNA synthetase;cDNA FLJ58269, highly similar to Bifunctional aminoacyl-tRNA synthetase;EPRS protein;cDNA FLJ56021, highly similar to Bifunctional aminoacyl-tRNA synthetase[Includes: Glutamyl-tRNA synthetase (EC 6.1.1.17)</t>
  </si>
  <si>
    <t>IPI00013452;IPI00909383</t>
  </si>
  <si>
    <t>262;5357</t>
  </si>
  <si>
    <t>O94910-1;O94910;O94910-2</t>
  </si>
  <si>
    <t>Isoform 1 of Latrophilin-1;Isoform 2 of Latrophilin-1</t>
  </si>
  <si>
    <t>KIAA0821;LEC2;LPHN1</t>
  </si>
  <si>
    <t>Calcium-independent alpha-latrotoxin receptor 1;Latrophilin-1;Lectomedin-2</t>
  </si>
  <si>
    <t>IPI00183445;IPI00410210</t>
  </si>
  <si>
    <t>IPI00183445;IPI00410210;IPI00815674</t>
  </si>
  <si>
    <t>1222;2036;4329</t>
  </si>
  <si>
    <t>O75396</t>
  </si>
  <si>
    <t>Vesicle-trafficking protein SEC22b</t>
  </si>
  <si>
    <t>SEC22B;SEC22L1</t>
  </si>
  <si>
    <t>ER-Golgi SNARE of 24 kDa;SEC22 vesicle-trafficking protein homolog B;SEC22 vesicle-trafficking protein-like 1;Vesicle-trafficking protein SEC22b</t>
  </si>
  <si>
    <t>IPI00006865</t>
  </si>
  <si>
    <t>902;3611;5136</t>
  </si>
  <si>
    <t>P49773</t>
  </si>
  <si>
    <t>Histidine triad nucleotide-binding protein 1</t>
  </si>
  <si>
    <t>HINT;HINT1;PKCI1;PRKCNH1</t>
  </si>
  <si>
    <t>Adenosine 5'-monophosphoramidase;Histidine triad nucleotide-binding protein 1;Protein kinase C inhibitor 1;Protein kinase C-interacting protein 1</t>
  </si>
  <si>
    <t>IPI00239077</t>
  </si>
  <si>
    <t>O43759-1;O43759;O43759-2;B5MCD7;O43759-3;C9IZT8;A2A283</t>
  </si>
  <si>
    <t>Isoform 1A of Synaptogyrin-1;Isoform 1B of Synaptogyrin-1;Putative uncharacterized protein SYNGR1;Isoform 1C of Synaptogyrin-1;Putative uncharacterized protein SYNGR1;Synaptogyrin 1</t>
  </si>
  <si>
    <t>SYNGR1;RP3-333H23.3-006</t>
  </si>
  <si>
    <t>Synaptogyrin-1;cDNA FLJ52856, highly similar to Synaptogyrin-1;Putative uncharacterized protein SYNGR1;Synaptogyrin 1</t>
  </si>
  <si>
    <t>IPI00013940;IPI00178631;IPI00879771;IPI00745347;IPI00878220;IPI00796478</t>
  </si>
  <si>
    <t>175;931</t>
  </si>
  <si>
    <t>Q8IWA5-2;Q8IWA5;B4DFJ0;Q8IWA5-1;B3KNH3</t>
  </si>
  <si>
    <t>Isoform 2 of Choline transporter-like protein 2;Isoform 1 of Choline transporter-like protein 2;solute carrier family 44, member 2 isoform 2</t>
  </si>
  <si>
    <t>CTL2;PSEC0210;SLC44A2</t>
  </si>
  <si>
    <t>Choline transporter-like protein 2;Solute carrier family 44 member 2;cDNA FLJ61106, highly similar to Choline transporter-like protein 2;cDNA FLJ14613 fis, clone NT2RP1001113, highly similar to Choline transporter-like protein 2</t>
  </si>
  <si>
    <t>IPI00293074;IPI00549521;IPI00645589</t>
  </si>
  <si>
    <t>156;399</t>
  </si>
  <si>
    <t>656;657</t>
  </si>
  <si>
    <t>808;2336</t>
  </si>
  <si>
    <t>O43581</t>
  </si>
  <si>
    <t>Synaptotagmin-7</t>
  </si>
  <si>
    <t>PCANAP7;SYT7</t>
  </si>
  <si>
    <t>IPCA-7;Prostate cancer-associated protein 7;Synaptotagmin VII;Synaptotagmin-7</t>
  </si>
  <si>
    <t>IPI00012902</t>
  </si>
  <si>
    <t>638;4005</t>
  </si>
  <si>
    <t>O75190-1;O75190;A8KAG0;B4DN73;O75190-3;A7UJ17;O75190-2;Q49A72;C9J2C4;B4DMJ9;Q75MP3;B4DNF1;C9JDX6;C9J2P2;C9JFG6;C9JDR7;C9JB42;B4DNN5;B4DVN1;Q8WWF6;C9JN01</t>
  </si>
  <si>
    <t>Isoform A of DnaJ homolog subfamily B member 6;Isoform C of DnaJ homolog subfamily B member 6;Isoform B of DnaJ homolog subfamily B member 6;Putative uncharacterized protein DNAJB6;cDNA FLJ60022, highly similar to DnaJ homolog subfamily B member 6;cDNA FLJ</t>
  </si>
  <si>
    <t>DNAJB6;HSJ2;MRJ;MSJ1;DNAJB3;HCG3</t>
  </si>
  <si>
    <t>DnaJ homolog subfamily B member 6;Heat shock protein J2;HHDJ1;MRJ;MSJ-1;cDNA FLJ76979, highly similar to Homo sapiens DnaJ (Hsp40) homolog, subfamily B, member 6 (DNAJB6), transcript variant 1, mRNA;cDNA FLJ51000, highly similar to DnaJ homolog subfamily B member 6;DnaJ;DNAJB6 protein;Putative uncharacterized protein DNAJB6;cDNA FLJ60022, highly similar to DnaJ homolog subfamily B member 6;cDNA FLJ53562, highly similar to DnaJ homolog subfamily B member 6;cDNA FLJ51007, highly similar to DnaJ homolog subfamily B member 6;cDNA FLJ52214, highly similar to DnaJ homolog subfamily B member 6;DnaJ homolog subfamily B member 3</t>
  </si>
  <si>
    <t>2;2;2;2;2;2;2;2;2;2;1;1;1;1</t>
  </si>
  <si>
    <t>IPI00024523;IPI00556073;IPI00098523;IPI00926867;IPI00927277;IPI00910456;IPI00926644;IPI00925657;IPI00925863;IPI00926246;IPI00908622;IPI00909891;IPI00103326;IPI00926057</t>
  </si>
  <si>
    <t>4076;5210</t>
  </si>
  <si>
    <t>Q9NZR1;A8K9L8;Q4G0W6;B4DEW6</t>
  </si>
  <si>
    <t>Tropomodulin-2;neuronal tropomodulin isoform b;34 kDa protein</t>
  </si>
  <si>
    <t>NTMOD;TMOD2</t>
  </si>
  <si>
    <t>Neuronal tropomodulin;Tropomodulin-2;cDNA FLJ76964, highly similar to Homo sapiens tropomodulin 2 (neuronal) (TMOD2), mRNA;TMOD2 protein;cDNA FLJ56546, highly similar to Tropomodulin-2</t>
  </si>
  <si>
    <t>IPI00005089;IPI00908786;IPI00794581</t>
  </si>
  <si>
    <t>441;5324</t>
  </si>
  <si>
    <t xml:space="preserve">71 kDa protein;Isoform 2 of Heterogeneous nuclear ribonucleoprotein R;Isoform 1 of Heterogeneous nuclear ribonucleoprotein R;heterogeneous nuclear ribonucleoprotein R isoform 3;heterogeneous nuclear ribonucleoprotein R isoform 4;Isoform 1 of Heterogeneous </t>
  </si>
  <si>
    <t>Q14847-2;Q14847;C9JVR8;Q14847-1;A8K1D2;B4DJI4;C9J9W2;B4DIC4</t>
  </si>
  <si>
    <t>Isoform 2 of LIM and SH3 domain protein 1;Putative uncharacterized protein LASP1;Isoform 1 of LIM and SH3 domain protein 1;cDNA FLJ58065, highly similar to LIM and SH3 domain protein 1;Putative uncharacterized protein LASP1;cDNA FLJ52195, highly similar to</t>
  </si>
  <si>
    <t>LASP1;MLN50</t>
  </si>
  <si>
    <t>LIM and SH3 domain protein 1;Metastatic lymph node gene 50 protein;Putative uncharacterized protein LASP1;cDNA FLJ76601, highly similar to Homo sapiens LIM and SH3 protein 1 (LASP1), mRNA;cDNA FLJ58065, highly similar to LIM and SH3 domain protein 1;cDNA FLJ52195, highly similar to LIM and SH3 domain protein 1</t>
  </si>
  <si>
    <t>3;3;3;3;3;3;1</t>
  </si>
  <si>
    <t>IPI00386803;IPI00952738;IPI00000861;IPI00909481;IPI00883946;IPI00909939</t>
  </si>
  <si>
    <t>IPI00386803;IPI00952738;IPI00000861;IPI00909481;IPI00883946;IPI00909939;IPI00909678</t>
  </si>
  <si>
    <t>1775;3038;4024</t>
  </si>
  <si>
    <t>Q9BT78;B3KM48;B3KST5;Q53FV3</t>
  </si>
  <si>
    <t>COP9 signalosome complex subunit 4</t>
  </si>
  <si>
    <t>COPS4;CSN4;hCG_20211</t>
  </si>
  <si>
    <t>COP9 signalosome complex subunit 4;JAB1-containing signalosome subunit 4;cDNA FLJ10286 fis, clone HEMBB1001384, highly similar to COP9 signalosome complex subunit 4;cDNA FLJ36919 fis, clone BRACE2003987, highly similar to COP9 signalosome complex subunit 4;COP9 constitutive photomorphogenic homolog subunit 4 (Arabidopsis), isoform CRA_a;COP9 signalosome subunit 4 variant</t>
  </si>
  <si>
    <t>IPI00171844</t>
  </si>
  <si>
    <t>576;5313</t>
  </si>
  <si>
    <t>O43678</t>
  </si>
  <si>
    <t>NADH dehydrogenase [ubiquinone] 1 alpha subcomplex subunit 2</t>
  </si>
  <si>
    <t>NDUFA2</t>
  </si>
  <si>
    <t>Complex I-B8;NADH dehydrogenase [ubiquinone] 1 alpha subcomplex subunit 2;NADH-ubiquinone oxidoreductase B8 subunit</t>
  </si>
  <si>
    <t>IPI00219381</t>
  </si>
  <si>
    <t>331;5626</t>
  </si>
  <si>
    <t>Q7Z6L0-2;Q7Z6L0;Q7Z6L0-1;Q7Z6L0-3</t>
  </si>
  <si>
    <t>Isoform 2 of Proline-rich transmembrane protein 2;Isoform 1 of Proline-rich transmembrane protein 2;Isoform 3 of Proline-rich transmembrane protein 2</t>
  </si>
  <si>
    <t>PRRT2</t>
  </si>
  <si>
    <t>Proline-rich transmembrane protein 2</t>
  </si>
  <si>
    <t>IPI00328520;IPI00718906;IPI00642382</t>
  </si>
  <si>
    <t>P07237;B2RDQ2;B4DJS0;B4DNL5;B3KTQ9;B4DLN6;B4DUA5;Q96C96</t>
  </si>
  <si>
    <t>Protein disulfide-isomerase;cDNA FLJ59430, highly similar to Protein disulfide-isomerase</t>
  </si>
  <si>
    <t>ERBA2L;P4HB;PDI;PDIA1;PO4DB;hCG_95895</t>
  </si>
  <si>
    <t>Cellular thyroid hormone-binding protein;p55;Prolyl 4-hydroxylase subunit beta;Protein disulfide-isomerase;cDNA FLJ56766, highly similar to Protein disulfide-isomerase (EC5.3.4.1);cDNA FLJ59361, highly similar to Protein disulfide-isomerase (EC 5.3.4.1);cDNA FLJ38619 fis, clone HEART2007696, highly similar to Protein disulfide-isomerase (EC 5.3.4.1);cDNA FLJ45462 fis, clone BRSTN2011961, highly similar to Protein disulfide-isomerase (EC 5.3.4.1);Procollagen-proline, 2-oxoglutarate 4-dioxygenase (Proline 4-hydroxylase), beta polypeptide, isoform CRA_b;cDNA FLJ59033, highly similar to Protein disulfide-isomerase (EC 5.3.4.1);cDNA FLJ59430, highly similar to Protein disulfide-isomerase (EC 5.3.4.1);P4HB protein</t>
  </si>
  <si>
    <t>IPI00010796;IPI00878551</t>
  </si>
  <si>
    <t>IPI00010796;IPI00878551;IPI00879437</t>
  </si>
  <si>
    <t>1037;3019;5068</t>
  </si>
  <si>
    <t>C9JQC3;P62318;B5BU13;B4DJP7</t>
  </si>
  <si>
    <t>Putative uncharacterized protein SNRPD3;Small nuclear ribonucleoprotein Sm D3;cDNA FLJ51872, highly similar to Small nuclear ribonucleoprotein Sm D3</t>
  </si>
  <si>
    <t>SNRPD3</t>
  </si>
  <si>
    <t>Small nuclear ribonucleoprotein Sm D3;snRNP core protein D3;cDNA FLJ51872, highly similar to Small nuclear ribonucleoprotein Sm D3</t>
  </si>
  <si>
    <t>IPI00879750;IPI00017964;IPI00878876</t>
  </si>
  <si>
    <t>P36543;Q53Y06;A8MUE4;A8MUN4</t>
  </si>
  <si>
    <t>V-type proton ATPase subunit E 1;vacuolar H+ ATPase E1 isoform b;vacuolar H+ ATPase E1 isoform c</t>
  </si>
  <si>
    <t>ATP6E;ATP6E2;ATP6V1E1;hCG_21530</t>
  </si>
  <si>
    <t>Vacuolar proton pump subunit E 1;V-ATPase 31 kDa subunit;V-type proton ATPase subunit E 1;ATPase, H+ transporting, lysosomal 31kDa, V1 subunit E isoform 1;ATPase, H+ transporting, lysosomal 31kDa, V1 subunit E1, isoform CRA_b;cDNA, FLJ92725, Homo sapiens ATPase, H+ transporting, lysosomal 31kDa, V1 subunit Eisoform 1 (ATP6V1E1), mRNA;cDNA FLJ51833, highly similar to Homo sapiens ATPase, H+ transporting, lysosomal 31kDa, V1 subunit E1 (ATP6V1E1), transcript variant 2, mRNA;Putative uncharacterized protein ATP6V1E1;cDNA, FLJ78840, highly similar to Homo sapiens ATPase, H+ transporting, lysosomal 31 kDa, V1 subunit 0E1 (ATP6V1E1)</t>
  </si>
  <si>
    <t>3;3;2;1</t>
  </si>
  <si>
    <t>IPI00003856;IPI00719806;IPI00719366</t>
  </si>
  <si>
    <t>IPI00003856;IPI00719806;IPI00719366;IPI00853433</t>
  </si>
  <si>
    <t>207;208</t>
  </si>
  <si>
    <t>81;82</t>
  </si>
  <si>
    <t>505;1691;2875</t>
  </si>
  <si>
    <t>A8MZI2;B4DN54;Q9Y512;B3KUE6</t>
  </si>
  <si>
    <t>Putative uncharacterized protein SAMM50;Sorting and assembly machinery component 50 homolog;cDNA FLJ39696 fis, clone SMINT2011033, highly similar to Sorting and assembly machinery component 50 homolog</t>
  </si>
  <si>
    <t>SAMM50;CGI-51;TRG3</t>
  </si>
  <si>
    <t>Putative uncharacterized protein SAMM50;cDNA FLJ55111, highly similar to Sorting and assembly machinery component 50 homolog;Sorting and assembly machinery component 50 homolog;Transformation-related gene 3 protein;cDNA FLJ39696 fis, clone SMINT2011033, highly similar to Sorting and assembly machinery component 50 homolog</t>
  </si>
  <si>
    <t>IPI00871854;IPI00412713;IPI00902680</t>
  </si>
  <si>
    <t>1660;4599</t>
  </si>
  <si>
    <t>Q16836-2;Q16836;B3KTT6;Q16836-1;B2RB06;Q4W5B4</t>
  </si>
  <si>
    <t>Isoform 2 of Hydroxyacyl-coenzyme A dehydrogenase, mitochondrial;cDNA FLJ38699 fis, clone KIDNE2002168, highly similar to Short chain 3-hydroxyacyl-CoA dehydrogenase, mitochondrial;Isoform 1 of Hydroxyacyl-coenzyme A dehydrogenase, mitochondrial</t>
  </si>
  <si>
    <t>HAD;HADH;HADHSC;SCHAD</t>
  </si>
  <si>
    <t>Hydroxyacyl-coenzyme A dehydrogenase, mitochondrial;Medium and short-chain L-3-hydroxyacyl-coenzyme A dehydrogenase;Short-chain 3-hydroxyacyl-CoA dehydrogenase;cDNA FLJ38699 fis, clone KIDNE2002168, highly similar to Short chain 3-hydroxyacyl-CoA dehydrogenase, mitochondrial (EC 1.1.1.35);cDNA, FLJ95242, highly similar to Homo sapiens L-3-hydroxyacyl-Coenzyme A dehydrogenase, short chain (HADHSC), mRNA;Putative uncharacterized protein HADHSC</t>
  </si>
  <si>
    <t>IPI00298406;IPI00902588;IPI00294398</t>
  </si>
  <si>
    <t>3137;4780</t>
  </si>
  <si>
    <t>P31025;Q5VSP4</t>
  </si>
  <si>
    <t>Lipocalin-1;Putative lipocalin 1-like protein 1</t>
  </si>
  <si>
    <t>LCN1;VEGP;LCN1L1</t>
  </si>
  <si>
    <t>Lipocalin-1;Tear lipocalin;Tear prealbumin;Von Ebner gland protein;Putative lipocalin 1-like protein 1</t>
  </si>
  <si>
    <t>IPI00009650;IPI00176710</t>
  </si>
  <si>
    <t>P61026;Q53SX4;Q53T70;Q9UL28;P59190-1;P59190;P59190-2;Q6MZX6;Q9H1C9;B3KTE3</t>
  </si>
  <si>
    <t>Ras-related protein Rab-10;Isoform 1 of Ras-related protein Rab-15;Isoform 2 of Ras-related protein Rab-15;Putative small GTP-binding protein;cDNA FLJ38125 fis, clone D6OST2000127, moderately similar to RAS-RELATED PROTEIN RAB-8B;6 kDa protein</t>
  </si>
  <si>
    <t>RAB10;RAB15;DKFZp686J06205</t>
  </si>
  <si>
    <t>Ras-related protein Rab-10;Putative uncharacterized protein RAB10;GTP-binding protein RAB10;Ras-related protein Rab-15;Putative uncharacterized protein DKFZp686J06205;Putative small GTP-binding protein (Rab1b);cDNA FLJ38125 fis, clone D6OST2000127, moderately similar to RAS-RELATED PROTEIN RAB-8B</t>
  </si>
  <si>
    <t>1;0;0;0;0;0</t>
  </si>
  <si>
    <t>IPI00016513;IPI00394882;IPI00383449;IPI00022134;IPI00903040;IPI00789827</t>
  </si>
  <si>
    <t>3089;3562</t>
  </si>
  <si>
    <t>P14868;Q53R85;Q53T60;Q68CR9;C9JU47</t>
  </si>
  <si>
    <t>Aspartyl-tRNA synthetase, cytoplasmic;Putative uncharacterized protein DARS</t>
  </si>
  <si>
    <t>DARS;PIG40;DKFZp781B11202</t>
  </si>
  <si>
    <t>Aspartate--tRNA ligase;Aspartyl-tRNA synthetase, cytoplasmic;Cell proliferation-inducing gene 40 protein;Putative uncharacterized protein DARS;Putative uncharacterized protein DKFZp781B11202</t>
  </si>
  <si>
    <t>IPI00216951;IPI00917783</t>
  </si>
  <si>
    <t>1501;1610;2371</t>
  </si>
  <si>
    <t>Q9BS26</t>
  </si>
  <si>
    <t>Endoplasmic reticulum resident protein ERp44</t>
  </si>
  <si>
    <t>ERP44;KIAA0573;TXNDC4;UNQ532/PRO1075</t>
  </si>
  <si>
    <t>Endoplasmic reticulum resident protein 44;Thioredoxin domain-containing protein 4</t>
  </si>
  <si>
    <t>IPI00401264</t>
  </si>
  <si>
    <t>298;862</t>
  </si>
  <si>
    <t>O75942;Q6SES1;P04156;A1YVW6;B2R5Q9;B4DDS1;B4DI53;B4DJ65;Q53YK7;Q540C4;Q5U0K3;Q6FGN5;Q6FGR8;Q86XR1;A2A2V1;B3KQX7</t>
  </si>
  <si>
    <t>Major prion protein;Major prion protein;Major prion protein;Major prion protein</t>
  </si>
  <si>
    <t>PRNP;PRIP;PRP;hCG_1785425;RP5-1068H6.2-004</t>
  </si>
  <si>
    <t>Major prion protein;ASCR;PrP27-30;PrP33-35C;cDNA FLJ52533, highly similar to Major prion protein;cDNA FLJ52543, highly similar to Major prion protein;cDNA FLJ52548, highly similar to Major prion protein;cDNA FLJ33256 fis, clone ASTRO2005557, highly similar to MAJOR PRION PROTEIN</t>
  </si>
  <si>
    <t>IPI00382843;IPI00022284;IPI00797025;IPI00902623</t>
  </si>
  <si>
    <t>Q96ID5;B5MDW9</t>
  </si>
  <si>
    <t>Immunoglobulin superfamily member 21;Putative uncharacterized protein IGSF21</t>
  </si>
  <si>
    <t>IGSF21</t>
  </si>
  <si>
    <t>Immunoglobulin superfamily member 21</t>
  </si>
  <si>
    <t>IPI00301255;IPI00646142</t>
  </si>
  <si>
    <t>3023;4486</t>
  </si>
  <si>
    <t>P21964-1;P21964;B8XPJ7;B8XPJ8;P21964-2;Q9BWC7</t>
  </si>
  <si>
    <t>Isoform Membrane-bound of Catechol O-methyltransferase;Isoform Soluble of Catechol O-methyltransferase</t>
  </si>
  <si>
    <t>COMT</t>
  </si>
  <si>
    <t>Catechol O-methyltransferase;Soluble catechol-O-methyltransferase;Membrane bound catechol-O-methyltransferase;COMT protein</t>
  </si>
  <si>
    <t>IPI00011284;IPI00375513</t>
  </si>
  <si>
    <t>A0MTT2;B7Z1I4;C9JJW8;Q9P121-2;Q9P121;B7Z1H3;B7Z1Z5;B7Z9J9;Q9P121-1;Q9P121-3</t>
  </si>
  <si>
    <t>neurotrimin isoform 3;cDNA FLJ57265, highly similar to Neurotrimin;Isoform 1 of Neurotrimin;Isoform 3 of Neurotrimin</t>
  </si>
  <si>
    <t>HNT;IGLON2;NT;NTM;UNQ297/PRO337</t>
  </si>
  <si>
    <t>Neurotrimin variant 3;cDNA FLJ57258, highly similar to Neurotrimin;IgLON family member 2;Neurotrimin;cDNA FLJ57257, highly similar to Neurotrimin;cDNA FLJ57265, highly similar to Neurotrimin;cDNA, FLJ78863, highly similar to Neurotrimin</t>
  </si>
  <si>
    <t>IPI00442294;IPI00442297;IPI00853129;IPI00442298</t>
  </si>
  <si>
    <t>P61758;B4DWR3;Q6FH24</t>
  </si>
  <si>
    <t>Von Hippel-Lindau binding protein 1</t>
  </si>
  <si>
    <t>PFDN3;VBP1;hCG_17616</t>
  </si>
  <si>
    <t>HIBBJ46;Prefoldin subunit 3;Von Hippel-Lindau-binding protein 1;cDNA FLJ59776, highly similar to Prefoldin subunit 3;VBP1 protein;von Hippel-Lindau binding protein 1, isoform CRA_a</t>
  </si>
  <si>
    <t>IPI00334159</t>
  </si>
  <si>
    <t>Q92859-1;Q92859;B7ZKN0;Q59FP8;B7ZKM9;Q92859-2</t>
  </si>
  <si>
    <t>Isoform 1 of Neogenin;NEO1 protein;NEO1 protein;Isoform 2 of Neogenin</t>
  </si>
  <si>
    <t>IGDCC2;NEO1;NGN</t>
  </si>
  <si>
    <t>Immunoglobulin superfamily DCC subclass member 2;Neogenin;NEO1 protein;Neogenin homolog 1 variant</t>
  </si>
  <si>
    <t>IPI00023814;IPI00556554;IPI00472011;IPI00217291</t>
  </si>
  <si>
    <t>1015;3022</t>
  </si>
  <si>
    <t>P30038;B4DGE4</t>
  </si>
  <si>
    <t>Delta-1-pyrroline-5-carboxylate dehydrogenase, mitochondrial;aldehyde dehydrogenase 4A1 isoform b</t>
  </si>
  <si>
    <t>ALDH4;ALDH4A1;P5CDH</t>
  </si>
  <si>
    <t>Aldehyde dehydrogenase family 4 member A1;Delta-1-pyrroline-5-carboxylate dehydrogenase, mitochondrial;cDNA FLJ54479, highly similar to Delta-1-pyrroline-5-carboxylatedehydrogenase, mitochondrial (EC 1.5.1.12)</t>
  </si>
  <si>
    <t>IPI00217871;IPI00930698</t>
  </si>
  <si>
    <t>525;4223;4628</t>
  </si>
  <si>
    <t>P14618-1;P14618;B4DNK4;Q8WUW7;Q9NYI7;Q9UK31;Q9UKK4;B4DUU6</t>
  </si>
  <si>
    <t>Isoform M2 of Pyruvate kinase isozymes M1/M2;Pyruvate kinase;Pyruvate kinase</t>
  </si>
  <si>
    <t>OIP3;PK2;PK3;PKM;PKM2</t>
  </si>
  <si>
    <t>Cytosolic thyroid hormone-binding protein;Opa-interacting protein 3;p58;Pyruvate kinase 2/3;Pyruvate kinase isozymes M1/M2;Pyruvate kinase muscle isozyme;Thyroid hormone-binding protein 1;Tumor M2-PK;Pyruvate kinase;Pyruvate kinase M2</t>
  </si>
  <si>
    <t>18;16;14</t>
  </si>
  <si>
    <t>IPI00479186;IPI00847989;IPI00910979</t>
  </si>
  <si>
    <t>49;326;423;424</t>
  </si>
  <si>
    <t>64;330;334</t>
  </si>
  <si>
    <t>498;500;650;651</t>
  </si>
  <si>
    <t>723;724;725</t>
  </si>
  <si>
    <t>180;456;692;1674;1675;1729;1730;1738;2117;2118;2408;2664;2830;2870;3150;3700;3910;4660</t>
  </si>
  <si>
    <t>P49720</t>
  </si>
  <si>
    <t>Proteasome subunit beta type-3;13 kDa protein;12 kDa protein</t>
  </si>
  <si>
    <t>PSMB3</t>
  </si>
  <si>
    <t>Proteasome chain 13;Proteasome component C10-II;Proteasome subunit beta type-3;Proteasome theta chain</t>
  </si>
  <si>
    <t>IPI00028004;IPI00788896;IPI00789577</t>
  </si>
  <si>
    <t>1509;1515</t>
  </si>
  <si>
    <t>P62333;B4DR91</t>
  </si>
  <si>
    <t>proteasome 26S ATPase subunit 6;26S protease regulatory subunit S10B;44 kDa protein;cDNA FLJ57570, highly similar to 26S protease regulatory subunit S10B</t>
  </si>
  <si>
    <t>PSMC6;SUG2</t>
  </si>
  <si>
    <t>26S protease regulatory subunit 10B;26S proteasome AAA-ATPase subunit RPT4;Proteasome 26S subunit ATPase 6;Proteasome subunit p42;cDNA FLJ57570, highly similar to 26S protease regulatory subunit S10B</t>
  </si>
  <si>
    <t>IPI00926977;IPI00021926;IPI00178056;IPI00910829</t>
  </si>
  <si>
    <t>586;2186</t>
  </si>
  <si>
    <t>P58549</t>
  </si>
  <si>
    <t>FXYD domain-containing ion transport regulator 7</t>
  </si>
  <si>
    <t>FXYD7</t>
  </si>
  <si>
    <t>IPI00067920</t>
  </si>
  <si>
    <t>O95674-1;O95674;B3KM95;B3KNK4;B4E3K6</t>
  </si>
  <si>
    <t>Isoform 1 of Phosphatidate cytidylyltransferase 2</t>
  </si>
  <si>
    <t>CDS2</t>
  </si>
  <si>
    <t>CDP-DAG synthase 2;CDP-DG synthase 2;CDP-diacylglycerol synthase 2;CDP-diglyceride pyrophosphorylase 2;CDP-diglyceride synthase 2;CTP:phosphatidate cytidylyltransferase 2;Phosphatidate cytidylyltransferase 2;Phosphatidate cytidylyltransferase</t>
  </si>
  <si>
    <t>IPI00032150</t>
  </si>
  <si>
    <t>Q9NX14-2;Q9NX14;Q9NX14-1;Q7Z4X2</t>
  </si>
  <si>
    <t>Isoform 2 of NADH dehydrogenase [ubiquinone] 1 beta subcomplex subunit 11, mitochondrial;Neuronal protein;18 kDa protein</t>
  </si>
  <si>
    <t>NDUFB11;UNQ111/PRO1064</t>
  </si>
  <si>
    <t>Complex I-ESSS;NADH dehydrogenase [ubiquinone] 1 beta subcomplex subunit 11, mitochondrial;NADH-ubiquinone oxidoreductase ESSS subunit;Neuronal protein 17.3;Neuronal protein</t>
  </si>
  <si>
    <t>IPI00478450;IPI00472058;IPI00942986</t>
  </si>
  <si>
    <t>Q8NCB2-3;Q8NCB2;B4DMF2;Q8NCB2-1;B2RDF9;C9JNE8;Q8NCB2-2;B4DIG8;B4DM24</t>
  </si>
  <si>
    <t xml:space="preserve">Isoform 3 of CaM kinase-like vesicle-associated protein;cDNA FLJ54087, highly similar to Homo sapiens CaM kinase-like vesicle-associated (CAMKV), mRNA;Isoform 1 of CaM kinase-like vesicle-associated protein;Putative uncharacterized protein CAMKV;Isoform 2 </t>
  </si>
  <si>
    <t>CAMKV;hCG_95981</t>
  </si>
  <si>
    <t>CaM kinase-like vesicle-associated protein;cDNA FLJ54087, highly similar to Homo sapiens CaM kinase-like vesicle-associated (CAMKV), mRNA;cDNA, FLJ96591;CaM kinase-like vesicle-associated, isoform CRA_e;Putative uncharacterized protein CAMKV;cDNA FLJ59535, highly similar to Homo sapiens CaM kinase-like vesicle-associated (CAMKV), mRNA;cDNA FLJ54113, highly similar to Homo sapiens CaM kinase-like vesicle-associated (CAMKV), mRNA</t>
  </si>
  <si>
    <t>2;2;1;1;1;1;1;1</t>
  </si>
  <si>
    <t>IPI00304600;IPI00909172;IPI00478157;IPI00945235;IPI00300273;IPI00909727;IPI00946946;IPI00792956</t>
  </si>
  <si>
    <t>569;3210</t>
  </si>
  <si>
    <t>Q9Y230;B3KNL2;B3KQ59;B4DW30</t>
  </si>
  <si>
    <t>RuvB-like 2;cDNA FLJ56743, highly similar to RuvB-like 2</t>
  </si>
  <si>
    <t>CGI-46;INO80J;RUVBL2;TIP48;TIP49B;hCG_16214</t>
  </si>
  <si>
    <t>48 kDa TATA box-binding protein-interacting protein;51 kDa erythrocyte cytosolic protein;INO80 complex subunit J;Repressing pontin 52;RuvB-like 2;TIP49b;TIP60-associated protein 54-beta;cDNA FLJ14856 fis, clone PLACE1001054, highly similar to RuvB-like 2 (EC 3.6.1.-);RuvB-like 2 (E. coli), isoform CRA_d;cDNA FLJ32936 fis, clone TESTI2007533, highly similar to RuvB-like 2 (EC 3.6.1.-);RuvB-like 2 (E. coli), isoform CRA_a;cDNA FLJ56743, highly similar to RuvB-like 2 (EC 3.6.1.-)</t>
  </si>
  <si>
    <t>IPI00009104;IPI00909925</t>
  </si>
  <si>
    <t>631;1913</t>
  </si>
  <si>
    <t>Q6YP21-1;Q6YP21;B4DW13;B3KQ13;A8MY75;Q6YP21-2</t>
  </si>
  <si>
    <t>Isoform 1 of Kynurenine--oxoglutarate transaminase 3;kynurenine aminotransferase III isoform 2;Putative uncharacterized protein CCBL2;Isoform 2 of Kynurenine--oxoglutarate transaminase 3</t>
  </si>
  <si>
    <t>CCBL2;KAT3;RBMXL1;hCG_23341</t>
  </si>
  <si>
    <t>Cysteine-S-conjugate beta-lyase 2;Kynurenine aminotransferase III;Kynurenine--glyoxylate transaminase;Kynurenine--oxoglutarate transaminase 3;Kynurenine--oxoglutarate transaminase III;cDNA FLJ56161, highly similar to Homo sapiens kynurenine aminotransferase III (KAT3), transcript variant 1, mRNA;cDNA, FLJ78816, highly similar to Homo sapiens kynurenine aminotransferase III (KAT3), transcript variant 1, mRNA;HCG23341, isoform CRA_d;cDNA FLJ32614 fis, clone STOMA2000121, highly similar to Homo sapiens kynurenine aminotransferase III (KAT3), transcript variant 2, mRNA;Putative uncharacterized protein CCBL2</t>
  </si>
  <si>
    <t>IPI00465373;IPI00553183;IPI00647840;IPI00465006</t>
  </si>
  <si>
    <t>250;2279</t>
  </si>
  <si>
    <t>P12273</t>
  </si>
  <si>
    <t>Prolactin-inducible protein</t>
  </si>
  <si>
    <t>GCDFP15;GPIP4;PIP</t>
  </si>
  <si>
    <t>gp17;Gross cystic disease fluid protein 15;Prolactin-induced protein;Prolactin-inducible protein;Secretory actin-binding protein</t>
  </si>
  <si>
    <t>IPI00022974</t>
  </si>
  <si>
    <t>P31944;A9UFC0;B2CIS9</t>
  </si>
  <si>
    <t>Caspase-14</t>
  </si>
  <si>
    <t>CASP14;hCG_38589</t>
  </si>
  <si>
    <t>Caspase-14;Caspase-14 subunit p10;Caspase-14 subunit p19;Caspase 14;Caspase 14, apoptosis-related cysteine peptidase;cDNA, FLJ94644, Homo sapiens caspase 14, apoptosis-related cysteine protease(CASP14), mRNA</t>
  </si>
  <si>
    <t>IPI00013885</t>
  </si>
  <si>
    <t>3398;4950</t>
  </si>
  <si>
    <t>P20674;Q71UP1</t>
  </si>
  <si>
    <t>Cytochrome c oxidase subunit 5A, mitochondrial</t>
  </si>
  <si>
    <t>COX5A</t>
  </si>
  <si>
    <t>Cytochrome c oxidase polypeptide Va;Cytochrome c oxidase subunit 5A, mitochondrial;Cytochrome c oxidase subunit Va</t>
  </si>
  <si>
    <t>IPI00025086</t>
  </si>
  <si>
    <t>1851;4161</t>
  </si>
  <si>
    <t>A7MAP0;A7MAP1;B3KN06;Q53G58;Q59EA2;Q9ULV4;B4E3S0;B7Z9V0;B4DMH3</t>
  </si>
  <si>
    <t>Coronin-1C_i3 protein;Coronin-1C;cDNA FLJ50992, highly similar to Coronin-1C;18 kDa protein</t>
  </si>
  <si>
    <t>CORO1C;CRNN4</t>
  </si>
  <si>
    <t>Coronin-1C_i2 protein;Coronin-1C_i3 protein;cDNA FLJ13143 fis, clone NT2RP3003230, highly similar to Coronin-1C;Coronin, actin binding protein, 1C variant;Coronin-1C;Coronin-3;hCRNN4;cDNA FLJ51205, highly similar to Coronin-1C;cDNA, FLJ79403, highly similar to Coronin-1C;cDNA, FLJ78964, highly similar to Coronin-1C;cDNA FLJ50992, highly similar to Coronin-1C</t>
  </si>
  <si>
    <t>IPI00867509;IPI00943173;IPI00798401;IPI00797709</t>
  </si>
  <si>
    <t>3511;3924</t>
  </si>
  <si>
    <t>P02549-1;P02549;P02549-2;O60686</t>
  </si>
  <si>
    <t>Isoform 1 of Spectrin alpha chain, erythrocyte;Isoform 2 of Spectrin alpha chain, erythrocyte</t>
  </si>
  <si>
    <t>SPTA;SPTA1</t>
  </si>
  <si>
    <t>Erythroid alpha-spectrin;Spectrin alpha chain, erythrocyte</t>
  </si>
  <si>
    <t>IPI00220741;IPI00641363</t>
  </si>
  <si>
    <t>390;1211;4571;4715;5211;5300;5354</t>
  </si>
  <si>
    <t>Q08174-2;Q08174;A8K0E7;B3KQM8;Q08174-1;B4E2D8;Q08174-3;B4DUA8</t>
  </si>
  <si>
    <t>Isoform 2 of Protocadherin-1;Isoform 1 of Protocadherin-1;Isoform 3 of Protocadherin-1</t>
  </si>
  <si>
    <t>PCDH1</t>
  </si>
  <si>
    <t>Cadherin-like protein 1;Protocadherin-1;Protocadherin-42;cDNA FLJ77464, highly similar to Homo sapiens protocadherin 1 (cadherin-like 1) (PCDH1), transcript variant 1, mRNA;cDNA FLJ90752 fis, clone PLACE3000181, highly similar to Homo sapiens protocadherin 1 (cadherin-like 1) (PCDH1), transcript variant 2, mRNA;cDNA FLJ59655, highly similar to Protocadherin-1;cDNA FLJ53887, highly similar to Protocadherin-1</t>
  </si>
  <si>
    <t>IPI00872579;IPI00000024;IPI00914969</t>
  </si>
  <si>
    <t>1905;2956</t>
  </si>
  <si>
    <t>P01861;Q6MZX7;Q68CN4;Q6N093</t>
  </si>
  <si>
    <t>Putative uncharacterized protein DKFZp686M24218;Putative uncharacterized protein DKFZp686E23209;Putative uncharacterized protein DKFZp686I04196 (Fragment)</t>
  </si>
  <si>
    <t>IGHG4;DKFZp686M24218;DKFZp686E23209;DKFZp686I04196</t>
  </si>
  <si>
    <t>Ig gamma-4 chain C region;Putative uncharacterized protein DKFZp686M24218;Putative uncharacterized protein DKFZp686E23209;Putative uncharacterized protein DKFZp686I04196</t>
  </si>
  <si>
    <t>4;4;4</t>
  </si>
  <si>
    <t>IPI00930442;IPI00930072;IPI00399007</t>
  </si>
  <si>
    <t>163;176;396</t>
  </si>
  <si>
    <t>429;430;605</t>
  </si>
  <si>
    <t>965;1990;3674;4646</t>
  </si>
  <si>
    <t>A2VCT3;A5XEI1;A2VCT2;B4DF00;Q02218;B4DH65;B4DZ95;B4E2U9;B4DK55;B4E3E9;Q96DD3</t>
  </si>
  <si>
    <t>OGDH protein;cDNA FLJ53308, highly similar to 2-oxoglutarate dehydrogenase E1 component, mitochondrial;2-oxoglutarate dehydrogenase E1 component, mitochondrial;oxoglutarate dehydrogenase isoform 3 precursor;cDNA FLJ59557, highly similar to 2-oxoglutarate d</t>
  </si>
  <si>
    <t>OGDH;hCG_18289</t>
  </si>
  <si>
    <t>OGDH protein;Oxoglutarate (Alpha-ketoglutarate) dehydrogenase;cDNA FLJ53308, highly similar to 2-oxoglutarate dehydrogenase E1 component, mitochondrial (EC 1.2.4.2);2-oxoglutarate dehydrogenase complex component E1;2-oxoglutarate dehydrogenase, mitochondrial;Alpha-ketoglutarate dehydrogenase;cDNA FLJ53323, highly similar to 2-oxoglutarate dehydrogenase E1 component, mitochondrial (EC 1.2.4.2);cDNA FLJ54570, highly similar to 2-oxoglutarate dehydrogenase E1 component, mitochondrial (EC 1.2.4.2);cDNA FLJ54748, highly similar to 2-oxoglutarate dehydrogenase E1 component, mitochondrial (EC 1.2.4.2);cDNA FLJ59557, highly similar to 2-oxoglutarate dehydrogenase E1 component, mitochondrial (EC 1.2.4.2);cDNA FLJ59657, highly similar to 2-oxoglutarate dehydrogenase E1 component, mitochondrial (EC 1.2.4.2);Oxoglutarate (Alpha-ketoglutarate) dehydrogenase (Lipoamide);Oxoglutarate (Alpha-ketoglutarate) dehydrogenase (Lipoamide), isoform CRA_b;Putative uncharacterized protein H_DJ0691F11_gi16307008.sp_cds.1</t>
  </si>
  <si>
    <t>3;3;3;3;2;2;1</t>
  </si>
  <si>
    <t>4;4;4;4;3;2;1</t>
  </si>
  <si>
    <t>IPI00926925;IPI00829595;IPI00098902;IPI00926312;IPI00910683;IPI00386497</t>
  </si>
  <si>
    <t>IPI00926925;IPI00829595;IPI00098902;IPI00926312;IPI00910683;IPI00386497;IPI00927344</t>
  </si>
  <si>
    <t>1511;3708;4575;4607</t>
  </si>
  <si>
    <t>Q9UPV7;Q58FF1</t>
  </si>
  <si>
    <t>Protein KIAA1045</t>
  </si>
  <si>
    <t>KIAA1045</t>
  </si>
  <si>
    <t>Protein KIAA1045;KIAA1045</t>
  </si>
  <si>
    <t>IPI00852954</t>
  </si>
  <si>
    <t>388;2104;3825</t>
  </si>
  <si>
    <t>Q6PCE3</t>
  </si>
  <si>
    <t>Glucose 1,6-bisphosphate synthase</t>
  </si>
  <si>
    <t>BM32A;PGM2L1</t>
  </si>
  <si>
    <t>Glucose 1,6-bisphosphate synthase;Phosphoglucomutase-2-like 1;PMMLP</t>
  </si>
  <si>
    <t>IPI00173346</t>
  </si>
  <si>
    <t>1778;5570;5782</t>
  </si>
  <si>
    <t>A6NE09;P08865;C9J9K3;C9JKH4;Q96RS2</t>
  </si>
  <si>
    <t>33 kDa protein;Putative uncharacterized protein RPSAP58;40S ribosomal protein SA;Similar to Laminin receptor;Putative uncharacterized protein RPSA;16 kDa protein;Putative uncharacterized protein ENSP00000389075;Laminin receptor-like protein LAMRL5;17 kDa p</t>
  </si>
  <si>
    <t>LAMBR;LAMR1;RPSA;hCG_1984468;LAMR1P15</t>
  </si>
  <si>
    <t>Putative uncharacterized protein ENSP00000346598;37 kDa laminin receptor precursor;37/67 kDa laminin receptor;40S ribosomal protein SA;67 kDa laminin receptor;Colon carcinoma laminin-binding protein;Laminin receptor 1;Laminin-binding protein precursor p40;Multidrug resistance-associated protein MGr1-Ag;NEM/1CHD4;Putative uncharacterized protein RPSA;HCG1984468, isoform CRA_b;Putative uncharacterized protein ENSP00000389075;Laminin receptor-like protein LAMRL5</t>
  </si>
  <si>
    <t>3;3;3;3;3;3;2;2;2;1;1;1</t>
  </si>
  <si>
    <t>IPI00413108;IPI00793137;IPI00553164;IPI00847766;IPI00927101;IPI00790580;IPI00942587;IPI00411639;IPI00798361</t>
  </si>
  <si>
    <t>IPI00413108;IPI00793137;IPI00553164;IPI00847766;IPI00927101;IPI00790580;IPI00942587;IPI00411639;IPI00798361;IPI00399077;IPI00745789;IPI00793905</t>
  </si>
  <si>
    <t>275;1441;3139</t>
  </si>
  <si>
    <t>Q7Z3D6-2;Q7Z3D6;B3KVU6;Q4LE40;Q6IA66;Q7Z3D6-1;Q53HP9;Q8NB88;Q7Z3D6-3;Q7Z3D6-4;C9J0Z1;Q7Z3D6-5</t>
  </si>
  <si>
    <t>Isoform 2 of UPF0317 protein C14orf159, mitochondrial;Isoform 1 of UPF0317 protein C14orf159, mitochondrial;Isoform 3 of UPF0317 protein C14orf159, mitochondrial;Isoform 4 of UPF0317 protein C14orf159, mitochondrial;Putative uncharacterized protein C14orf1</t>
  </si>
  <si>
    <t>C14orf159;UNQ2439/PRO5000;C14orf159 variant protein</t>
  </si>
  <si>
    <t>UPF0317 protein C14orf159, mitochondrial;cDNA FLJ41538 fis, clone BRTHA2018129;C14orf159 variant protein;C14orf159 protein;Chromosome 14 open reading frame 159 variant;cDNA FLJ34075 fis, clone FCBBF3003216;Putative uncharacterized protein C14orf159</t>
  </si>
  <si>
    <t>4;4;4;4;4;3;1</t>
  </si>
  <si>
    <t>IPI00411520;IPI00328650;IPI00328443;IPI00411522;IPI00952840;IPI00411523</t>
  </si>
  <si>
    <t>IPI00411520;IPI00328650;IPI00328443;IPI00411522;IPI00952840;IPI00411523;IPI00062837</t>
  </si>
  <si>
    <t>186;187</t>
  </si>
  <si>
    <t>199;306</t>
  </si>
  <si>
    <t>567;568</t>
  </si>
  <si>
    <t>856;857</t>
  </si>
  <si>
    <t>75;1242;2620;4423</t>
  </si>
  <si>
    <t>Q12979-1;Q12979;B3KW89;Q12979-2;B7Z2X0;B7Z683;B7Z7Z1;Q6ZT60</t>
  </si>
  <si>
    <t>Isoform Long of Active breakpoint cluster region-related protein;Isoform Short of Active breakpoint cluster region-related protein;active breakpoint cluster region-related  protein isoform c;cDNA FLJ44934 fis, clone BRAMY3017920, highly similar to Active b</t>
  </si>
  <si>
    <t>ABR</t>
  </si>
  <si>
    <t>Active breakpoint cluster region-related protein;cDNA FLJ42556 fis, clone BRACE3005760, highly similar to Active breakpoint cluster region-related protein;cDNA FLJ60543, highly similar to Active breakpoint cluster region-related protein;cDNA FLJ54747, highly similar to Active breakpoint cluster region-related protein;cDNA FLJ60982, highly similar to Active breakpoint cluster region-related protein;cDNA FLJ44934 fis, clone BRAMY3017920, highly similar to Active breakpoint cluster region-related protein</t>
  </si>
  <si>
    <t>4;4;4;3;1</t>
  </si>
  <si>
    <t>IPI00030389;IPI00298955;IPI00930680;IPI00872392</t>
  </si>
  <si>
    <t>IPI00030389;IPI00298955;IPI00930680;IPI00872392;IPI00922743</t>
  </si>
  <si>
    <t>1826;2002;2261;2571</t>
  </si>
  <si>
    <t>O60861-3;O60861;B7Z2L1;A8KAC2;Q59GS9;O60861-1;O60861-2;B7Z1Q2;Q29RX5;B7Z5Y5</t>
  </si>
  <si>
    <t>Isoform 3 of Growth arrest-specific protein 7;growth arrest-specific 7 isoform b;Isoform 1 of Growth arrest-specific protein 7;Isoform 2 of Growth arrest-specific protein 7;cDNA FLJ53607, highly similar to Growth-arrest-specific protein 7</t>
  </si>
  <si>
    <t>GAS7;KIAA0394</t>
  </si>
  <si>
    <t>Growth arrest-specific protein 7;cDNA FLJ55775, highly similar to Growth-arrest-specific protein 7;cDNA FLJ77218, highly similar to Homo sapiens growth arrest-specific 7 (GAS7), transcript variant b, mRNA;Growth arrest-specific 7 isoform b variant;cDNA FLJ61102, highly similar to Growth-arrest-specific protein 7;GAS7 protein;cDNA FLJ53607, highly similar to Growth-arrest-specific protein 7</t>
  </si>
  <si>
    <t>IPI00398632;IPI00796810;IPI00032371;IPI00216089;IPI00922276</t>
  </si>
  <si>
    <t>4417;4810</t>
  </si>
  <si>
    <t>B4DR45;P49588</t>
  </si>
  <si>
    <t>cDNA FLJ61339, highly similar to Alanyl-tRNA synthetase;Alanyl-tRNA synthetase, cytoplasmic</t>
  </si>
  <si>
    <t>AARS</t>
  </si>
  <si>
    <t>cDNA FLJ61339, highly similar to Alanyl-tRNA synthetase (EC 6.1.1.7);Alanine--tRNA ligase;Alanyl-tRNA synthetase, cytoplasmic;Renal carcinoma antigen NY-REN-42</t>
  </si>
  <si>
    <t>IPI00910701;IPI00027442</t>
  </si>
  <si>
    <t>602;665;839</t>
  </si>
  <si>
    <t>P13804;Q53XN3;B4DT43</t>
  </si>
  <si>
    <t>Electron transfer flavoprotein subunit alpha, mitochondrial;electron transfer flavoprotein, alpha polypeptide isoform b;24 kDa protein</t>
  </si>
  <si>
    <t>ETFA;hCG_39414</t>
  </si>
  <si>
    <t>Electron transfer flavoprotein subunit alpha, mitochondrial;cDNA FLJ76486, highly similar to Homo sapiens electron-transfer-flavoprotein, alpha polypeptide (glutaric aciduria II) (ETFA), nuclear gene encoding mitochondrial protein, mRNA;Electron transfer flavoprotein alpha-subunit;Electron-transfer-flavoprotein, alpha polypeptide;Electron-transfer-flavoprotein, alpha polypeptide (Glutaric aciduria II);Electron-transfer-flavoprotein, alpha polypeptide (Glutaric aciduria II), isoform CRA_a;cDNA FLJ50859, highly similar to Electron transfer flavoprotein subunit alpha, mitochondrial</t>
  </si>
  <si>
    <t>IPI00010810;IPI00895865;IPI00792673</t>
  </si>
  <si>
    <t>2905;5416;5576</t>
  </si>
  <si>
    <t>P47985;P0C7P4</t>
  </si>
  <si>
    <t>Cytochrome b-c1 complex subunit Rieske, mitochondrial;Cytochrome b-c1 complex subunit Rieske-like protein 1</t>
  </si>
  <si>
    <t>UQCRFS1;UQCRFSL1</t>
  </si>
  <si>
    <t>Complex III subunit 5;Complex III subunit IX;Cytochrome b-c1 complex subunit 11;Cytochrome b-c1 complex subunit 5;Cytochrome b-c1 complex subunit Rieske, mitochondrial;Rieske iron-sulfur protein;Ubiquinol-cytochrome c reductase 8 kDa protein;Ubiquinol-cytochrome c reductase iron-sulfur subunit;Putative cytochrome b-c1 complex subunit Rieske-like protein 1</t>
  </si>
  <si>
    <t>IPI00026964;IPI00889196</t>
  </si>
  <si>
    <t>1179;3233;4159;4160;4353</t>
  </si>
  <si>
    <t>P06702;B2R4M6;C9J1H1</t>
  </si>
  <si>
    <t>Protein S100-A9;Putative uncharacterized protein S100A9</t>
  </si>
  <si>
    <t>CAGB;CFAG;MRP14;S100A9</t>
  </si>
  <si>
    <t>Calgranulin-B;Calprotectin L1H subunit;Leukocyte L1 complex heavy chain;Migration inhibitory factor-related protein 14;Protein S100-A9;S100 calcium-binding protein A9;cDNA, FLJ92148, highly similar to Homo sapiens S100 calcium binding protein A9 (calgranulin B) (S100A9), mRNA;Putative uncharacterized protein S100A9</t>
  </si>
  <si>
    <t>IPI00027462;IPI00939362</t>
  </si>
  <si>
    <t>2946;3563;5283</t>
  </si>
  <si>
    <t>Q9NZR2;Q4ZFV5;Q53QM8;Q53QP5;Q53RA0;Q53RG4;Q53RL0;Q53S26;Q53S73;Q53S76;Q53TB8;Q59EV4;Q8WY27</t>
  </si>
  <si>
    <t>Similar to Candidate tumor suppressor protein</t>
  </si>
  <si>
    <t>LRP1B;LRPDIT</t>
  </si>
  <si>
    <t>Low-density lipoprotein receptor-related protein 1B;Low-density lipoprotein receptor-related protein-deleted in tumor;Putative uncharacterized protein LRP1B;Low density lipoprotein-related protein 1B variant;Candidate tumor suppressor protein</t>
  </si>
  <si>
    <t>IPI00032063</t>
  </si>
  <si>
    <t>IPI00032063;IPI00917576</t>
  </si>
  <si>
    <t>216;5033;5778</t>
  </si>
  <si>
    <t>A8K4Y7;P84243;B2R4P9;B2R6Y1;P68431;Q16695;Q71DI3;B4DEB1;B4E380;Q6TXQ4</t>
  </si>
  <si>
    <t>Histone H3;Histone H3.3;Histone H3;Histone H3.1;Histone H3.1t;Histone H3.2;Histone H3;Histone H3;Histone H3 (Fragment);Similar to Histone H3.1</t>
  </si>
  <si>
    <t>H3.3A;H3.3B;H3F3;H3F3A;H3F3B;PP781;hCG_1984517;hCG_1989319;H3FA;H3FB;H3FC;H3FD;H3FF;H3FH;H3FI;H3FJ;H3FK;H3FL;HIST1H3A;HIST1H3B;HIST1H3C;HIST1H3D;HIST1H3E;HIST1H3F;HIST1H3G;HIST1H3H;HIST1H3I;HIST1H3J;H3FT;HIST3H3;H3F2;H3FM;HIST2H3A;HIST2H3C;HIST2H3D</t>
  </si>
  <si>
    <t>Histone H3;Histone H3.3;Histone H3.1;Histone H3/a;Histone H3/b;Histone H3/c;Histone H3/d;Histone H3/f;Histone H3/h;Histone H3/i;Histone H3/j;Histone H3/k;Histone H3/l;H3/g;Histone H3.1t;Histone H3.2;Histone H3/m;Histone H3/o</t>
  </si>
  <si>
    <t>IPI00944603;IPI00219038;IPI00944521;IPI00465070;IPI00216402;IPI00171611;IPI00477080;IPI00909530;IPI00942498;IPI00784001</t>
  </si>
  <si>
    <t>Q9HCC0-1;Q9HCC0;B3KR24;Q9HCC0-2</t>
  </si>
  <si>
    <t>Isoform 1 of Methylcrotonoyl-CoA carboxylase beta chain, mitochondrial;cDNA FLJ33515 fis, clone BRAMY2005662, highly similar to Methylcrotonoyl-CoA carboxylase beta chain, mitochondrial;Isoform 2 of Methylcrotonoyl-CoA carboxylase beta chain, mitochondrial</t>
  </si>
  <si>
    <t>MCCB;MCCC2</t>
  </si>
  <si>
    <t>3-methylcrotonyl-CoA carboxylase 2;3-methylcrotonyl-CoA carboxylase non-biotin-containing subunit;3-methylcrotonyl-CoA:carbon dioxide ligase subunit beta;Methylcrotonoyl-CoA carboxylase beta chain, mitochondrial;cDNA FLJ33515 fis, clone BRAMY2005662, highly similar to Methylcrotonoyl-CoA carboxylase beta chain, mitochondrial (EC 6.4.1.4)</t>
  </si>
  <si>
    <t>IPI00784044;IPI00903225;IPI00789428</t>
  </si>
  <si>
    <t>48;3868</t>
  </si>
  <si>
    <t>B7Z3Y6;P02686-4;P02686;A8K1H8;P02686-6;B4DF42</t>
  </si>
  <si>
    <t>cDNA FLJ52555, highly similar to Myelin basic protein;Isoform 4 of Myelin basic protein;Isoform 6 of Myelin basic protein</t>
  </si>
  <si>
    <t>MBP</t>
  </si>
  <si>
    <t>cDNA FLJ52555, highly similar to Myelin basic protein;Myelin A1 protein;Myelin basic protein;Myelin membrane encephalitogenic protein;cDNA FLJ77803, highly similar to Homo sapiens myelin basic protein (MBP), mRNA;cDNA FLJ54101, highly similar to Myelin basic protein</t>
  </si>
  <si>
    <t>IPI00792445;IPI00607642;IPI00216478</t>
  </si>
  <si>
    <t>963;1681;1762;2093;2094;2248;4967;5698</t>
  </si>
  <si>
    <t>P30050-1;P30050;Q59FI9</t>
  </si>
  <si>
    <t>Isoform 1 of 60S ribosomal protein L12;Pseudogene candidate</t>
  </si>
  <si>
    <t>RPL12</t>
  </si>
  <si>
    <t>60S ribosomal protein L12;Ribosomal protein L12 variant</t>
  </si>
  <si>
    <t>IPI00024933;IPI00868816</t>
  </si>
  <si>
    <t>IPI00024933;IPI00868816;IPI00816063</t>
  </si>
  <si>
    <t>731;2366;3780</t>
  </si>
  <si>
    <t>O95169;Q5W145</t>
  </si>
  <si>
    <t>NADH dehydrogenase [ubiquinone] 1 beta subcomplex subunit 8, mitochondrial;NADH dehydrogenase (Ubiquinone) 1 beta subcomplex, 8, 19kDa, isoform CRA_a</t>
  </si>
  <si>
    <t>NDUFB8;hCG_24658;RP11-411B6.5-006</t>
  </si>
  <si>
    <t>Complex I-ASHI;NADH dehydrogenase [ubiquinone] 1 beta subcomplex subunit 8, mitochondrial;NADH-ubiquinone oxidoreductase ASHI subunit;NADH dehydrogenase (Ubiquinone) 1 beta subcomplex, 8, 19kDa;NADH dehydrogenase (Ubiquinone) 1 beta subcomplex, 8, 19kDa, isoform CRA_a</t>
  </si>
  <si>
    <t>IPI00028883;IPI00642807</t>
  </si>
  <si>
    <t>IPI00028883;IPI00642807;IPI00479154</t>
  </si>
  <si>
    <t>918;1782;4116</t>
  </si>
  <si>
    <t>O00468;Q15952;Q5XG79</t>
  </si>
  <si>
    <t>Agrin</t>
  </si>
  <si>
    <t>AGRIN;AGRN</t>
  </si>
  <si>
    <t>Agrin;AGRN protein</t>
  </si>
  <si>
    <t>4;1;1</t>
  </si>
  <si>
    <t>IPI00374563</t>
  </si>
  <si>
    <t>IPI00374563;IPI00953954;IPI00514026</t>
  </si>
  <si>
    <t>1031;2894;3946;5361</t>
  </si>
  <si>
    <t>Q7L576-1;Q7L576;B3KWV6</t>
  </si>
  <si>
    <t>Isoform 1 of Cytoplasmic FMR1-interacting protein 1;cDNA FLJ43948 fis, clone TESTI4014924, highly similar to Homo sapiens cytoplasmic FMR1 interacting protein 1 (CYFIP1), transcript variant 1, mRNA</t>
  </si>
  <si>
    <t>CYFIP1;KIAA0068</t>
  </si>
  <si>
    <t>Cytoplasmic FMR1-interacting protein 1;p140sra-1;Specifically Rac1-associated protein 1;cDNA FLJ43948 fis, clone TESTI4014924, highly similar to Homo sapiens cytoplasmic FMR1 interacting protein 1 (CYFIP1), transcript variant 1, mRNA</t>
  </si>
  <si>
    <t>7;6;3;3;2</t>
  </si>
  <si>
    <t>IPI00644231;IPI00903062</t>
  </si>
  <si>
    <t>IPI00644231;IPI00903062;IPI00550212;IPI00790673;IPI00790459</t>
  </si>
  <si>
    <t>617;2964;3512;4125;5062;5078;5632</t>
  </si>
  <si>
    <t>Q6ZVM7-1;Q6ZVM7;Q6ZVM7-2;B7Z8F0</t>
  </si>
  <si>
    <t>Isoform 1 of TOM1-like protein 2;Isoform 2 of TOM1-like protein 2;cDNA FLJ52529, highly similar to Homo sapiens target of myb1-like 2 (TOM1L2), transcript variant 1, mRNA</t>
  </si>
  <si>
    <t>TOM1L2</t>
  </si>
  <si>
    <t>Target of Myb-like protein 2;TOM1-like protein 2;cDNA FLJ52529, highly similar to Homo sapiens target of myb1-like 2 (TOM1L2), transcript variant 1, mRNA</t>
  </si>
  <si>
    <t>IPI00446294;IPI00651745;IPI00922013</t>
  </si>
  <si>
    <t>P31153;B4DEX8;B4DN45</t>
  </si>
  <si>
    <t>S-adenosylmethionine synthetase isoform type-2;S-adenosylmethionine synthetase</t>
  </si>
  <si>
    <t>AMS2;MAT2A;MATA2;hCG_34602</t>
  </si>
  <si>
    <t>Methionine adenosyltransferase 2;Methionine adenosyltransferase II;S-adenosylmethionine synthase isoform type-2;S-adenosylmethionine synthetase</t>
  </si>
  <si>
    <t>IPI00010157;IPI00916229</t>
  </si>
  <si>
    <t>1647;5699</t>
  </si>
  <si>
    <t>Q53EY8;Q5T9B7;P00568;Q6FGX9;Q5T9B8</t>
  </si>
  <si>
    <t>Adenylate kinase 1;Adenylate kinase isoenzyme 1;Adenylate kinase 1</t>
  </si>
  <si>
    <t>AK1;RP11-203J24.1-009;hCG_2039407;RP11-203J24.1-008;RP11-203J24.1-011</t>
  </si>
  <si>
    <t>Adenylate kinase 1 variant;Adenylate kinase 1;Adenylate kinase isoenzyme 1;ATP-AMP transphosphorylase 1;Myokinase;Adenylate kinase 1, isoform CRA_b;AK1 protein;cDNA, FLJ94359, Homo sapiens adenylate kinase 1 (AK1), mRNA</t>
  </si>
  <si>
    <t>IPI00640817;IPI00018342;IPI00515036</t>
  </si>
  <si>
    <t>554;1412;2381</t>
  </si>
  <si>
    <t>Q9NR46-2;Q9NR46;B7ZC38;Q9NR46-1;B7ZC39;C9JU84</t>
  </si>
  <si>
    <t>Isoform 2 of Endophilin-B2;SH3-domain GRB2-like endophilin B2;Isoform 1 of Endophilin-B2;SH3-domain GRB2-like endophilin B2;Putative uncharacterized protein SH3GLB2</t>
  </si>
  <si>
    <t>KIAA1848;PP578;SH3GLB2;RP11-167N5.3-011;RP11-167N5.3-012</t>
  </si>
  <si>
    <t>Endophilin-B2;SH3 domain-containing GRB2-like protein B2;SH3-domain GRB2-like endophilin B2</t>
  </si>
  <si>
    <t>3;2;2;2;2;1</t>
  </si>
  <si>
    <t>IPI00398828;IPI00925205;IPI00024540;IPI00922456;IPI00878250</t>
  </si>
  <si>
    <t>IPI00398828;IPI00925205;IPI00024540;IPI00922456;IPI00878250;IPI00894363</t>
  </si>
  <si>
    <t>550;2841;4051</t>
  </si>
  <si>
    <t>B7Z6Q4;P29218</t>
  </si>
  <si>
    <t>inositol(myo)-1(or 4)-monophosphatase 1 isoform 2;Inositol monophosphatase</t>
  </si>
  <si>
    <t>IMPA;IMPA1</t>
  </si>
  <si>
    <t>cDNA FLJ54837, highly similar to Inositol monophosphatase (EC 3.1.3.25);Inositol monophosphatase 1;Inositol-1(or 4)-monophosphatase 1;Lithium-sensitive myo-inositol monophosphatase A1</t>
  </si>
  <si>
    <t>IPI00921428;IPI00020906</t>
  </si>
  <si>
    <t>3206;4470</t>
  </si>
  <si>
    <t>O60268-1;O60268;B4DSS5</t>
  </si>
  <si>
    <t>Isoform 1 of Uncharacterized protein KIAA0513</t>
  </si>
  <si>
    <t>KIAA0513</t>
  </si>
  <si>
    <t>Uncharacterized protein KIAA0513;cDNA FLJ57340</t>
  </si>
  <si>
    <t>IPI00028516</t>
  </si>
  <si>
    <t>3127;3797</t>
  </si>
  <si>
    <t>P37235;O75544;Q6FGY1;P84074;Q5U068;Q68CP5;C9JW46</t>
  </si>
  <si>
    <t>Hippocalcin-like protein 1;Neuron-specific calcium-binding protein hippocalcin;Putative uncharacterized protein DKFZp781K1922;Putative uncharacterized protein HPCAL1</t>
  </si>
  <si>
    <t>BDR1;HPCAL1;hCG_23828;BDR2;HPCA;DKFZp781K1922</t>
  </si>
  <si>
    <t>Calcium-binding protein BDR-1;Hippocalcin-like protein 1;HLP2;Visinin-like protein 3;BDP-1 protein;cDNA FLJ78291, highly similar to Homo sapiens hippocalcin-like 1 (HPCAL1), transcript variant 2, mRNA;Hippocalcin-like 1;Hippocalcin-like 1, isoform CRA_a;HPCAL1 protein;Putative uncharacterized protein HPCAL1;Calcium-binding protein BDR-2;Neuron-specific calcium-binding protein hippocalcin;Hippocalcin;Putative uncharacterized protein DKFZp781K1922</t>
  </si>
  <si>
    <t>IPI00219344;IPI00219103;IPI00470800;IPI00894381</t>
  </si>
  <si>
    <t>3114;3219</t>
  </si>
  <si>
    <t>Q9NZN3;B4DFR5</t>
  </si>
  <si>
    <t>EH domain-containing protein 3</t>
  </si>
  <si>
    <t>EHD2;EHD3;PAST3</t>
  </si>
  <si>
    <t>EH domain-containing protein 3;PAST homolog 3;cDNA FLJ58167, highly similar to EH-domain-containing protein 3;cDNA, FLJ78905, highly similar to EH-domain-containing protein 3</t>
  </si>
  <si>
    <t>4;1;1;1;1;1;1</t>
  </si>
  <si>
    <t>IPI00021458</t>
  </si>
  <si>
    <t>IPI00021458;IPI00100980;IPI00005578;IPI00017184;IPI00657915;IPI00852957;IPI00853038</t>
  </si>
  <si>
    <t>1282;2910;3110;5710</t>
  </si>
  <si>
    <t>P00352;B4DDF8;B4DXX3;Q59EJ0;Q5SYQ8;Q5SYQ9;Q5SYQ7</t>
  </si>
  <si>
    <t>Retinal dehydrogenase 1;cDNA FLJ50286, highly similar to Retinal dehydrogenase 1;Aldehyde dehydrogenase 1 family, member A1;Aldehyde dehydrogenase 1 family, member A1;Aldehyde dehydrogenase 1 family, member A1</t>
  </si>
  <si>
    <t>ALDC;ALDH1;ALDH1A1;PUMB1;RP11-151D14.2-006;RP11-151D14.2-005;RP11-151D14.2-002</t>
  </si>
  <si>
    <t>Aldehyde dehydrogenase family 1 member A1;Aldehyde dehydrogenase, cytosolic;ALDH-E1;ALHDII;Retinal dehydrogenase 1;cDNA FLJ51786, highly similar to Retinal dehydrogenase 1 (EC 1.2.1.36);cDNA FLJ50286, highly similar to Retinal dehydrogenase 1 (EC 1.2.1.36);Aldehyde dehydrogenase 1A1 variant;Aldehyde dehydrogenase 1 family, member A1</t>
  </si>
  <si>
    <t>IPI00218914;IPI00910463;IPI00644628;IPI00644077;IPI00642144</t>
  </si>
  <si>
    <t>2142;3769;4855</t>
  </si>
  <si>
    <t>C9JC84;P02679-1;P02679;C9JEU5;P02679-2</t>
  </si>
  <si>
    <t>Putative uncharacterized protein FGG;Isoform Gamma-B of Fibrinogen gamma chain;Putative uncharacterized protein FGG;Isoform Gamma-A of Fibrinogen gamma chain</t>
  </si>
  <si>
    <t>FGG;PRO2061</t>
  </si>
  <si>
    <t>Putative uncharacterized protein FGG;Fibrinogen gamma chain</t>
  </si>
  <si>
    <t>4;4;4;4;1;1</t>
  </si>
  <si>
    <t>IPI00877703;IPI00021891;IPI00877792;IPI00219713</t>
  </si>
  <si>
    <t>IPI00877703;IPI00021891;IPI00877792;IPI00219713;IPI00411626;IPI00877625</t>
  </si>
  <si>
    <t>34;35</t>
  </si>
  <si>
    <t>280;281</t>
  </si>
  <si>
    <t>263;924;3281;5713</t>
  </si>
  <si>
    <t>Q9UBL6-1;Q9UBL6;Q9UBL6-2;Q96FN4;A8K8A4;B2RD40;Q719H8;Q4G168</t>
  </si>
  <si>
    <t>Isoform 1 of Copine-7;Isoform 2 of Copine-7;Copine II;CPNE4 protein</t>
  </si>
  <si>
    <t>CPNE7;CPNE2;CPNE4</t>
  </si>
  <si>
    <t>Copine VII;Copine-7;Copine II;Copine-2;cDNA FLJ77640, highly similar to Homo sapiens copine II (CPNE2), mRNA;cDNA, FLJ96442, highly similar to Homo sapiens copine II (CPNE2), mRNA;Putative uncharacterized protein;CPNE4 protein</t>
  </si>
  <si>
    <t>1;1;0;0</t>
  </si>
  <si>
    <t>IPI00002657;IPI00219004;IPI00645310;IPI00797798</t>
  </si>
  <si>
    <t>857;5478</t>
  </si>
  <si>
    <t>P27338;B7Z242;Q8TBI1;B7Z5H3</t>
  </si>
  <si>
    <t>Amine oxidase [flavin-containing] B;cDNA FLJ52418, highly similar to Amine oxidase (flavin-containing) B</t>
  </si>
  <si>
    <t>MAOB</t>
  </si>
  <si>
    <t>Amine oxidase [flavin-containing] B;Monoamine oxidase type B;cDNA FLJ51821, highly similar to Amine oxidase (flavin-containing) B (EC 1.4.3.4);Monoamine oxidase B;cDNA FLJ52418, highly similar to Amine oxidase (flavin-containing) B (EC 1.4.3.4)</t>
  </si>
  <si>
    <t>IPI00328156;IPI00922603</t>
  </si>
  <si>
    <t>848;849</t>
  </si>
  <si>
    <t>2373;2900;3080;5772</t>
  </si>
  <si>
    <t>C9JRZ6;Q9NX63;A4D1N4;C9J4B7;B7Z1X9</t>
  </si>
  <si>
    <t>Putative uncharacterized protein CHCHD3;Coiled-coil-helix-coiled-coil-helix domain-containing protein 3, mitochondrial;26 kDa protein;Putative uncharacterized protein CHCHD3;cDNA FLJ53726, highly similar to Coiled-coil-helix-coiled-coil-helixdomain-contain</t>
  </si>
  <si>
    <t>CHCHD3;hCG_2014841;tcag7.1158</t>
  </si>
  <si>
    <t>Putative uncharacterized protein CHCHD3;Coiled-coil-helix-coiled-coil-helix domain-containing protein 3, mitochondrial;Coiled-coil-helix-coiled-coil-helix domain containing 3;Coiled-coil-helix-coiled-coil-helix domain containing 3, isoform CRA_d;cDNA FLJ53726, highly similar to Coiled-coil-helix-coiled-coil-helixdomain-containing protein 3</t>
  </si>
  <si>
    <t>3;3;3;2;2</t>
  </si>
  <si>
    <t>IPI00926903;IPI00015833;IPI00926408;IPI00927150;IPI00921826</t>
  </si>
  <si>
    <t>5648;5754;5755</t>
  </si>
  <si>
    <t>P49590;B2R7G6;B4DDY8;C9JV49;C9JW95;B4DDN8;C9JHI8;C9JYL8;B4DSY5;B4DQ67</t>
  </si>
  <si>
    <t>Probable histidyl-tRNA synthetase, mitochondrial;Putative uncharacterized protein HARS2;Putative uncharacterized protein HARS2;cDNA FLJ50437, highly similar to Histidyl-tRNA synthetase homolog;Putative uncharacterized protein HARS2;Putative uncharacterized</t>
  </si>
  <si>
    <t>HARS2;HARSL;HARSR;HO3;hCG_1982406</t>
  </si>
  <si>
    <t>Histidine--tRNA ligase;Histidine--tRNA ligase-like;Probable histidyl-tRNA synthetase, mitochondrial;cDNA, FLJ93437, highly similar to Homo sapiens histidyl-tRNA synthetase-like (HARSL), mRNA;cDNA FLJ50406, highly similar to Histidyl-tRNA synthetase homolog (EC 6.1.1.21);Histidyl-tRNA synthetase-like, isoform CRA_a;Putative uncharacterized protein HARS2;cDNA FLJ50437, highly similar to Histidyl-tRNA synthetase homolog (EC 6.1.1.21);cDNA FLJ50651, highly similar to Histidyl-tRNA synthetase homolog (EC 6.1.1.21);cDNA FLJ50611, highly similar to Histidyl-tRNA synthetase homolog (EC 6.1.1.21)</t>
  </si>
  <si>
    <t>1;1;1;1;1;1;0;0</t>
  </si>
  <si>
    <t>IPI00027445;IPI00942264;IPI00941037;IPI00910031;IPI00940266;IPI00940811;IPI00908759;IPI00909584</t>
  </si>
  <si>
    <t>722;1887</t>
  </si>
  <si>
    <t>A2NYV5;C6KXN3;Q567P1;Q5NV81;A2MYD6;Q6IPQ0;Q6PIK1;A2MYD0;Q8NEJ1;Q96SB0;Q5NV84;Q6PIQ7;Q5NV69;Q6GMX3;Q6GMX4;A0A5E4;A2MYD2;A2NUT2;A2NV54;Q6IN99;P01842;Q6PJR7;Q8N355;Q8TCJ5;Q6GMW3;Q6GMW4;Q8N5F4;Q5FWF9;Q6NS95;A0M8Q9;A6NKU1</t>
  </si>
  <si>
    <t>hypothetical protein XP_002348153;25 kDa protein;IGL@ protein;Putative uncharacterized protein;IGL@ protein;IGL@ protein;Putative uncharacterized protein;Lambda-chain;IGL@ protein;IGL@ protein;IGL@ protein;25 kDa protein;IGL@ protein;IGL@ protein;25 kDa pr</t>
  </si>
  <si>
    <t>CyAT1;IGL@;IGLV1-44;V1-16;V1-2;V1-17;IGLV2-11;V1-3;IGLV1-40;V1-13;V1-19;IGLC1;DKFZp667J0810;C1 segment;hCG_2040025</t>
  </si>
  <si>
    <t>Light chain Fab;Cyclosporin A transporter 1;IGL@ protein;V1-16 protein;V1-2 protein;V1-17 protein;Putative uncharacterized protein;Anti-streptococcal/anti-myosin immunoglobulin lambda light chain variable region;V1-3 protein;V1-13 protein;V1-19 protein;Lambda-chain (AA -20 to 215);Precursor (AA -19 to 108);Ig lambda-1 chain C regions;Putative uncharacterized protein DKFZp667J0810;C1 segment protein;HCG2040025</t>
  </si>
  <si>
    <t>1;1;1;1;1;1;1;1;1;1;1;1;1;1;1;1;1;1;1;1;1;1;1</t>
  </si>
  <si>
    <t>IPI00788824;IPI00940101;IPI00744476;IPI00887169;IPI00658130;IPI00719452;IPI00807428;IPI00827875;IPI00450309;IPI00154742;IPI00784935;IPI00940807;IPI00829640;IPI00944677;IPI00939270;IPI00943342;IPI00829877;IPI00939627;IPI00941543;IPI00893178;IPI00719373;IPI00852577;IPI00830047</t>
  </si>
  <si>
    <t>Q9BPW8;A8K4I8;B4DQI7;C9JYZ2;C9JDV8</t>
  </si>
  <si>
    <t>Protein NipSnap homolog 1;Putative uncharacterized protein NIPSNAP1;Putative uncharacterized protein NIPSNAP1</t>
  </si>
  <si>
    <t>NIPSNAP1</t>
  </si>
  <si>
    <t>Protein NipSnap homolog 1;cDNA FLJ78131, highly similar to Homo sapiens nipsnap homolog 1 (C. elegans) (NIPSNAP1), mRNA;cDNA FLJ58042, highly similar to Protein NipSnap1;Putative uncharacterized protein NIPSNAP1</t>
  </si>
  <si>
    <t>IPI00304435;IPI00893815;IPI00894205</t>
  </si>
  <si>
    <t>180;275</t>
  </si>
  <si>
    <t>824;825</t>
  </si>
  <si>
    <t>2499;3426</t>
  </si>
  <si>
    <t>Q9UI15;Q7Z517;C9J5W6</t>
  </si>
  <si>
    <t>Neuronal protein NP25;16 kDa protein;Putative uncharacterized protein TAGLN3</t>
  </si>
  <si>
    <t>NP25;TAGLN3</t>
  </si>
  <si>
    <t>Neuronal protein 22;Neuronal protein NP25;Transgelin-3;Putative uncharacterized protein TAGLN3</t>
  </si>
  <si>
    <t>3;2;2;1</t>
  </si>
  <si>
    <t>IPI00005981;IPI00797169;IPI00947530</t>
  </si>
  <si>
    <t>IPI00005981;IPI00797169;IPI00947530;IPI00947338</t>
  </si>
  <si>
    <t>1770;3010;4912</t>
  </si>
  <si>
    <t>P60900;B4DQR4;B4DXJ9;Q9BZ93</t>
  </si>
  <si>
    <t>Proteasome subunit alpha type-6;Similar to Prosomal P27K protein</t>
  </si>
  <si>
    <t>PROS27;PSMA6;hCG_21177</t>
  </si>
  <si>
    <t>27 kDa prosomal protein;Macropain iota chain;Multicatalytic endopeptidase complex iota chain;Proteasome iota chain;Proteasome subunit alpha type-6;cDNA FLJ52022, highly similar to Proteasome subunit alpha type 6 (EC 3.4.25.1);cDNA, FLJ79122, highly similar to Proteasome subunit alpha type 6 (EC 3.4.25.1);cDNA FLJ51729, highly similar to Proteasome subunit alpha type 6 (EC 3.4.25.1);Proteasome (Prosome, macropain) subunit, alpha type, 6, isoform CRA_a;Prosomal P27K protein</t>
  </si>
  <si>
    <t>IPI00029623;IPI00867679</t>
  </si>
  <si>
    <t>IPI00029623;IPI00867679;IPI00888766</t>
  </si>
  <si>
    <t>80;83</t>
  </si>
  <si>
    <t>528;529</t>
  </si>
  <si>
    <t>259;2589;3392;4050</t>
  </si>
  <si>
    <t>O95168;B9EJC7;B2RUY3;C9J7N2;C9JXQ9</t>
  </si>
  <si>
    <t>NADH dehydrogenase [ubiquinone] 1 beta subcomplex subunit 4;NADH dehydrogenase (Ubiquinone) 1 beta subcomplex, 4, 15kDa;Putative uncharacterized protein NDUFB4</t>
  </si>
  <si>
    <t>NDUFB4</t>
  </si>
  <si>
    <t>Complex I-B15;NADH dehydrogenase [ubiquinone] 1 beta subcomplex subunit 4;NADH-ubiquinone oxidoreductase B15 subunit;NADH dehydrogenase (Ubiquinone) 1 beta subcomplex, 4, 15kDa;Putative uncharacterized protein NDUFB4</t>
  </si>
  <si>
    <t>IPI00220059;IPI00815735;IPI00790949</t>
  </si>
  <si>
    <t>1432;1918;4917</t>
  </si>
  <si>
    <t>P40227;A1JUI8;B2R9K8;B4DPJ8;Q59ET3;A6NCD2;B4DN39</t>
  </si>
  <si>
    <t>T-complex protein 1 subunit zeta;chaperonin containing TCP1, subunit 6A isoform b</t>
  </si>
  <si>
    <t>CCT6;CCT6A;CCTZ</t>
  </si>
  <si>
    <t>Acute morphine dependence-related protein 2;CCT-zeta-1;HTR3;T-complex protein 1 subunit zeta;Tcp20;Chaperonin subunit 6A;cDNA, FLJ94440, highly similar to Homo sapiens chaperonin containing TCP1, subunit 6A (zeta 1)(CCT6A), mRNA;cDNA FLJ52344, highly similar to T-complex protein 1 subunit zeta;cDNA, FLJ79129, highly similar to T-complex protein 1 subunit zeta;Chaperonin containing TCP1, subunit 6A isoform a variant;Putative uncharacterized protein CCT6A;cDNA FLJ53065, highly similar to T-complex protein 1 subunit zeta</t>
  </si>
  <si>
    <t>3;3;1;1;1</t>
  </si>
  <si>
    <t>IPI00027626;IPI00552590</t>
  </si>
  <si>
    <t>IPI00027626;IPI00552590;IPI00220656;IPI00908488;IPI00910226</t>
  </si>
  <si>
    <t>1285;1824;1932</t>
  </si>
  <si>
    <t>O94760;B1AKK2;B4DGT0;B4DYP1</t>
  </si>
  <si>
    <t>N(G),N(G)-dimethylarginine dimethylaminohydrolase 1</t>
  </si>
  <si>
    <t>DDAH;DDAH1;hCG_2040048;RP4-621F18.1-001</t>
  </si>
  <si>
    <t>DDAHI;Dimethylargininase-1;N(G),N(G)-dimethylarginine dimethylaminohydrolase 1;cDNA, FLJ92778, Homo sapiens dimethylarginine dimethylaminohydrolase 1 (DDAH1), mRNA;Dimethylarginine dimethylaminohydrolase 1;Dimethylarginine dimethylaminohydrolase 1, isoform CRA_b;cDNA FLJ54083, highly similar to NG,NG-dimethylarginine dimethylaminohydrolase 1 (EC 3.5.3.18);cDNA FLJ54119, highly similar to NG,NG-dimethylarginine dimethylaminohydrolase 1 (EC 3.5.3.18)</t>
  </si>
  <si>
    <t>IPI00220342</t>
  </si>
  <si>
    <t>P48643;A8K2X8;B4DDU6;B4DE30;B4DX08;B4DXI1;B4DZT5;B7ZAR1;Q9BU08;B4DYC8;B4DYD8;Q96GI1;Q9HB74;B4DZY9</t>
  </si>
  <si>
    <t>T-complex protein 1 subunit epsilon;cDNA FLJ52361, highly similar to T-complex protein 1 subunit epsilon;cDNA FLJ59103, highly similar to T-complex protein 1 subunit epsilon</t>
  </si>
  <si>
    <t>CCT5;CCTE;KIAA0098</t>
  </si>
  <si>
    <t>CCT-epsilon;T-complex protein 1 subunit epsilon;cDNA FLJ78433, highly similar to Homo sapiens chaperonin containing TCP1, subunit 5 (epsilon) (CCT5), mRNA;cDNA FLJ50442, highly similar to T-complex protein 1 subunit epsilon;cDNA FLJ51711, highly similar to T-complex protein 1 subunit epsilon;cDNA FLJ58784, highly similar to T-complex protein 1 subunit epsilon;cDNA FLJ54333, highly similar to T-complex protein 1 subunit epsilon;cDNA FLJ53116, highly similar to T-complex protein 1 subunit epsilon;cDNA, FLJ79275, highly similar to T-complex protein 1 subunit epsilon;Putative uncharacterized protein;cDNA FLJ52361, highly similar to T-complex protein 1 subunit epsilon;cDNA FLJ52362, highly similar to T-complex protein 1 subunit epsilon;PNAS-102;cDNA FLJ59103, highly similar to T-complex protein 1 subunit epsilon</t>
  </si>
  <si>
    <t>IPI00010720;IPI00940257;IPI00909956</t>
  </si>
  <si>
    <t>253;493</t>
  </si>
  <si>
    <t>485;523</t>
  </si>
  <si>
    <t>174;175</t>
  </si>
  <si>
    <t>240;241</t>
  </si>
  <si>
    <t>977;1291;2292;4014</t>
  </si>
  <si>
    <t>Q9UEY8-1;Q9UEY8;Q53FL4;Q59EK1;Q5VU08;Q9UEY8-2;Q5VU09</t>
  </si>
  <si>
    <t>Isoform 2 of Gamma-adducin;Isoform 1 of Gamma-adducin</t>
  </si>
  <si>
    <t>ADD3;ADDL;hCG_1789399;RP11-252O7.3-001</t>
  </si>
  <si>
    <t>Adducin-like protein 70;Gamma-adducin;Adducin 3 isoform a variant;Adducin 3 (Gamma);Adducin 3 (Gamma), isoform CRA_a;cDNA FLJ77558, highly similar to Homo sapiens adducin 3 (gamma) (ADD3), transcript variant 1, mRNA</t>
  </si>
  <si>
    <t>IPI00004408;IPI00220754</t>
  </si>
  <si>
    <t>P02649;Q6LBZ1</t>
  </si>
  <si>
    <t>Apolipoprotein E;MRNA for apolipoprotein E</t>
  </si>
  <si>
    <t>APOE</t>
  </si>
  <si>
    <t>Apolipoprotein E;MRNA for apolipoprotein E (apo E)</t>
  </si>
  <si>
    <t>4;2;1;1</t>
  </si>
  <si>
    <t>IPI00021842;IPI00878953</t>
  </si>
  <si>
    <t>IPI00021842;IPI00878953;IPI00879456;IPI00879368</t>
  </si>
  <si>
    <t>52;286;1746;5469</t>
  </si>
  <si>
    <t>P28072;Q6IAT9</t>
  </si>
  <si>
    <t>Proteasome subunit beta type-6;20 kDa protein;12 kDa protein</t>
  </si>
  <si>
    <t>LMPY;PSMB6;Y;hCG_32695</t>
  </si>
  <si>
    <t>Macropain delta chain;Multicatalytic endopeptidase complex delta chain;Proteasome delta chain;Proteasome subunit beta type-6;Proteasome subunit Y;Proteasome subunit beta type</t>
  </si>
  <si>
    <t>IPI00000811;IPI00789119;IPI00796198</t>
  </si>
  <si>
    <t>2783;4095</t>
  </si>
  <si>
    <t>B4DGP8;P27824;B4E2T8</t>
  </si>
  <si>
    <t>cDNA FLJ55574, highly similar to Calnexin;Calnexin</t>
  </si>
  <si>
    <t>CANX</t>
  </si>
  <si>
    <t>cDNA FLJ55574, highly similar to Calnexin;Calnexin;IP90;Major histocompatibility complex class I antigen-binding protein p88;p90;cDNA FLJ54242, highly similar to Calnexin</t>
  </si>
  <si>
    <t>IPI00020984;IPI00941747</t>
  </si>
  <si>
    <t>119;120;2617;2618</t>
  </si>
  <si>
    <t>Q9UPY8-1;Q9UPY8;B2R5W6;Q6FHB0;C9JB30;Q9UPY8-2</t>
  </si>
  <si>
    <t>Isoform 1 of Microtubule-associated protein RP/EB family member 3;Putative uncharacterized protein MAPRE3;Isoform 2 of Microtubule-associated protein RP/EB family member 3</t>
  </si>
  <si>
    <t>MAPRE3;hCG_23708</t>
  </si>
  <si>
    <t>EB1 protein family member 3;End-binding protein 3;Microtubule-associated protein RP/EB family member 3;RP3;cDNA, FLJ92661, highly similar to Homo sapiens microtubule-associated protein, RP/EB family, member 3 (MAPRE3), mRNA;MAPRE3 protein;Microtubule-associated protein, RP/EB family, member 3, isoform CRA_c;Putative uncharacterized protein MAPRE3</t>
  </si>
  <si>
    <t>IPI00017597;IPI00892961;IPI00553216</t>
  </si>
  <si>
    <t>1027;3249;3866</t>
  </si>
  <si>
    <t>Q15286;B4E390</t>
  </si>
  <si>
    <t>Ras-related protein Rab-35;RAB35, member RAS oncogene family isoform 2</t>
  </si>
  <si>
    <t>RAB1C;RAB35;RAY;hCG_27777</t>
  </si>
  <si>
    <t>GTP-binding protein RAY;Ras-related protein Rab-1C;Ras-related protein Rab-35;cDNA FLJ57783, highly similar to Ras-related protein Rab-35;RAB35, member RAS oncogene family, isoform CRA_b</t>
  </si>
  <si>
    <t>IPI00300096;IPI00953892</t>
  </si>
  <si>
    <t>110;114</t>
  </si>
  <si>
    <t>549;550</t>
  </si>
  <si>
    <t>2485;5609</t>
  </si>
  <si>
    <t>B4E1U9;B4DMH5;B7ZAY4;P60953-2;P60953</t>
  </si>
  <si>
    <t>cDNA FLJ54776, highly similar to Cell division control protein 42 homolog;cDNA FLJ55107, highly similar to Cell division control protein 42 homolog;Isoform 2 of Cell division control protein 42 homolog</t>
  </si>
  <si>
    <t>cDNA FLJ54776, highly similar to Cell division control protein 42 homolog;cDNA FLJ55107, highly similar to Cell division control protein 42 homolog;cDNA, FLJ79348, highly similar to Cell division control protein 42 homolog;Cell division control protein 42 homolog;G25K GTP-binding protein</t>
  </si>
  <si>
    <t>IPI00909484;IPI00910473;IPI00016786</t>
  </si>
  <si>
    <t>3917;5774</t>
  </si>
  <si>
    <t>Q562R1;B2RPJ1</t>
  </si>
  <si>
    <t>Beta-actin-like protein 2</t>
  </si>
  <si>
    <t>ACTBL2</t>
  </si>
  <si>
    <t>Beta-actin-like protein 2;Kappa-actin</t>
  </si>
  <si>
    <t>IPI00003269</t>
  </si>
  <si>
    <t>908;2427;2428;2874;4697;5162</t>
  </si>
  <si>
    <t>Q14254;Q6FG43;Q9BTI6</t>
  </si>
  <si>
    <t>53 kDa protein;Flotillin-2;FLOT2 protein</t>
  </si>
  <si>
    <t>ESA1;FLOT2;M17S1;hCG_1998851</t>
  </si>
  <si>
    <t>Epidermal surface antigen;Flotillin-2;Membrane component chromosome 17 surface marker 1;FLOT2 protein;Flotillin 2;HCG1998851, isoform CRA_e</t>
  </si>
  <si>
    <t>IPI00795979;IPI00789008;IPI00872619</t>
  </si>
  <si>
    <t>1384;3403;4094</t>
  </si>
  <si>
    <t>Q9NV96-1;Q9NV96;B4DDK3;B4DIF5;Q9NV96-2;Q9NV96-3;Q3MIR4;B3KR84</t>
  </si>
  <si>
    <t>Isoform 1 of Cell cycle control protein 50A;Isoform 2 of Cell cycle control protein 50A;Isoform 3 of Cell cycle control protein 50A;Cell cycle control protein 50B</t>
  </si>
  <si>
    <t>C6orf67;CDC50A;TMEM30A;CDC50B;TMEM30B</t>
  </si>
  <si>
    <t>Cell cycle control protein 50A;Transmembrane protein 30A;cDNA FLJ53706, highly similar to Cell cycle control protein 50A;cDNA FLJ55687, highly similar to Cell cycle control protein 50A;Cell cycle control protein 50B;Transmembrane protein 30B</t>
  </si>
  <si>
    <t>IPI00019381;IPI00062679;IPI00760748;IPI00092641</t>
  </si>
  <si>
    <t>1614;4716</t>
  </si>
  <si>
    <t>P23396;Q53G83;Q9NQS8</t>
  </si>
  <si>
    <t>40S ribosomal protein S3;Ribosomal protein S3</t>
  </si>
  <si>
    <t>OK/SW-cl.26;RPS3</t>
  </si>
  <si>
    <t>40S ribosomal protein S3;Ribosomal protein S3 variant;Ribosomal protein S3</t>
  </si>
  <si>
    <t>5;3;1;1</t>
  </si>
  <si>
    <t>IPI00011253;IPI00939811</t>
  </si>
  <si>
    <t>IPI00011253;IPI00939811;IPI00855830;IPI00879848</t>
  </si>
  <si>
    <t>791;1224;1797;1889;4768</t>
  </si>
  <si>
    <t>P28074</t>
  </si>
  <si>
    <t>Proteasome subunit beta type-5;proteasome beta 5 subunit isoform 2</t>
  </si>
  <si>
    <t>LMPX;MB1;PSMB5;X</t>
  </si>
  <si>
    <t>Macropain epsilon chain;Multicatalytic endopeptidase complex epsilon chain;Proteasome chain 6;Proteasome epsilon chain;Proteasome subunit beta type-5;Proteasome subunit MB1;Proteasome subunit X</t>
  </si>
  <si>
    <t>5;3;2</t>
  </si>
  <si>
    <t>IPI00479306;IPI00910237</t>
  </si>
  <si>
    <t>IPI00479306;IPI00910237;IPI00383971</t>
  </si>
  <si>
    <t>541;542;780;1983;5509</t>
  </si>
  <si>
    <t>P42025;Q13841;C9JPD2</t>
  </si>
  <si>
    <t>Beta-centractin;Putative uncharacterized protein ACTR1B</t>
  </si>
  <si>
    <t>ACTR1B;CTRN2</t>
  </si>
  <si>
    <t>Actin-related protein 1B;Beta-centractin</t>
  </si>
  <si>
    <t>IPI00029469;IPI00917682</t>
  </si>
  <si>
    <t>174;5423</t>
  </si>
  <si>
    <t>Q9UPR5;B4DE41;B4DEX6;B4DEZ4;Q9H021</t>
  </si>
  <si>
    <t>Sodium/calcium exchanger 2;Putative uncharacterized protein DKFZp761D171</t>
  </si>
  <si>
    <t>KIAA1087;NCX2;SLC8A2;DKFZp761D171</t>
  </si>
  <si>
    <t>Na(+)/Ca(2+)-exchange protein 2;Sodium/calcium exchanger 2;cDNA FLJ58522, highly similar to Sodium/calcium exchanger 2;cDNA FLJ58525, highly similar to Sodium/calcium exchanger 2;cDNA FLJ58526, highly similar to Sodium/calcium exchanger 2;Putative uncharacterized protein DKFZp761D171</t>
  </si>
  <si>
    <t>IPI00010343;IPI00385612</t>
  </si>
  <si>
    <t>Q14103-1;Q14103;Q14103-2;B4DTC3;B4E0W4;Q14103-3;Q14103-4;Q12771;B9ZVU1</t>
  </si>
  <si>
    <t>Isoform 1 of Heterogeneous nuclear ribonucleoprotein D0;Isoform 2 of Heterogeneous nuclear ribonucleoprotein D0;Isoform 3 of Heterogeneous nuclear ribonucleoprotein D0;Isoform 4 of Heterogeneous nuclear ribonucleoprotein D0;P37 AUF1;Putative uncharacterize</t>
  </si>
  <si>
    <t>AUF1;HNRNPD;HNRPD</t>
  </si>
  <si>
    <t>AU-rich element RNA-binding protein 1;Heterogeneous nuclear ribonucleoprotein D0;cDNA FLJ54150, highly similar to Heterogeneous nuclear ribonucleoprotein D0;cDNA FLJ61020, highly similar to Heterogeneous nuclear ribonucleoprotein D0;P37 AUF1;Putative uncharacterized protein HNRNPD</t>
  </si>
  <si>
    <t>IPI00028888;IPI00220683;IPI00220684;IPI00220685;IPI00903278;IPI00915340</t>
  </si>
  <si>
    <t>2348;2349</t>
  </si>
  <si>
    <t>Q7Z3B1;B4DI94;Q68DZ8;Q8N440</t>
  </si>
  <si>
    <t>Neuronal growth regulator 1;cDNA FLJ59691, highly similar to Neuronal growth regulator 1</t>
  </si>
  <si>
    <t>IGLON4;NEGR1;UNQ2433/PRO4993;DKFZp686P14120;RP11-316C12.1-002</t>
  </si>
  <si>
    <t>IgLON family member 4;Neuronal growth regulator 1;cDNA FLJ59691, highly similar to Neuronal growth regulator 1;Putative uncharacterized protein DKFZp686P14120;NEGR1 protein</t>
  </si>
  <si>
    <t>IPI00176221;IPI00645710</t>
  </si>
  <si>
    <t>Q5EBM2;Q6N030;Q8NF17;P01860;Q86TT2;P01859;Q6MZU6</t>
  </si>
  <si>
    <t>59 kDa protein;57 kDa protein;Putative uncharacterized protein;Putative uncharacterized protein DKFZp686I15212;56 kDa protein;FLJ00385 protein (Fragment);56 kDa protein;Ig gamma-3 chain C region;Putative uncharacterized protein DKFZp686C15213</t>
  </si>
  <si>
    <t>DKFZp686I15212;FLJ00385;IGHG3;IGHG2;DKFZp686C15213</t>
  </si>
  <si>
    <t>Putative uncharacterized protein;Putative uncharacterized protein DKFZp686I15212;FLJ00385 protein;HDC;Heavy chain disease protein;Ig gamma-3 chain C region;Full-length cDNA clone CS0DI019YF20 of Placenta of Homo sapiens (human);Ig gamma-2 chain C region;Putative uncharacterized protein DKFZp686C15213</t>
  </si>
  <si>
    <t>1;1;1;1;1;1;1;1;0;0</t>
  </si>
  <si>
    <t>2;2;2;2;2;2;2;2;1;1</t>
  </si>
  <si>
    <t>6;6;6;6;6;6;6;6;3;1</t>
  </si>
  <si>
    <t>IPI00940451;IPI00939826;IPI00930684;IPI00418153;IPI00941837;IPI00168728;IPI00942113;IPI00827754;IPI00426051</t>
  </si>
  <si>
    <t>IPI00940451;IPI00939826;IPI00930684;IPI00418153;IPI00941837;IPI00168728;IPI00942113;IPI00827754;IPI00426051;IPI00383957</t>
  </si>
  <si>
    <t>170;183;267;453</t>
  </si>
  <si>
    <t>429;430;431;432</t>
  </si>
  <si>
    <t>376;965;1990;3674;4647;4959</t>
  </si>
  <si>
    <t>Q8N126-2;Q8N126;Q8N126-1;Q8N126-3</t>
  </si>
  <si>
    <t>Isoform 2 of Cell adhesion molecule 3;Isoform 1 of Cell adhesion molecule 3;Isoform 3 of Cell adhesion molecule 3</t>
  </si>
  <si>
    <t>CADM3;IGSF4B;NECL1;SYNCAM3;TSLL1;UNQ225/PRO258</t>
  </si>
  <si>
    <t>Brain immunoglobulin receptor;Cell adhesion molecule 3;Immunoglobulin superfamily member 4B;Nectin-like protein 1;Synaptic cell adhesion molecule 3;TSLC1-like protein 1</t>
  </si>
  <si>
    <t>IPI00009619;IPI00166048;IPI00383615</t>
  </si>
  <si>
    <t>1099;1972;4502</t>
  </si>
  <si>
    <t>P21283;A8MQ60;B7Z593</t>
  </si>
  <si>
    <t>V-type proton ATPase subunit C 1;Putative uncharacterized protein ATP6V1C1;32 kDa protein</t>
  </si>
  <si>
    <t>ATP6C;ATP6D;ATP6V1C1;VATC</t>
  </si>
  <si>
    <t>Vacuolar proton pump subunit C 1;V-type proton ATPase subunit C 1;Putative uncharacterized protein ATP6V1C1;cDNA FLJ52191, highly similar to Vacuolar ATP synthase subunit C (EC 3.6.3.14)</t>
  </si>
  <si>
    <t>5;5;4</t>
  </si>
  <si>
    <t>IPI00007814;IPI00873237;IPI00789054</t>
  </si>
  <si>
    <t>2126;2127;2312;3576;4114</t>
  </si>
  <si>
    <t>Q9Y4E6-1;Q9Y4E6;Q9Y4E6-2;A2RRE0</t>
  </si>
  <si>
    <t>Isoform 1 of WD repeat-containing protein 7;Isoform 2 of WD repeat-containing protein 7;WDR7 protein</t>
  </si>
  <si>
    <t>KIAA0541;TRAG;WDR7</t>
  </si>
  <si>
    <t>Rabconnectin-3 beta;TGF-beta resistance-associated protein TRAG;WD repeat-containing protein 7;WDR7 protein</t>
  </si>
  <si>
    <t>IPI00328832;IPI00289815;IPI00829807</t>
  </si>
  <si>
    <t>57;2046;4074</t>
  </si>
  <si>
    <t>P00918;Q6LD99</t>
  </si>
  <si>
    <t>Carbonic anhydrase 2</t>
  </si>
  <si>
    <t>CA2;carbonic anhydrase II/ CA II</t>
  </si>
  <si>
    <t>Carbonate dehydratase II;Carbonic anhydrase 2;Carbonic anhydrase C;Carbonic anhydrase II</t>
  </si>
  <si>
    <t>IPI00218414</t>
  </si>
  <si>
    <t>4218;5558</t>
  </si>
  <si>
    <t>P13716-2;P13716;Q6ZMU0;B7ZBK6;P13716-1;B7Z3I9</t>
  </si>
  <si>
    <t>Isoform 2 of Delta-aminolevulinic acid dehydratase;Delta-aminolevulinic acid dehydratase;Isoform 1 of Delta-aminolevulinic acid dehydratase</t>
  </si>
  <si>
    <t>ALAD;RP11-10I9.1-004</t>
  </si>
  <si>
    <t>Delta-aminolevulinic acid dehydratase;Porphobilinogen synthase;Aminolevulinate, delta-, dehydratase</t>
  </si>
  <si>
    <t>IPI00442121;IPI00790373;IPI00937974</t>
  </si>
  <si>
    <t>2020;2800</t>
  </si>
  <si>
    <t>Q9H2X9-1;Q9H2X9;A8K143;Q9H2X9-2;B7Z3I0;B7Z1X6;B7Z2T6</t>
  </si>
  <si>
    <t>Isoform 1 of Solute carrier family 12 member 5;Isoform 2 of Solute carrier family 12 member 5;cDNA FLJ58455, highly similar to Solute carrier family 12 member 5;cDNA FLJ57980, highly similar to Solute carrier family 12 member 5</t>
  </si>
  <si>
    <t>KCC2;KIAA1176;SLC12A5</t>
  </si>
  <si>
    <t>Electroneutral potassium-chloride cotransporter 2;K-Cl cotransporter 2;Neuronal K-Cl cotransporter;Solute carrier family 12 member 5;cDNA FLJ75342, highly similar to Homo sapiens solute carrier family 12, (potassium-chloride transporter) member 5 (SLC12A5), mRNA;cDNA FLJ56812, highly similar to Solute carrier family 12 member 5;cDNA FLJ58455, highly similar to Solute carrier family 12 member 5;cDNA FLJ57980, highly similar to Solute carrier family 12 member 5</t>
  </si>
  <si>
    <t>3;3;3;2;1;1;1;1;1;1;1;1;1;1;1</t>
  </si>
  <si>
    <t>IPI00877110;IPI00301180;IPI00921814;IPI00922173</t>
  </si>
  <si>
    <t>IPI00877110;IPI00301180;IPI00921814;IPI00922173;IPI00465299;IPI00783541;IPI00783274;IPI00220151;IPI00797408;IPI00924945;IPI00021057;IPI00927273;IPI00927160;IPI00215695;IPI00215693</t>
  </si>
  <si>
    <t>1199;1749;3331</t>
  </si>
  <si>
    <t>Q03252</t>
  </si>
  <si>
    <t>Lamin-B2;Lamin-B2</t>
  </si>
  <si>
    <t>LMN2;LMNB2</t>
  </si>
  <si>
    <t>Lamin-B2</t>
  </si>
  <si>
    <t>IPI00009771;IPI00879819</t>
  </si>
  <si>
    <t>176;425;1133;1897;5080</t>
  </si>
  <si>
    <t>Q13085-4;Q13085;Q13085-1;B2ZZ90;Q13085-2;Q13085-3;B4DIG6;B4DIR2;B4DIW1;B4DK31;B4DWK9;Q59FY4;Q7Z5W8</t>
  </si>
  <si>
    <t>Isoform 4 of Acetyl-CoA carboxylase 1;268 kDa protein;Isoform 1 of Acetyl-CoA carboxylase 1;265 kDa protein;Isoform 2 of Acetyl-CoA carboxylase 1;Isoform 3 of Acetyl-CoA carboxylase 1</t>
  </si>
  <si>
    <t>ACAC;ACACA;ACC1;ACCA;hCG_30204</t>
  </si>
  <si>
    <t>ACC-alpha;Acetyl-CoA carboxylase 1;Biotin carboxylase;Acetyl-Coenzyme A carboxylase alpha;HCG30204, isoform CRA_b;cDNA FLJ52591, highly similar to Acetyl-CoA carboxylase 1 (EC 6.4.1.2);cDNA FLJ52592, highly similar to Acetyl-CoA carboxylase 1 (EC 6.4.1.2);cDNA FLJ50410, highly similar to Acetyl-CoA carboxylase 1 (EC 6.4.1.2);cDNA FLJ54634, highly similar to Acetyl-CoA carboxylase 1 (EC 6.4.1.2);cDNA FLJ50718, highly similar to Acetyl-CoA carboxylase 1 (EC 6.4.1.2);Acetyl-Coenzyme A carboxylase alpha isoform 2 variant;ACACA protein</t>
  </si>
  <si>
    <t>4;4;4;4;4;4;1;1;1;1;1;1;1</t>
  </si>
  <si>
    <t>IPI00396015;IPI00942045;IPI00011569;IPI00793409;IPI00847501;IPI00396018</t>
  </si>
  <si>
    <t>IPI00396015;IPI00942045;IPI00011569;IPI00793409;IPI00847501;IPI00396018;IPI00872885;IPI00013003;IPI00157056;IPI00472339;IPI00796157;IPI00793750;IPI00796495</t>
  </si>
  <si>
    <t>803;840;2941;5722</t>
  </si>
  <si>
    <t>A7YIJ8;A7YIK3;P15311;B2R6J2;B7Z437;B7Z5V2;B7Z9R6;Q6NUR7;Q9UJZ2;Q9UJZ6;Q9UJZ7;Q9UJZ8;Q9UK20;P35241;B0YJ88;B7Z2S7;B7Z9U6;Q05CU6;Q6PKD3;Q9NST9;P26038;Q6PJT4;A8MZ70;Q9UJU1</t>
  </si>
  <si>
    <t>Radixin, isoform CRA_a;Ezrin;69 kDa protein;Radixin;Moesin;Putative uncharacterized protein MSN (Fragment);Cytovillin 2 (Fragment)</t>
  </si>
  <si>
    <t>hCG_39182;RDX;EZR;VIL2;DKFZp434I0812;MSN</t>
  </si>
  <si>
    <t>Radixin isoform b;Radixin isoform e;Radixin isoform f;Radixin, isoform CRA_a;Radixin isoform d;Cytovillin;Ezrin;p81;Villin-2;cDNA, FLJ92973, highly similar to Homo sapiens villin 2 (ezrin) (VIL2), mRNA;cDNA FLJ53435, highly similar to Ezrin;cDNA FLJ54141, highly similar to Ezrin;cDNA, FLJ78930, highly similar to Ezrin;Cytovillin 2;Radixin;cDNA, FLJ93349, Homo sapiens radixin (RDX), mRNA;Radixin, isoform CRA_b;cDNA FLJ58499, highly similar to Radixin;cDNA, FLJ78960, highly similar to Radixin;RDX protein;Putative uncharacterized protein DKFZp434I0812;Membrane-organizing extension spike protein;Moesin;MSN protein</t>
  </si>
  <si>
    <t>IPI00017367;IPI00843975;IPI00872684;IPI00903145;IPI00219365;IPI00872814;IPI00384282</t>
  </si>
  <si>
    <t>450;2357</t>
  </si>
  <si>
    <t>B4DHM0;Q12765;B4DH22;B4DIP5;B4DIV7</t>
  </si>
  <si>
    <t>secernin 1 isoform b;Secernin-1;secernin 1 isoform c;cDNA FLJ51971, highly similar to Secernin-1</t>
  </si>
  <si>
    <t>KIAA0193;SCRN1;hCG_37324</t>
  </si>
  <si>
    <t>cDNA FLJ59687, highly similar to Secernin-1;Secernin-1;cDNA FLJ59884, highly similar to Secernin-1;cDNA FLJ59539, highly similar to Secernin-1;Secernin 1, isoform CRA_a;cDNA FLJ51971, highly similar to Secernin-1</t>
  </si>
  <si>
    <t>3;3;2;2;1;1;1;1;1</t>
  </si>
  <si>
    <t>IPI00923582;IPI00289862;IPI00657698;IPI00909070</t>
  </si>
  <si>
    <t>IPI00923582;IPI00289862;IPI00657698;IPI00909070;IPI00917523;IPI00917645;IPI00908505;IPI00917232;IPI00917382</t>
  </si>
  <si>
    <t>249;818;4605</t>
  </si>
  <si>
    <t>P23526;B3KUN3;Q1RMG2</t>
  </si>
  <si>
    <t>Adenosylhomocysteinase;adenosylhomocysteinase isoform 2</t>
  </si>
  <si>
    <t>AHCY;SAHH</t>
  </si>
  <si>
    <t>Adenosylhomocysteinase;S-adenosyl-L-homocysteine hydrolase;AHCY protein;cDNA FLJ52743, highly similar to Adenosylhomocysteinase (EC 3.3.1.1);cDNA, FLJ79079, highly similar to Adenosylhomocysteinase (EC 3.3.1.1)</t>
  </si>
  <si>
    <t>IPI00012007;IPI00935818</t>
  </si>
  <si>
    <t>29;33</t>
  </si>
  <si>
    <t>256;257</t>
  </si>
  <si>
    <t>311;1341;1853;2681</t>
  </si>
  <si>
    <t>P49368;B4DUR8;Q2TU64;Q59H77;B3KX11;Q5SZY0;A6NE14</t>
  </si>
  <si>
    <t>T-complex protein 1 subunit gamma;chaperonin containing TCP1, subunit 3 isoform b;chaperonin containing TCP1, subunit 3 isoform c</t>
  </si>
  <si>
    <t>CCT3;CCTG;TRIC5;RP11-443G18.6-002</t>
  </si>
  <si>
    <t>CCT-gamma;hTRiC5;T-complex protein 1 subunit gamma;cDNA FLJ57603, highly similar to T-complex protein 1 subunit gamma;cDNA, FLJ78822, highly similar to T-complex protein 1 subunit gamma;cDNA, FLJ79286, highly similar to T-complex protein 1 subunit gamma;PIG48;Chaperonin containing TCP1, subunit 3 (Gamma) variant;cDNA FLJ44436 fis, clone UTERU2019706, highly similar to T-complex protein 1 subunit gamma;Chaperonin containing TCP1, subunit 3 (Gamma);cDNA FLJ57904, highly similar to T-complex protein 1 subunit gamma;Putative uncharacterized protein CCT3</t>
  </si>
  <si>
    <t>4;4;3;1;1;1</t>
  </si>
  <si>
    <t>IPI00553185;IPI00290770;IPI00552715</t>
  </si>
  <si>
    <t>IPI00553185;IPI00290770;IPI00552715;IPI00514032;IPI00514218;IPI00513703</t>
  </si>
  <si>
    <t>398;455</t>
  </si>
  <si>
    <t>49;54;59;395</t>
  </si>
  <si>
    <t>517;518</t>
  </si>
  <si>
    <t>756;757;758;759</t>
  </si>
  <si>
    <t>585;3443;3631;4905</t>
  </si>
  <si>
    <t>P47755;A4D0V4;Q53GC7;Q53GE2;A8MW68;B4DE01;C9JJ74;C9JUG7;B4DG50</t>
  </si>
  <si>
    <t>F-actin-capping protein subunit alpha-2;Putative uncharacterized protein CAPZA2;cDNA, FLJ78814, highly similar to F-actin capping protein alpha-2 subunit;Putative uncharacterized protein CAPZA2;cDNA FLJ51827, highly similar to F-actin capping protein alpha</t>
  </si>
  <si>
    <t>CAPZA2;hCG_37884;tcag7.31</t>
  </si>
  <si>
    <t>CapZ alpha-2;F-actin-capping protein subunit alpha-2;Capping protein (Actin filament) muscle Z-line, alpha 2;Capping protein (Actin filament) muscle Z-line, alpha 2, isoform CRA_b;cDNA, FLJ95684, Homo sapiens capping protein (actin filament) muscle Z-line, alpha2 (CAPZA2), mRNA;Capping protein (Actin filament) muscle Z-line, alpha 2 variant;Putative uncharacterized protein CAPZA2;cDNA FLJ50113, highly similar to F-actin capping protein alpha-2 subunit;cDNA, FLJ78814, highly similar to F-actin capping protein alpha-2 subunit;cDNA FLJ51827, highly similar to F-actin capping protein alpha-2 subunit</t>
  </si>
  <si>
    <t>4;4;3;2;2;2;1;1</t>
  </si>
  <si>
    <t>IPI00026182;IPI00873113;IPI00908400;IPI00852796;IPI00952611;IPI00853571</t>
  </si>
  <si>
    <t>IPI00026182;IPI00873113;IPI00908400;IPI00852796;IPI00952611;IPI00853571;IPI00005969;IPI00873484</t>
  </si>
  <si>
    <t>849;1632;3097;5015</t>
  </si>
  <si>
    <t>Q02978;Q6IBH0</t>
  </si>
  <si>
    <t>Mitochondrial 2-oxoglutarate/malate carrier protein;solute carrier family 25 member 11 isoform 2;34 kDa protein;solute carrier family 25 member 11 isoform 3</t>
  </si>
  <si>
    <t>SLC20A4;SLC25A11;hCG_32694</t>
  </si>
  <si>
    <t>Mitochondrial 2-oxoglutarate/malate carrier protein;Solute carrier family 25 member 11;cDNA FLJ76014, highly similar to Homo sapiens solute carrier family 25 (mitochondrial carrier; oxoglutarate carrier), member 11 (SLC25A11), mRNA;SLC25A11 protein;Solute carrier family 25 (Mitochondrial carrier; oxoglutarate carrier), member 11, isoform CRA_b</t>
  </si>
  <si>
    <t>3;3;2;2</t>
  </si>
  <si>
    <t>IPI00219729;IPI00945233;IPI00796094;IPI00797802</t>
  </si>
  <si>
    <t>663;1873;3276</t>
  </si>
  <si>
    <t>Q9NUQ9;Q68D08;Q9NW21;Q9H0Q0;B3KNZ1;B3KRB1;Q53QW2;Q3ZTR9</t>
  </si>
  <si>
    <t>Protein FAM49B;33 kDa protein;Protein FAM49A;Putative uncharacterized protein BM009</t>
  </si>
  <si>
    <t>BM-009;FAM49B;DKFZp686B04128;FAM49A;DKFZP566A1524;hCG_31735;BM009</t>
  </si>
  <si>
    <t>L1;Protein FAM49B;Putative uncharacterized protein DKFZp686B04128;cDNA FLJ10364 fis, clone NT2RM2001319;Protein FAM49A;cDNA FLJ30772 fis, clone FEBRA2000757, highly similar to Protein FAM49A;cDNA FLJ33961 fis, clone CTONG2018898, highly similar to Protein FAM49A;cDNA, FLJ96018;Family with sequence similarity 49, member A, isoform CRA_b;Putative uncharacterized protein DKFZP566A1524;Putative uncharacterized protein BM009</t>
  </si>
  <si>
    <t>4;4;2;2</t>
  </si>
  <si>
    <t>IPI00303318;IPI00789253;IPI00006574;IPI00651701</t>
  </si>
  <si>
    <t>187;197;234</t>
  </si>
  <si>
    <t>808;809;810</t>
  </si>
  <si>
    <t>1056;2519;3472;5429</t>
  </si>
  <si>
    <t>Q13098-7;Q13098;A8K070;Q13098-4;B4DND6;Q13098-5;Q13098-6;C9JFE4</t>
  </si>
  <si>
    <t>Isoform 2 of COP9 signalosome complex subunit 1;Isoform 1 of COP9 signalosome complex subunit 1;Isoform 4 of COP9 signalosome complex subunit 1;Putative uncharacterized protein GPS1</t>
  </si>
  <si>
    <t>COPS1;CSN1;GPS1</t>
  </si>
  <si>
    <t>COP9 signalosome complex subunit 1;G protein pathway suppressor 1;JAB1-containing signalosome subunit 1;Protein MFH;cDNA FLJ75157, highly similar to Homo sapiens G protein pathway suppressor 1, transcript variant 1, mRNA;cDNA FLJ55804, highly similar to COP9 signalosome complex subunit 1;Putative uncharacterized protein GPS1</t>
  </si>
  <si>
    <t>5;5;5;4;1</t>
  </si>
  <si>
    <t>IPI00414289;IPI00156282;IPI00921488;IPI00300386</t>
  </si>
  <si>
    <t>IPI00414289;IPI00156282;IPI00921488;IPI00300386;IPI00556522</t>
  </si>
  <si>
    <t>136;685;1745;2917;4533</t>
  </si>
  <si>
    <t>B0V043;P26640;Q5SP20;A2ABF4;B0V044</t>
  </si>
  <si>
    <t>Valyl-tRNA synthetase;Valyl-tRNA synthetase;Valyl-tRNA synthetase;Valyl-tRNA synthetase;Valyl-tRNA synthetase</t>
  </si>
  <si>
    <t>DAAP-21F2.2-001;DAMC-117B11.3-001;VARS;G7A;VARS2;DAQB-147D11.5-001;DADB-149K5.2-002;DAQB-147D11.5-002;XXbac-BCX40G17.6-002;XXbac-BPG32J3.9-002;DAAP-21F2.2-002;DAMC-117B11.3-002</t>
  </si>
  <si>
    <t>Valyl-tRNA synthetase;Protein G7a;Valine--tRNA ligase</t>
  </si>
  <si>
    <t>3;3;2;2;2;1</t>
  </si>
  <si>
    <t>IPI00893918;IPI00000873;IPI00646425;IPI00793323;IPI00893211</t>
  </si>
  <si>
    <t>IPI00893918;IPI00000873;IPI00646425;IPI00793323;IPI00893211;IPI00893333</t>
  </si>
  <si>
    <t>2309;2597;4568</t>
  </si>
  <si>
    <t>O75251;Q7LD69;Q9H3K5;Q8NAS7;C9JKS5;A8K0V6;B3KRI2;B7Z1U1;Q6ZQU6;B7Z4P1</t>
  </si>
  <si>
    <t>NADH dehydrogenase [ubiquinone] iron-sulfur protein 7, mitochondrial;My017 protein;Putative uncharacterized protein NDUFS7;Putative uncharacterized protein NDUFS7;cDNA FLJ78321;cDNA FLJ46880 fis, clone UTERU3015299, highly similar to NADH-ubiquinone oxidor</t>
  </si>
  <si>
    <t>NDUFS7</t>
  </si>
  <si>
    <t>Complex I-20kD;NADH dehydrogenase [ubiquinone] iron-sulfur protein 7, mitochondrial;NADH-ubiquinone oxidoreductase 20 kDa subunit;PSST subunit;NADH:ubiquinone oxidoreductase PSST subunit;NADH-ubiquinone oxidoreductase Fe-S protein 7 variant;My017 protein;cDNA FLJ34850 fis, clone NT2NE2011758, highly similar to NADH-UBIQUINONE OXIDOREDUCTASE 20 kDa SUBUNIT (EC 1.6.5.3);Putative uncharacterized protein NDUFS7;cDNA FLJ78321;cDNA FLJ34304 fis, clone FEBRA2007880, highly similar to NADH-ubiquinone oxidoreductase 20 kDa subunit, mitochondrial (EC 1.6.5.3);cDNA FLJ60457, highly similar to NADH-ubiquinone oxidoreductase 20 kDa subunit, mitochondrial (EC 1.6.5.3);cDNA FLJ46880 fis, clone UTERU3015299, highly similar to NADH-ubiquinone oxidoreductase 20 kDa subunit, mitochondrial (EC 1.6.5.3);cDNA FLJ58024, highly similar to NADH-ubiquinone oxidoreductase 20 kDa subunit, mitochondrial (EC 1.6.5.3)</t>
  </si>
  <si>
    <t>IPI00307749;IPI00385965;IPI00419604;IPI00939260;IPI00940795;IPI00443537;IPI00922625</t>
  </si>
  <si>
    <t>Q9BPU6;Q53SW3</t>
  </si>
  <si>
    <t>Dihydropyrimidinase-related protein 5</t>
  </si>
  <si>
    <t>CRMP5;DPYSL5;ULIP6</t>
  </si>
  <si>
    <t>Collapsin response mediator protein 5;CRMP3-associated molecule;Dihydropyrimidinase-related protein 5;UNC33-like phosphoprotein 6;Putative uncharacterized protein DPYSL5</t>
  </si>
  <si>
    <t>5;1;1;1</t>
  </si>
  <si>
    <t>IPI00335509</t>
  </si>
  <si>
    <t>IPI00335509;IPI00894420;IPI00894120;IPI00894526</t>
  </si>
  <si>
    <t>1260;1640;2393;4316;5263</t>
  </si>
  <si>
    <t>Q96F85-1;Q96F85;B8ZZB8;Q96F85-2</t>
  </si>
  <si>
    <t>Isoform 1 of CB1 cannabinoid receptor-interacting protein 1;Putative uncharacterized protein CNRIP1;Isoform 2 of CB1 cannabinoid receptor-interacting protein 1</t>
  </si>
  <si>
    <t>C2orf32;CNRIP1</t>
  </si>
  <si>
    <t>CB1 cannabinoid receptor-interacting protein 1;Putative uncharacterized protein CNRIP1</t>
  </si>
  <si>
    <t>IPI00073958;IPI00917077;IPI00879587</t>
  </si>
  <si>
    <t>4411;5592</t>
  </si>
  <si>
    <t>P25789;B2RDG0;Q7Z474;Q567Q5</t>
  </si>
  <si>
    <t>Proteasome subunit alpha type-4;27 kDa protein;Proteasome subunit beta type;26 kDa protein;proteasome alpha 4 subunit isoform 2</t>
  </si>
  <si>
    <t>HC9;PSC9;PSMA4</t>
  </si>
  <si>
    <t>Macropain subunit C9;Multicatalytic endopeptidase complex subunit C9;Proteasome component C9;Proteasome subunit alpha type-4;Proteasome subunit L;Proteasome subunit alpha type;Proteasome subunit beta type;PSMA4 protein</t>
  </si>
  <si>
    <t>IPI00299155;IPI00790207;IPI00789638;IPI00795606;IPI00792218</t>
  </si>
  <si>
    <t>IPI00299155;IPI00790207;IPI00789638;IPI00795606;IPI00792218;IPI00791083</t>
  </si>
  <si>
    <t>3908;4235;5028</t>
  </si>
  <si>
    <t>P31939;B2R7P8;A8K202;B4DP06</t>
  </si>
  <si>
    <t>Bifunctional purine biosynthesis protein PURH;5-aminoimidazole-4-carboxamide ribonucleotide formyltransferase/IMP cyclohydrolase, isoform CRA_g</t>
  </si>
  <si>
    <t>ATIC;OK/SW-cl.86;PURH;hCG_16691</t>
  </si>
  <si>
    <t>5-aminoimidazole-4-carboxamide ribonucleotide formyltransferase;AICAR transformylase;ATIC;Bifunctional purine biosynthesis protein PURH;IMP cyclohydrolase;IMP synthase;Inosinicase;Phosphoribosylaminoimidazolecarboxamide formyltransferase;cDNA, FLJ93545, highly similar to Homo sapiens 5-aminoimidazole-4-carboxamide ribonucleotide formyltransferase/IMP cyclohydrolase (ATIC), mRNA;5-aminoimidazole-4-carboxamide ribonucleotide formyltransferase/IMP cyclohydrolase, isoform CRA_g;cDNA FLJ75424, highly similar to Human AICAR formyltransferase/IMP cyclohydrolase bifunctional enzyme (purH) mRNA;cDNA FLJ57133, highly similar to Bifunctional purine biosynthesis protein PURH</t>
  </si>
  <si>
    <t>4;4;1;1;1;1</t>
  </si>
  <si>
    <t>IPI00289499;IPI00925601</t>
  </si>
  <si>
    <t>IPI00289499;IPI00925601;IPI00926426;IPI00926103;IPI00925871;IPI00925253</t>
  </si>
  <si>
    <t>1007;4450;4930;5543</t>
  </si>
  <si>
    <t>O43236-4;O43236;O43236-1;O43236-3;O43236-2;O43236-5;O43236-6</t>
  </si>
  <si>
    <t>Isoform 4 of Septin-4;Isoform 1 of Septin-4;Isoform 3 of Septin-4;Isoform 2 of Septin-4;Isoform 5 of Septin-4;Isoform 6 of Septin-4;23 kDa protein</t>
  </si>
  <si>
    <t>hucep-7;PNUTL2;SEP4;SEPT4</t>
  </si>
  <si>
    <t>Bradeion beta;Brain protein H5;CE5B3 beta;Cell division control-related protein 2;Cerebral protein 7;Peanut-like protein 2;Septin-4</t>
  </si>
  <si>
    <t>3;3;3;3;2;2;2;1;1;1</t>
  </si>
  <si>
    <t>IPI00011589;IPI00939537;IPI00952695;IPI00183878;IPI00953305;IPI00026430;IPI00798241</t>
  </si>
  <si>
    <t>IPI00011589;IPI00939537;IPI00952695;IPI00183878;IPI00953305;IPI00026430;IPI00798241;IPI00044767;IPI00795052;IPI00797370</t>
  </si>
  <si>
    <t>109;1545;4638</t>
  </si>
  <si>
    <t>Q6N092;Q6MZW0;Q6N090;Q8WY24;Q96DK0;Q96K68;Q6ZW64;P01876;Q8NCL6;Q9UP60;C9JAM6;Q7Z374;Q6ZVX0;Q6MZX9;Q6P089;Q6MZV6;Q9NPP6;P01877</t>
  </si>
  <si>
    <t xml:space="preserve">Putative uncharacterized protein DKFZp686K18196 (Fragment);Putative uncharacterized protein DKFZp686J11235 (Fragment);Putative uncharacterized protein DKFZp686G21220 (Fragment);SNC66 protein;CDNA FLJ25298 fis, clone STM07683, highly similar to Protein Tro </t>
  </si>
  <si>
    <t>DKFZp686K18196;DKFZp686J11235;DKFZp686G21220;IGHA1;SNC73;DKFZp686C02218;DKFZp686M08189;IGH@;DKFZp686L19235;IGHA2</t>
  </si>
  <si>
    <t>Putative uncharacterized protein DKFZp686K18196;Putative uncharacterized protein DKFZp686J11235;Putative uncharacterized protein DKFZp686G21220;SNC66 protein;CDNA FLJ25298 fis, clone STM07683, highly similar to Protein Tro alpha1 H,myeloma;cDNA FLJ14473 fis, clone MAMMA1001080, highly similar to Homo sapiens SNC73 protein (SNC73) mRNA;cDNA FLJ41552 fis, clone COLON2004478, highly similar to Protein Tro alpha1 H,myeloma;Ig alpha-1 chain C region;cDNA FLJ90170 fis, clone MAMMA1000370, highly similar to Ig alpha-1 chain C region;SNC73 protein;Putative uncharacterized protein DKFZp686C02218;cDNA FLJ41981 fis, clone SMINT2011888, highly similar to Protein Tro alpha1 H,myeloma;Putative uncharacterized protein DKFZp686M08189;IGH@ protein;Putative uncharacterized protein DKFZp686L19235;Immunoglobulin heavy chain variant;Ig alpha-2 chain C region</t>
  </si>
  <si>
    <t>4;4;4;4;4;4;4;4;4;2;2;2;2;2;2;2;1;1;1;1</t>
  </si>
  <si>
    <t>IPI00423462;IPI00426060;IPI00423460;IPI00383164;IPI00386524;IPI00386879;IPI00647704;IPI00449920;IPI00644497;IPI00642017;IPI00784830;IPI00784758;IPI00785067;IPI00784950;IPI00940245;IPI00641229</t>
  </si>
  <si>
    <t>IPI00423462;IPI00426060;IPI00423460;IPI00383164;IPI00386524;IPI00386879;IPI00647704;IPI00449920;IPI00644497;IPI00642017;IPI00784830;IPI00784758;IPI00785067;IPI00784950;IPI00940245;IPI00641229;IPI00423461;IPI00894384;IPI00893853;IPI00829711</t>
  </si>
  <si>
    <t>774;3821;4793;5611</t>
  </si>
  <si>
    <t>P13489;Q59GB3;Q8IZK8;Q96FD7;Q9BQ80</t>
  </si>
  <si>
    <t>Ribonuclease inhibitor</t>
  </si>
  <si>
    <t>PRI;RNH;RNH1</t>
  </si>
  <si>
    <t>Placental ribonuclease inhibitor;Ribonuclease inhibitor;Ribonuclease/angiogenin inhibitor 1;Ribonuclease/angiogenin inhibitor variant;Ribonuclease/angiogenin inhibitor;RNH1 protein</t>
  </si>
  <si>
    <t>IPI00550069</t>
  </si>
  <si>
    <t>220;362</t>
  </si>
  <si>
    <t>659;660</t>
  </si>
  <si>
    <t>867;1230;5456</t>
  </si>
  <si>
    <t>P56385</t>
  </si>
  <si>
    <t>ATP synthase, H+ transporting, mitochondrial F0 complex, subunit E</t>
  </si>
  <si>
    <t>ATP5I;ATP5K</t>
  </si>
  <si>
    <t>ATP synthase subunit e, mitochondrial</t>
  </si>
  <si>
    <t>IPI00218848</t>
  </si>
  <si>
    <t>1223;2300</t>
  </si>
  <si>
    <t>Q9Y639-2;Q9Y639;B7Z4D3;Q9Y639-4;Q9UFM8;Q9Y499</t>
  </si>
  <si>
    <t>Isoform 2 of Neuroplastin;neuroplastin isoform c precursor</t>
  </si>
  <si>
    <t>NPTN;SDFR1;SDR1;DKFZp566H1924</t>
  </si>
  <si>
    <t>Neuroplastin;Stromal cell-derived receptor 1;Putative uncharacterized protein DKFZp566H1924;Homo sapiens clone 23742</t>
  </si>
  <si>
    <t>IPI00018311;IPI00654584</t>
  </si>
  <si>
    <t>IPI00018311;IPI00654584;IPI00011578;IPI00657724</t>
  </si>
  <si>
    <t>470;2648;3284</t>
  </si>
  <si>
    <t>P62760;Q4ZFX3;Q53RT2</t>
  </si>
  <si>
    <t>Visinin-like protein 1;14 kDa protein;Putative uncharacterized protein VSNL1</t>
  </si>
  <si>
    <t>VISL1;VSNL1</t>
  </si>
  <si>
    <t>Hippocalcin-like protein 3;Visinin-like protein 1;Putative uncharacterized protein VSNL1</t>
  </si>
  <si>
    <t>IPI00216313;IPI00894012;IPI00893091</t>
  </si>
  <si>
    <t>P80404;B7Z1V4</t>
  </si>
  <si>
    <t>cDNA FLJ56034, highly similar to 4-aminobutyrate aminotransferase, mitochondrial</t>
  </si>
  <si>
    <t>ABAT;GABAT</t>
  </si>
  <si>
    <t>(S)-3-amino-2-methylpropionate transaminase;4-aminobutyrate aminotransferase, mitochondrial;GABA aminotransferase;Gamma-amino-N-butyrate transaminase;L-AIBAT;cDNA FLJ56034, highly similar to 4-aminobutyrate aminotransferase, mitochondrial (EC 2.6.1.19)</t>
  </si>
  <si>
    <t>IPI00009532</t>
  </si>
  <si>
    <t>284;455</t>
  </si>
  <si>
    <t>157;158</t>
  </si>
  <si>
    <t>366;712;2060;4030</t>
  </si>
  <si>
    <t>P61158;B4DT29;B4DTI0;B4DXW1;Q53QM2;Q59FV6;B4E1U3</t>
  </si>
  <si>
    <t>Actin-related protein 3;cDNA FLJ52216, highly similar to Actin-like protein 3</t>
  </si>
  <si>
    <t>ACTR3;ARP3;hCG_26669</t>
  </si>
  <si>
    <t>Actin-like protein 3;Actin-related protein 3;cDNA FLJ51082, highly similar to Actin-like protein 3;cDNA FLJ52521, highly similar to Actin-like protein 3;cDNA FLJ51148, highly similar to Actin-like protein 3;cDNA FLJ52434, highly similar to Actin-like protein 3;cDNA, FLJ79112, highly similar to Actin-like protein 3;cDNA, FLJ79295, highly similar to Actin-like protein 3;ARP3 actin-related protein 3 homolog (Yeast), isoform CRA_a;cDNA, FLJ93049, Homo sapiens ARP3 actin-related protein 3 homolog (yeast) (ACTR3), mRNA;Putative uncharacterized protein ACTR3;ARP3 actin-related protein 3 homolog variant;cDNA FLJ52216, highly similar to Actin-like protein 3</t>
  </si>
  <si>
    <t>IPI00028091;IPI00908396</t>
  </si>
  <si>
    <t>235;408</t>
  </si>
  <si>
    <t>353;354</t>
  </si>
  <si>
    <t>1019;3037;3582;3583;5762</t>
  </si>
  <si>
    <t>Q15084-2;Q15084;B3KY95;B5MBW7;B7Z4M8;Q15084-1;B7Z254;Q53RC7</t>
  </si>
  <si>
    <t>Isoform 2 of Protein disulfide-isomerase A6;Isoform 1 of Protein disulfide-isomerase A6</t>
  </si>
  <si>
    <t>PDIA6;TXNDC7;hCG_22033;P5</t>
  </si>
  <si>
    <t>Protein disulfide isomerase P5;Protein disulfide-isomerase A6;Thioredoxin domain-containing protein 7;cDNA FLJ16143 fis, clone BRAMY2038516, highly similar to Protein disulfide-isomerase A6 (EC 5.3.4.1);Putative uncharacterized protein PDIA6;cDNA FLJ58023, highly similar to Protein disulfide-isomerase A6 (EC 5.3.4.1);cDNA FLJ58502, highly similar to Protein disulfide-isomerase A6 (EC 5.3.4.1);cDNA FLJ76201, highly similar to Homo sapiens protein disulfide isomerase family A, member 6 (PDIA6), mRNA;Protein disulfide isomerase family A, member 6, isoform CRA_b;Putative uncharacterized protein P5</t>
  </si>
  <si>
    <t>IPI00299571;IPI00644989</t>
  </si>
  <si>
    <t>2027;2341;2788;4803</t>
  </si>
  <si>
    <t>Q2VY69</t>
  </si>
  <si>
    <t>Zinc finger protein 284;Similar to Regulator of sex-limitation candidate 1</t>
  </si>
  <si>
    <t>ZNF284;ZNF284L</t>
  </si>
  <si>
    <t>Zinc finger protein 284</t>
  </si>
  <si>
    <t>IPI00455396;IPI00921370</t>
  </si>
  <si>
    <t>185;191</t>
  </si>
  <si>
    <t>624;625</t>
  </si>
  <si>
    <t>O75899</t>
  </si>
  <si>
    <t>Gamma-aminobutyric acid type B receptor subunit 2</t>
  </si>
  <si>
    <t>GABBR2;GPR51;GPRC3B</t>
  </si>
  <si>
    <t>Gamma-aminobutyric acid type B receptor subunit 2;G-protein coupled receptor 51;HG20</t>
  </si>
  <si>
    <t>IPI00027250</t>
  </si>
  <si>
    <t>2387;5087;5257</t>
  </si>
  <si>
    <t>Q96GW7-1;Q96GW7;A8K144;Q59F90;Q5SZ10;Q9NT67;Q96GW7-2</t>
  </si>
  <si>
    <t>Isoform 1 of Brevican core protein;Isoform 2 of Brevican core protein</t>
  </si>
  <si>
    <t>BCAN;BEHAB;CSPG7;UNQ2525/PRO6018;DKFZp761L191</t>
  </si>
  <si>
    <t>Brain-enriched hyaluronan-binding protein;Brevican core protein;Chondroitin sulfate proteoglycan 7;cDNA FLJ76746, highly similar to Homo sapiens brevican (BCAN), transcript variant 1, mRNA;Brevican isoform 1 variant;Putative uncharacterized protein DKFZp761L191</t>
  </si>
  <si>
    <t>5;3;2;2;1</t>
  </si>
  <si>
    <t>IPI00456623;IPI00456624</t>
  </si>
  <si>
    <t>IPI00456623;IPI00456624;IPI00217423;IPI00513878;IPI00647472</t>
  </si>
  <si>
    <t>228;411</t>
  </si>
  <si>
    <t>947;948</t>
  </si>
  <si>
    <t>1036;1439;1690;2130;3228</t>
  </si>
  <si>
    <t>Q5TF21;A1L177;A5PLQ8</t>
  </si>
  <si>
    <t>Uncharacterized protein C6orf174</t>
  </si>
  <si>
    <t>C6orf174</t>
  </si>
  <si>
    <t>Uncharacterized protein C6orf174;C6orf174 protein</t>
  </si>
  <si>
    <t>4;1;1;1;1;1</t>
  </si>
  <si>
    <t>IPI00647205</t>
  </si>
  <si>
    <t>IPI00647205;IPI00792611;IPI00794856;IPI00411635;IPI00477620;IPI00829780</t>
  </si>
  <si>
    <t>1153;1324;2980;3311</t>
  </si>
  <si>
    <t>B5MDF5;P62826;A8K3Z8;B4DV51;Q0EFC9;Q96QB7</t>
  </si>
  <si>
    <t>26 kDa protein;27 kDa protein;RAN, member RAS oncogene family, isoform CRA_c;GTP-binding nuclear protein Ran;cDNA, FLJ79092, highly similar to GTP-binding nuclear protein Ran;TC4 protein</t>
  </si>
  <si>
    <t>hCG_1744585;RAN;ARA24;OK/SW-cl.81;TC4;RANP1</t>
  </si>
  <si>
    <t>Putative uncharacterized protein RAN;RAN, member RAS oncogene family, isoform CRA_c;Androgen receptor-associated protein 24;GTPase Ran;GTP-binding nuclear protein Ran;Ras-like protein TC4;Ras-related nuclear protein;cDNA FLJ78394, highly similar to Homo sapiens RAN, member RAS oncogene family (RAN), mRNA;cDNA, FLJ92821, Homo sapiens RAN, member RAS oncogene family (RAN), mRNA;RAN, member RAS oncogene family, isoform CRA_b;cDNA FLJ52168, highly similar to GTP-binding nuclear protein Ran;cDNA, FLJ79092, highly similar to GTP-binding nuclear protein Ran;TC4 protein;RAN</t>
  </si>
  <si>
    <t>IPI00792352;IPI00796462;IPI00795671;IPI00643041;IPI00795109;IPI00044779</t>
  </si>
  <si>
    <t>3335;3634</t>
  </si>
  <si>
    <t>P30044-1;P30044;A6NG06;B7ZLJ4;P30044-2;A6NC19;B7ZVW3</t>
  </si>
  <si>
    <t>Isoform Mitochondrial of Peroxiredoxin-5, mitochondrial;peroxiredoxin 5 isoform b precursor;Isoform Cytoplasmic+peroxisomal of Peroxiredoxin-5, mitochondrial;peroxiredoxin 5 isoform c precursor</t>
  </si>
  <si>
    <t>ACR1;PRDX5;SBBI10</t>
  </si>
  <si>
    <t>Alu corepressor 1;Antioxidant enzyme B166;Liver tissue 2D-page spot 71B;Peroxiredoxin V;Peroxiredoxin-5, mitochondrial;Peroxisomal antioxidant enzyme;PLP;Thioredoxin peroxidase PMP20;Thioredoxin reductase;TPx type VI;Putative uncharacterized protein PRDX5;Peroxiredoxin 5</t>
  </si>
  <si>
    <t>IPI00024915;IPI00375306;IPI00759663;IPI00375307</t>
  </si>
  <si>
    <t>1623;2113;3046</t>
  </si>
  <si>
    <t>P28066;B4E2V4;Q5U0A0</t>
  </si>
  <si>
    <t>Proteasome subunit alpha type-5</t>
  </si>
  <si>
    <t>PSMA5;hCG_39916</t>
  </si>
  <si>
    <t>Macropain zeta chain;Multicatalytic endopeptidase complex zeta chain;Proteasome subunit alpha type-5;Proteasome zeta chain;cDNA FLJ52182, highly similar to Proteasome subunit alpha type 5 (EC 3.4.25.1);Proteasome (Prosome, macropain) subunit, alpha type, 5, isoform CRA_c;Proteasome subunit alpha type</t>
  </si>
  <si>
    <t>IPI00291922</t>
  </si>
  <si>
    <t>241;2606;4312</t>
  </si>
  <si>
    <t>P47756-1;P47756;B1AK88;B2R7T8;B4DWA6;P47756-2;B1AK87;Q32Q68;Q7L4N0</t>
  </si>
  <si>
    <t>Isoform 1 of F-actin-capping protein subunit beta;cDNA FLJ60094, highly similar to F-actin capping protein subunit beta;Isoform 2 of F-actin-capping protein subunit beta</t>
  </si>
  <si>
    <t>CAPZB;hCG_41078;RP4-657E11.7-008;RP4-657E11.7-001</t>
  </si>
  <si>
    <t>CapZ beta;F-actin-capping protein subunit beta;Capping protein (Actin filament) muscle Z-line, beta;Capping protein (Actin filament) muscle Z-line, beta, isoform CRA_d;cDNA, FLJ93598, highly similar to Homo sapiens capping protein (actin filament) muscle Z-line, beta (CAPZB), mRNA;cDNA FLJ60094, highly similar to F-actin capping protein subunit beta;Capping protein (Actin filament) muscle Z-line, beta, isoform CRA_a;CAPZB protein</t>
  </si>
  <si>
    <t>IPI00026185;IPI00218782;IPI00642256</t>
  </si>
  <si>
    <t>1275;4372;4634;4635</t>
  </si>
  <si>
    <t>O95182;Q32Q14;Q6FG42;Q6IB89</t>
  </si>
  <si>
    <t>NADH dehydrogenase [ubiquinone] 1 alpha subcomplex subunit 7</t>
  </si>
  <si>
    <t>NDUFA7</t>
  </si>
  <si>
    <t>Complex I-B14.5a;NADH dehydrogenase [ubiquinone] 1 alpha subcomplex subunit 7;NADH-ubiquinone oxidoreductase subunit B14.5a;NDUFA7 protein</t>
  </si>
  <si>
    <t>IPI00452731</t>
  </si>
  <si>
    <t>415;416;655</t>
  </si>
  <si>
    <t>A8K690;Q3ZCU9;P31948;B4DM70</t>
  </si>
  <si>
    <t>STIP1 protein;Stress-induced-phosphoprotein 1;cDNA FLJ54451, highly similar to Stress-induced-phosphoprotein 1</t>
  </si>
  <si>
    <t>STIP1</t>
  </si>
  <si>
    <t>cDNA FLJ76863, highly similar to Homo sapiens stress-induced-phosphoprotein 1 (Hsp70/Hsp90-organizing protein) (STIP1), mRNA;STIP1 protein;Hsc70/Hsp90-organizing protein;Renal carcinoma antigen NY-REN-11;Stress-induced-phosphoprotein 1;Transformation-sensitive protein IEF SSP 3521;cDNA FLJ54451, highly similar to Stress-induced-phosphoprotein 1</t>
  </si>
  <si>
    <t>IPI00479946;IPI00013894;IPI00908463</t>
  </si>
  <si>
    <t>537;546;551;582</t>
  </si>
  <si>
    <t>288;289;290;291</t>
  </si>
  <si>
    <t>426;2853;3142;4910</t>
  </si>
  <si>
    <t>P48163;A8K168;B4DX99;B4DZ70;Q8WVX2</t>
  </si>
  <si>
    <t>NADP-dependent malic enzyme</t>
  </si>
  <si>
    <t>ME1</t>
  </si>
  <si>
    <t>Malic enzyme 1;NADP-dependent malic enzyme;Malic enzyme</t>
  </si>
  <si>
    <t>IPI00008215</t>
  </si>
  <si>
    <t>276;2458;4745;4746</t>
  </si>
  <si>
    <t>Q8IYT4-1;Q8IYT4;Q8IYT4-2</t>
  </si>
  <si>
    <t>Isoform 1 of Katanin p60 ATPase-containing subunit A-like 2;Isoform 2 of Katanin p60 ATPase-containing subunit A-like 2;Protein</t>
  </si>
  <si>
    <t>KATNAL2</t>
  </si>
  <si>
    <t>Katanin p60 ATPase-containing subunit A-like 2;p60 katanin-like 2</t>
  </si>
  <si>
    <t>IPI00894474;IPI00239789;IPI00645111</t>
  </si>
  <si>
    <t>P30086;B4DRT4</t>
  </si>
  <si>
    <t>Phosphatidylethanolamine-binding protein 1;22 kDa protein;cDNA FLJ51535, highly similar to Phosphatidylethanolamine-binding protein 1</t>
  </si>
  <si>
    <t>PBP;PEBP;PEBP1</t>
  </si>
  <si>
    <t>HCNPpp;Hippocampal cholinergic neurostimulating peptide;Neuropolypeptide h3;Phosphatidylethanolamine-binding protein 1;Prostatic-binding protein;Raf kinase inhibitor protein;cDNA FLJ51535, highly similar to Phosphatidylethanolamine-binding protein 1</t>
  </si>
  <si>
    <t>4;3;2;1;1</t>
  </si>
  <si>
    <t>IPI00219446;IPI00795288;IPI00908746</t>
  </si>
  <si>
    <t>IPI00219446;IPI00795288;IPI00908746;IPI00795701;IPI00794584</t>
  </si>
  <si>
    <t>694;3385;3394;5413</t>
  </si>
  <si>
    <t>Q8N1F0;P16298-1;P16298;B7Z6P2;P16298-3;P16298-2;B7Z781;Q5F2F8</t>
  </si>
  <si>
    <t>protein phosphatase 3, catalytic subunit, beta isoform a;Isoform 1 of Serine/threonine-protein phosphatase 2B catalytic subunit beta isoform;protein phosphatase 3, catalytic subunit, beta isoform c;Isoform 2 of Serine/threonine-protein phosphatase 2B catal</t>
  </si>
  <si>
    <t>hCG_18332;PPP3CB;CALNA2;CALNB;CNA2;RP11-345K20.1-002</t>
  </si>
  <si>
    <t>Serine/threonine-protein phosphatase;Calmodulin-dependent calcineurin A subunit beta isoform;CAM-PRP catalytic subunit;Serine/threonine-protein phosphatase 2B catalytic subunit beta isoform;cDNA FLJ53100, highly similar to Serine/threonine-protein phosphatase 2Bcatalytic subunit beta isoform (EC 3.1.3.16)</t>
  </si>
  <si>
    <t>2;2;1;1;1;2</t>
  </si>
  <si>
    <t>6;6;5;5;5;2</t>
  </si>
  <si>
    <t>IPI00027809;IPI00872930;IPI00181738;IPI00218862;IPI00748557</t>
  </si>
  <si>
    <t>IPI00027809;IPI00872930;IPI00181738;IPI00218862;IPI00748557;IPI00647432</t>
  </si>
  <si>
    <t>338;441</t>
  </si>
  <si>
    <t>511;512</t>
  </si>
  <si>
    <t>58;1942;2912;4058;5647;5704</t>
  </si>
  <si>
    <t>O95197-1;O95197;B7Z8W8;O95197-2;B7Z3E3;O95197-4;O95197-3;B7Z361</t>
  </si>
  <si>
    <t>Isoform 1 of Reticulon-3;Isoform 2 of Reticulon-3;Isoform 4 of Reticulon-3;Isoform 3 of Reticulon-3</t>
  </si>
  <si>
    <t>ASYIP;NSPL2;RTN3</t>
  </si>
  <si>
    <t>Neuroendocrine-specific protein-like 2;Neuroendocrine-specific protein-like II;Reticulon-3;cDNA FLJ54729, highly similar to Homo sapiens reticulon 3 (RTN3), transcript variant 2, mRNA;cDNA FLJ60267, highly similar to Homo sapiens reticulon 3 (RTN3), transcript variant 2, mRNA;cDNA FLJ50772, highly similar to Reticulon-3</t>
  </si>
  <si>
    <t>5;5;3;3</t>
  </si>
  <si>
    <t>IPI00743293;IPI00398795;IPI00412154;IPI00028946</t>
  </si>
  <si>
    <t>3837;4052;4400;4971;5687</t>
  </si>
  <si>
    <t>P01116-2;P01116;Q14014;Q14015;P01116-1;B0LPF9;P01111;Q5U091</t>
  </si>
  <si>
    <t>Isoform 2B of GTPase KRas;Isoform 2A of GTPase KRas;GTPase NRas</t>
  </si>
  <si>
    <t>KRAS;KRAS2;RASK2;HRAS1;NRAS;hCG_38454;RP5-1000E10.2-001</t>
  </si>
  <si>
    <t>c-Ki-ras;c-K-ras;GTPase KRas;GTPase KRas, N-terminally processed;Ki-Ras;K-Ras 2;PR310 c-K-ras protein;PR371 c-K-ras oncogene;GTPase NRas;Transforming protein N-Ras;Neuroblastoma RAS viral (V-ras) oncogene homolog;Neuroblastoma RAS viral (V-ras) oncogene homolog, isoform CRA_a</t>
  </si>
  <si>
    <t>4;3;2</t>
  </si>
  <si>
    <t>IPI00423570;IPI00423568;IPI00000005</t>
  </si>
  <si>
    <t>3380;3870;4702;5321</t>
  </si>
  <si>
    <t>P23284</t>
  </si>
  <si>
    <t>Peptidyl-prolyl cis-trans isomerase B;20 kDa protein</t>
  </si>
  <si>
    <t>CYPB;PPIB</t>
  </si>
  <si>
    <t>Cyclophilin B;CYP-S1;Peptidyl-prolyl cis-trans isomerase B;Rotamase B;S-cyclophilin</t>
  </si>
  <si>
    <t>IPI00646304;IPI00791367</t>
  </si>
  <si>
    <t>101;176</t>
  </si>
  <si>
    <t>1030;1031</t>
  </si>
  <si>
    <t>4403;5058;5298;5349</t>
  </si>
  <si>
    <t>KIAA1550;PLXNA4;PLXNA4A;PLXNA4B;UNQ2820/PRO34003;hCG_2014152;KIAA0463;OCT;PLXN2;PLXNA2;UNQ209/PRO235;tcag7.1291</t>
  </si>
  <si>
    <t>P30153;A8K3H8;A8K7B7;B4DDF7;B4DQY1;B4DE69;Q8NB89;B3KQV6</t>
  </si>
  <si>
    <t>Serine/threonine-protein phosphatase 2A 65 kDa regulatory subunit A alpha isoform;cDNA FLJ56133, highly similar to Serine/threonine-protein phosphatase 2A 65 kDa regulatory subunit A alpha isoform;cDNA FLJ56053, highly similar to Serine/threonine-protein p</t>
  </si>
  <si>
    <t>PPP2R1A;hCG_19686</t>
  </si>
  <si>
    <t>Medium tumor antigen-associated 61 kDa protein;PP2A subunit A isoform PR65-alpha;PP2A subunit A isoform R1-alpha;Serine/threonine-protein phosphatase 2A 65 kDa regulatory subunit A alpha isoform;cDNA FLJ77680, highly similar to Homo sapiens protein phosphatase 2 (formerly 2A), regulatory subunit A (PR 65), alpha isoform (PPP2R1A), mRNA;cDNA FLJ78455, highly similar to Homo sapiens protein phosphatase 2 (formerly 2A), regulatory subunit A (PR 65), alpha isoform (PPP2R1A), mRNA;cDNA, FLJ96799, Homo sapiens protein phosphatase 2 (formerly 2A), regulatory subunit A (PR 65), alpha isoform (PPP2R1A), mRNA;Protein phosphatase 2 (Formerly 2A), regulatory subunit A (PR 65), alpha isoform;cDNA FLJ53296, highly similar to Serine/threonine-protein phosphatase 2A 65 kDa regulatory subunit A alpha isoform;cDNA FLJ56133, highly similar to Serine/threonine-protein phosphatase 2A 65 kDa regulatory subunit A alpha isoform;cDNA FLJ56053, highly similar to Serine/threonine-protein phosphatase 2A 65 kDa regulatory subunit A alpha isoform;cDNA FLJ34068 fis, clone FCBBF3001918, highly similar to SERINE/THREONINE PROTEIN PHOSPHATASE 2A, 65 kDa REGULATORY SUBUNIT A, ALPHA ISOFORM;cDNA FLJ33169 fis, clone ADRGL2000384, highly similar to Serine/threonine-protein phosphatase 2A 65 kDa regulatory subunit A alpha isoform</t>
  </si>
  <si>
    <t>4;4;4;3;2;1</t>
  </si>
  <si>
    <t>IPI00554737;IPI00908543;IPI00910732;IPI00168184;IPI00798040</t>
  </si>
  <si>
    <t>IPI00554737;IPI00908543;IPI00910732;IPI00168184;IPI00798040;IPI00910515</t>
  </si>
  <si>
    <t>174;329</t>
  </si>
  <si>
    <t>180;323;489</t>
  </si>
  <si>
    <t>664;665</t>
  </si>
  <si>
    <t>1007;1008;1009</t>
  </si>
  <si>
    <t>1304;2805;3596;5331</t>
  </si>
  <si>
    <t>O15144;Q53R19;Q9BXV5;C9JCP5;C9JTV5;C9J2D0</t>
  </si>
  <si>
    <t>Actin-related protein 2/3 complex subunit 2;PNAS-139;Putative uncharacterized protein ARPC2;Putative uncharacterized protein ARPC2;Putative uncharacterized protein ARPC2</t>
  </si>
  <si>
    <t>ARC34;ARPC2;PRO2446;hCG_16304</t>
  </si>
  <si>
    <t>Actin-related protein 2/3 complex subunit 2;Arp2/3 complex 34 kDa subunit;Actin related protein 2/3 complex, subunit 2, 34kDa, isoform CRA_a;cDNA FLJ76076, highly similar to Homo sapiens actin related protein 2/3 complex, subunit 2, 34kDa (ARPC2), transcript variant 2, mRNA;Putative uncharacterized protein ARPC2;PNAS-139</t>
  </si>
  <si>
    <t>IPI00005161;IPI00000477;IPI00925920;IPI00926315;IPI00925705</t>
  </si>
  <si>
    <t>3431;5655</t>
  </si>
  <si>
    <t>P62745;B2R692;B4DMJ8;B5MCW0</t>
  </si>
  <si>
    <t>Rho-related GTP-binding protein RhoB;Putative uncharacterized protein RHOB</t>
  </si>
  <si>
    <t>ARH6;ARHB;RHOB;hCG_31737</t>
  </si>
  <si>
    <t>Rho cDNA clone 6;Rho-related GTP-binding protein RhoB;cDNA FLJ42407 fis, clone BGGI12000054, highly similar to Rho-related GTP-binding protein RhoB;cDNA, FLJ92847, Homo sapiens ras homolog gene family, member B (ARHB), mRNA;Ras homolog gene family, member B, isoform CRA_a;cDNA FLJ52116, highly similar to Rho-related GTP-binding protein RhoB;Putative uncharacterized protein RHOB</t>
  </si>
  <si>
    <t>IPI00000041;IPI00893313</t>
  </si>
  <si>
    <t>62;63</t>
  </si>
  <si>
    <t>1164;2176;2532</t>
  </si>
  <si>
    <t>B4DLV7;Q5SX90;P50395;Q6IAT1;B3KVE3;Q5SX88;Q8TB95;Q5SX86;Q5SX87</t>
  </si>
  <si>
    <t>cDNA FLJ60299, highly similar to Rab GDP dissociation inhibitor beta;Rab GDP dissociation inhibitor beta;GDP dissociation inhibitor 2 isoform 2;GDP dissociation inhibitor 2;GDP dissociation inhibitor 2</t>
  </si>
  <si>
    <t>GDI2;RP11-318E3.2-007;RABGDIB;hCG_24071;RP11-318E3.2-001;RP11-318E3.2-002;RP11-318E3.2-004;RP11-318E3.2-005</t>
  </si>
  <si>
    <t>cDNA FLJ60299, highly similar to Rab GDP dissociation inhibitor beta;GDP dissociation inhibitor 2;Guanosine diphosphate dissociation inhibitor 2;Rab GDP dissociation inhibitor beta;cDNA, FLJ92845, Homo sapiens GDP dissociation inhibitor 2 (GDI2), mRNA;GDI2 protein;GDP dissociation inhibitor 2 isoform 1;GDP dissociation inhibitor 2, isoform CRA_b;cDNA FLJ16452 fis, clone BRAWH3002467, highly similar to RAB GDP DISSOCIATION INHIBITOR BETA;cDNA FLJ60305, highly similar to Rab GDP dissociation inhibitor beta;Similar to GDP dissociation inhibitor 2</t>
  </si>
  <si>
    <t>3;3;3;1;1</t>
  </si>
  <si>
    <t>8;8;6;5;4</t>
  </si>
  <si>
    <t>IPI00031461;IPI00940148;IPI00640006;IPI00513929;IPI00645255</t>
  </si>
  <si>
    <t>70;86;94</t>
  </si>
  <si>
    <t>226;229;559</t>
  </si>
  <si>
    <t>1018;1540;1561;1651;2016;2429;3444;5115</t>
  </si>
  <si>
    <t>P42704;B4DSR0</t>
  </si>
  <si>
    <t>Leucine-rich PPR motif-containing protein, mitochondrial</t>
  </si>
  <si>
    <t>LRP130;LRPPRC</t>
  </si>
  <si>
    <t>130 kDa leucine-rich protein;GP130;Leucine-rich PPR motif-containing protein, mitochondrial;cDNA FLJ60080, highly similar to 130 kDa leucine-rich protein (LRP 130)</t>
  </si>
  <si>
    <t>3;1;1;1</t>
  </si>
  <si>
    <t>IPI00783271</t>
  </si>
  <si>
    <t>IPI00783271;IPI00917568;IPI00917844;IPI00917676</t>
  </si>
  <si>
    <t>4340;4523;5074</t>
  </si>
  <si>
    <t>P13861;A8KAH7;Q9BUB1;C9JTH7</t>
  </si>
  <si>
    <t>cAMP-dependent protein kinase type II-alpha regulatory subunit;Protein kinase, cAMP-dependent, regulatory, type II, alpha, isoform CRA_b;38 kDa protein;36 kDa protein;Putative uncharacterized protein PRKAR2A</t>
  </si>
  <si>
    <t>PKR2;PRKAR2;PRKAR2A;hCG_1779456</t>
  </si>
  <si>
    <t>cAMP-dependent protein kinase type II-alpha regulatory subunit;cDNA FLJ75444, highly similar to Homo sapiens protein kinase, cAMP-dependent, regulatory, type II, alpha (PRKAR2A), mRNA;PRKAR2A protein;Protein kinase, cAMP-dependent, regulatory, type II, alpha;Protein kinase, cAMP-dependent, regulatory, type II, alpha, isoform CRA_b</t>
  </si>
  <si>
    <t>4;4;2;2;2;2;0</t>
  </si>
  <si>
    <t>6;6;4;4;3;2;1</t>
  </si>
  <si>
    <t>IPI00219774;IPI00063234;IPI00788668;IPI00789242;IPI00925126</t>
  </si>
  <si>
    <t>IPI00219774;IPI00063234;IPI00788668;IPI00789242;IPI00925126;IPI00924946;IPI00925327</t>
  </si>
  <si>
    <t>42;449;2015;2024;3577;4029</t>
  </si>
  <si>
    <t>B4DNA3;B4DUZ8</t>
  </si>
  <si>
    <t>Adenylyl cyclase-associated protein</t>
  </si>
  <si>
    <t>IPI00939159</t>
  </si>
  <si>
    <t>314;385</t>
  </si>
  <si>
    <t>152;153</t>
  </si>
  <si>
    <t>618;741;3691;4236</t>
  </si>
  <si>
    <t>Q96GD0</t>
  </si>
  <si>
    <t>Pyridoxal phosphate phosphatase</t>
  </si>
  <si>
    <t>PDXP;PLP;PLPP</t>
  </si>
  <si>
    <t>IPI00025340</t>
  </si>
  <si>
    <t>642;2804;4958</t>
  </si>
  <si>
    <t>O75947-1;O75947;B2R5L6;O75947-2;A0PJH2</t>
  </si>
  <si>
    <t>Isoform 1 of ATP synthase subunit d, mitochondrial;Isoform 2 of ATP synthase subunit d, mitochondrial;ATP5H protein (Fragment)</t>
  </si>
  <si>
    <t>ATP5H;My032</t>
  </si>
  <si>
    <t>ATP synthase subunit d, mitochondrial;ATP5H protein</t>
  </si>
  <si>
    <t>IPI00220487;IPI00456049;IPI00792135</t>
  </si>
  <si>
    <t>IPI00220487;IPI00456049;IPI00792135;IPI00888359;IPI00887091;IPI00879809</t>
  </si>
  <si>
    <t>185;4258;4694</t>
  </si>
  <si>
    <t>Q9NSD9;A8K666;B4DFM0;B7ZB32;Q4ZFX1;Q57ZJ5;Q9BR63</t>
  </si>
  <si>
    <t>Phenylalanyl-tRNA synthetase beta chain</t>
  </si>
  <si>
    <t>FARSB;FARSLB;FRSB;HSPC173;hCG_2012454</t>
  </si>
  <si>
    <t>Phenylalanine--tRNA ligase beta chain;Phenylalanyl-tRNA synthetase beta chain;cDNA FLJ75460, highly similar to Homo sapiens phenylalanine-tRNA synthetase-like, beta subunit, mRNA;cDNA FLJ57266, highly similar to Phenylalanyl-tRNA synthetase beta chain (EC 6.1.1.20);Phenylalanine-tRNA synthetase-like, beta subunit, isoform CRA_c;cDNA, FLJ79396, highly similar to Phenylalanyl-tRNA synthetase beta chain (EC 6.1.1.20);FARSB protein</t>
  </si>
  <si>
    <t>IPI00300074</t>
  </si>
  <si>
    <t>880;2554;5035;5124</t>
  </si>
  <si>
    <t>Q9Y6M9;Q5JVG7;Q9UQS5;B7Z7N1</t>
  </si>
  <si>
    <t>NADH dehydrogenase [ubiquinone] 1 beta subcomplex subunit 9;NADH-ubiquinone oxidoreductase B22 subunit;cDNA FLJ50915, highly similar to NADH dehydrogenase (ubiquinone) 1 beta subcomplex subunit 9</t>
  </si>
  <si>
    <t>LYRM3;NDUFB9;UQOR22;DKFZp566O173</t>
  </si>
  <si>
    <t>Complex I-B22;LYR motif-containing protein 3;NADH dehydrogenase [ubiquinone] 1 beta subcomplex subunit 9;NADH-ubiquinone oxidoreductase B22 subunit;Putative uncharacterized protein DKFZp566O173;cDNA FLJ50915, highly similar to NADH dehydrogenase (ubiquinone) 1 beta subcomplex subunit 9 (EC 1.6.5.3)</t>
  </si>
  <si>
    <t>6;6;4</t>
  </si>
  <si>
    <t>IPI00255052;IPI00790752;IPI00790064</t>
  </si>
  <si>
    <t>436;437;1040;3872;3956;3957</t>
  </si>
  <si>
    <t>Q9NQ66-1;Q9NQ66;Q9NQ66-2;B3KXN8;B4DRC6</t>
  </si>
  <si>
    <t>Isoform A of 1-phosphatidylinositol-4,5-bisphosphate phosphodiesterase beta-1;Isoform B of 1-phosphatidylinositol-4,5-bisphosphate phosphodiesterase beta-1</t>
  </si>
  <si>
    <t>KIAA0581;PLCB1</t>
  </si>
  <si>
    <t>1-phosphatidylinositol-4,5-bisphosphate phosphodiesterase beta-1;Phosphoinositide phospholipase C-beta-1;Phospholipase C-beta-1;Phospholipase C-I;PLC-154;cDNA FLJ45792 fis, clone NT2RI2004818, highly similar to 1-phosphatidylinositol-4,5-bisphosphatephosphodiesterase beta 1 (EC 3.1.4.11);cDNA FLJ57337, highly similar to 1-phosphatidylinositol-4,5-bisphosphate phosphodiesterase beta 1 (EC 3.1.4.11)</t>
  </si>
  <si>
    <t>5;5;1</t>
  </si>
  <si>
    <t>IPI00219563;IPI00395561</t>
  </si>
  <si>
    <t>IPI00219563;IPI00395561;IPI00216920</t>
  </si>
  <si>
    <t>3539;4313;4704;5214;5726</t>
  </si>
  <si>
    <t>Q9H1V8;A8K1R7;B4DME5;B9EIR5</t>
  </si>
  <si>
    <t>Orphan sodium- and chloride-dependent neurotransmitter transporter NTT4</t>
  </si>
  <si>
    <t>NTT4;SLC6A17</t>
  </si>
  <si>
    <t>Orphan sodium- and chloride-dependent neurotransmitter transporter NTT4;Solute carrier family 6 member 17;Transporter;cDNA FLJ58911, highly similar to Orphan sodium- and chloride-dependent neurotransmitter transporter NTT4</t>
  </si>
  <si>
    <t>IPI00335355</t>
  </si>
  <si>
    <t>2460;4042;5665</t>
  </si>
  <si>
    <t>P20073-1;P20073;B2R657;B2R7L2;Q53HM8;P20073-2;B4DT77;B4DWU2;B4DHY4</t>
  </si>
  <si>
    <t>Isoform 1 of Annexin A7;Isoform 2 of Annexin A7;cDNA FLJ55060, highly similar to Annexin A7</t>
  </si>
  <si>
    <t>ANX7;ANXA7;OK/SW-cl.95;SNX</t>
  </si>
  <si>
    <t>Annexin A7;Annexin VII;Annexin-7;Synexin;cDNA, FLJ92798, highly similar to Homo sapiens annexin A7 (ANXA7), transcript variant 2, mRNA;cDNA, FLJ93494, highly similar to Homo sapiens annexin A7 (ANXA7), transcript variant 1, mRNA;Annexin VII isoform 1 variant;cDNA FLJ54149, highly similar to Annexin A7;cDNA FLJ54191, highly similar to Annexin A7;cDNA FLJ55060, highly similar to Annexin A7</t>
  </si>
  <si>
    <t>IPI00002460;IPI00021771;IPI00953297</t>
  </si>
  <si>
    <t>285;363</t>
  </si>
  <si>
    <t>85;86</t>
  </si>
  <si>
    <t>886;1756;2963;4299;5375</t>
  </si>
  <si>
    <t>P48426;B0YJ66;B4DGX2;B4DH09;Q5JUT3</t>
  </si>
  <si>
    <t>Phosphatidylinositol-5-phosphate 4-kinase type-2 alpha;cDNA FLJ51838, highly similar to Phosphatidylinositol-4-phosphate 5-kinase type-2 alpha;Phosphatidylinositol-4-phosphate 5-kinase, type II, alpha</t>
  </si>
  <si>
    <t>PIP4K2A;PIP5K2;PIP5K2A;RP11-301N24.1-002</t>
  </si>
  <si>
    <t>1-phosphatidylinositol-5-phosphate 4-kinase 2-alpha;Diphosphoinositide kinase 2-alpha;Phosphatidylinositol-5-phosphate 4-kinase type II alpha;Phosphatidylinositol-5-phosphate 4-kinase type-2 alpha;PIP5KIII;PtdIns(4)P-5-kinase B isoform;PtdIns(4)P-5-kinase C isoform;PtdIns(5)P-4-kinase isoform 2-alpha;cDNA FLJ53867, highly similar to Phosphatidylinositol-4-phosphate 5-kinase type-2 alpha (EC 2.7.1.68);cDNA FLJ51838, highly similar to Phosphatidylinositol-4-phosphate 5-kinase type-2 alpha (EC 2.7.1.68);Phosphatidylinositol-4-phosphate 5-kinase, type II, alpha</t>
  </si>
  <si>
    <t>2;0;2</t>
  </si>
  <si>
    <t>IPI00009688;IPI00908895;IPI00553149</t>
  </si>
  <si>
    <t>986;1507;2184;4240</t>
  </si>
  <si>
    <t>P50213-1;P50213;B4DJB4;Q53GF8;B4DSY4;P50213-2;B7Z9J8</t>
  </si>
  <si>
    <t>Isoform 1 of Isocitrate dehydrogenase [NAD] subunit alpha, mitochondrial;cDNA FLJ52894, highly similar to Isocitrate dehydrogenase;Isoform 2 of Isocitrate dehydrogenase [NAD] subunit alpha, mitochondrial;cDNA, FLJ78950, highly similar to Isocitrate dehydro</t>
  </si>
  <si>
    <t>IDH3A</t>
  </si>
  <si>
    <t>Isocitrate dehydrogenase [NAD] subunit alpha, mitochondrial;Isocitric dehydrogenase subunit alpha;NAD(+)-specific ICDH subunit alpha;cDNA FLJ55931, highly similar to Isocitrate dehydrogenase;Isocitrate dehydrogenase 3 (NAD+) alpha variant;cDNA FLJ52894, highly similar to Isocitrate dehydrogenase;cDNA, FLJ78862, highly similar to Isocitrate dehydrogenase;cDNA, FLJ78950, highly similar to Isocitrate dehydrogenase</t>
  </si>
  <si>
    <t>4;4;3;3</t>
  </si>
  <si>
    <t>IPI00030702;IPI00909577;IPI00792971;IPI00921820</t>
  </si>
  <si>
    <t>351;359</t>
  </si>
  <si>
    <t>379;380</t>
  </si>
  <si>
    <t>725;2286;3467;3739</t>
  </si>
  <si>
    <t>Q9UHC6-1;Q9UHC6;B2RCH4;B7Z1Y6;B7Z3Z3;O75852;Q75LG9;Q75MD4;Q75MF8;Q75MQ9;Q86UJ1;Q86UL4;Q86UL9;Q96T77;Q96T80;Q9UDV4</t>
  </si>
  <si>
    <t>Isoform 1 of Contactin-associated protein-like 2</t>
  </si>
  <si>
    <t>CASPR2;CNTNAP2;KIAA0868</t>
  </si>
  <si>
    <t>Cell recognition molecule Caspr2;Contactin-associated protein-like 2;cDNA, FLJ96073, highly similar to Homo sapiens contactin associated protein-like 2 (CNTNAP2), mRNA;cDNA FLJ53861, highly similar to Contactin-associated protein-like 2;cDNA FLJ51881, highly similar to Contactin-associated protein-like 2;Putative uncharacterized protein CNTNAP2;Contactin-associated protein 2</t>
  </si>
  <si>
    <t>IPI00029343</t>
  </si>
  <si>
    <t>2175;3785;4536;5202;5474;5758</t>
  </si>
  <si>
    <t>P52565;B2R5X1;Q6IBM5;A8MXW0;B4DUV9</t>
  </si>
  <si>
    <t>28 kDa protein;26 kDa protein;Rho GDP-dissociation inhibitor 1;22 kDa protein;Putative uncharacterized protein ARHGDIA;cDNA FLJ53102, moderately similar to Rho GDP-dissociation inhibitor 1;9 kDa protein</t>
  </si>
  <si>
    <t>ARHGDIA;GDIA1</t>
  </si>
  <si>
    <t>Rho GDP-dissociation inhibitor 1;Rho-GDI alpha;cDNA FLJ50748, highly similar to Rho GDP-dissociation inhibitor 1;Putative uncharacterized protein ARHGDIA;cDNA FLJ53102, moderately similar to Rho GDP-dissociation inhibitor 1</t>
  </si>
  <si>
    <t>2;2;2;2;1;1;1</t>
  </si>
  <si>
    <t>IPI00794402;IPI00796541;IPI00003815;IPI00793767;IPI00797560;IPI00797924;IPI00791180</t>
  </si>
  <si>
    <t>122;4393</t>
  </si>
  <si>
    <t>Q9NP72;B7Z5V3;Q56UN9;B7Z4P9;Q5W0I9</t>
  </si>
  <si>
    <t>Ras-related protein Rab-18;cDNA FLJ53088, highly similar to Ras-related protein Rab-18;RAB18 long isoform 1;cDNA FLJ51678, highly similar to Ras-related protein Rab-18;RAB18, member RAS oncogene family</t>
  </si>
  <si>
    <t>RAB18;RP11-148B2.1-005</t>
  </si>
  <si>
    <t>5;5;4;4;3;2;2;1</t>
  </si>
  <si>
    <t>IPI00014577;IPI00921855;IPI00844361;IPI00922175;IPI00478787</t>
  </si>
  <si>
    <t>IPI00014577;IPI00921855;IPI00844361;IPI00922175;IPI00478787;IPI00479988;IPI00922800;IPI00382462</t>
  </si>
  <si>
    <t>1703;2404;2461;2814;4931</t>
  </si>
  <si>
    <t>P28838-1;P28838;P28838-2;B4DQG5</t>
  </si>
  <si>
    <t>Isoform 1 of Cytosol aminopeptidase;Isoform 2 of Cytosol aminopeptidase;cDNA FLJ54122, highly similar to Cytosol aminopeptidase</t>
  </si>
  <si>
    <t>LAP3;LAPEP;PEPS</t>
  </si>
  <si>
    <t>Cytosol aminopeptidase;Leucine aminopeptidase 3;Leucyl aminopeptidase;Peptidase S;Proline aminopeptidase;Prolyl aminopeptidase;cDNA FLJ54122, highly similar to Cytosol aminopeptidase (EC 3.4.11.1)</t>
  </si>
  <si>
    <t>IPI00419237;IPI00789806;IPI00910169</t>
  </si>
  <si>
    <t>203;210</t>
  </si>
  <si>
    <t>912;913</t>
  </si>
  <si>
    <t>2045;2112;3948;4862;4904</t>
  </si>
  <si>
    <t>P13073;Q6P666;Q86WV2</t>
  </si>
  <si>
    <t>Cytochrome c oxidase subunit 4 isoform 1, mitochondrial;COX4I1 protein</t>
  </si>
  <si>
    <t>COX4;COX4I1</t>
  </si>
  <si>
    <t>Cytochrome c oxidase polypeptide IV;Cytochrome c oxidase subunit 4 isoform 1, mitochondrial;Cytochrome c oxidase subunit IV isoform 1;COX4I1 protein</t>
  </si>
  <si>
    <t>IPI00006579;IPI00645361</t>
  </si>
  <si>
    <t>827;4288;4289</t>
  </si>
  <si>
    <t>Q8NFZ8</t>
  </si>
  <si>
    <t>Cell adhesion molecule 4</t>
  </si>
  <si>
    <t>CADM4;IGSF4C;NECL4;TSLL2</t>
  </si>
  <si>
    <t>Cell adhesion molecule 4;Immunoglobulin superfamily member 4C;Nectin-like protein 4;TSLC1-like protein 2</t>
  </si>
  <si>
    <t>IPI00176427</t>
  </si>
  <si>
    <t>1309;1601;2055;4061</t>
  </si>
  <si>
    <t>P14415;Q58I19</t>
  </si>
  <si>
    <t>Sodium/potassium-transporting ATPase subunit beta-2</t>
  </si>
  <si>
    <t>ATP1B2</t>
  </si>
  <si>
    <t>Sodium/potassium-dependent ATPase subunit beta-2;Sodium/potassium-transporting ATPase subunit beta-2;Na+/K+ transporting ATPase beta 2 polypeptide</t>
  </si>
  <si>
    <t>IPI00293971</t>
  </si>
  <si>
    <t>2511;5787</t>
  </si>
  <si>
    <t>A6PVW9;Q13228-1;Q13228;B4DPI7;Q13228-2;A6PVX2;C9JHC6;C9JI36;A6PVX1;Q9H8A8</t>
  </si>
  <si>
    <t>Selenium binding protein 1;Isoform 1 of Selenium-binding protein 1;Isoform 2 of Selenium-binding protein 1;Selenium binding protein 1;Putative uncharacterized protein SELENBP1;Putative uncharacterized protein SELENBP1;Selenium binding protein 1;Selenium bi</t>
  </si>
  <si>
    <t>RP11-126K1.7-006;SELENBP1;SBP;RP11-126K1.7-009;RP11-126K1.7-019;hCG_18906</t>
  </si>
  <si>
    <t>Selenium binding protein 1;56 kDa selenium-binding protein;Selenium-binding protein 1;cDNA FLJ52715, highly similar to Selenium-binding protein 1;cDNA FLJ13813 fis, clone THYRO1000358, moderately similar to SELENIUM-BINDING LIVER PROTEIN;Selenium binding protein 1, isoform CRA_b</t>
  </si>
  <si>
    <t>5;5;4;4;4;4;3;3;2;1;1</t>
  </si>
  <si>
    <t>IPI00012303;IPI00943000;IPI00954180;IPI00853528;IPI00892906;IPI00952665;IPI00852768;IPI00030385</t>
  </si>
  <si>
    <t>IPI00012303;IPI00943000;IPI00954180;IPI00853528;IPI00892906;IPI00952665;IPI00852768;IPI00030385;IPI00942368;IPI00852838;IPI00852953</t>
  </si>
  <si>
    <t>2665;3332;3702;4554;4877</t>
  </si>
  <si>
    <t>P61201-2;P61201;Q59EL2;P61201-1;B2R6N0;B4DIH5;Q53HJ0</t>
  </si>
  <si>
    <t>Isoform 2 of COP9 signalosome complex subunit 2;Isoform 1 of COP9 signalosome complex subunit 2</t>
  </si>
  <si>
    <t>COPS2;CSN2;TRIP15</t>
  </si>
  <si>
    <t>Alien homolog;COP9 signalosome complex subunit 2;JAB1-containing signalosome subunit 2;Thyroid receptor-interacting protein 15;COP9 constitutive photomorphogenic homolog subunit 2 variant;cDNA, FLJ93029, highly similar to Homo sapiens COP9 constitutive photomorphogenic homolog subunit 2 (Arabidopsis) (COPS2), mRNA;cDNA FLJ52928, highly similar to COP9 signalosome complex subunit 2</t>
  </si>
  <si>
    <t>IPI00018813;IPI00743825</t>
  </si>
  <si>
    <t>241;292</t>
  </si>
  <si>
    <t>351;352</t>
  </si>
  <si>
    <t>424;4231;5719</t>
  </si>
  <si>
    <t>B4DNH1;P35080-1;P35080;P35080-2;C9JQ45;C9J712;C9J0J7;C9JUG0;C9J2N0</t>
  </si>
  <si>
    <t>Profilin;Isoform IIa of Profilin-2;Isoform IIb of Profilin-2;Putative uncharacterized protein PFN2;Putative uncharacterized protein PFN2;Putative uncharacterized protein PFN2;Putative uncharacterized protein PFN2;Putative uncharacterized protein PFN2</t>
  </si>
  <si>
    <t>PFN2</t>
  </si>
  <si>
    <t>Profilin;Profilin II;Profilin-2;Putative uncharacterized protein PFN2</t>
  </si>
  <si>
    <t>4;4;4;4;4;4;3;2</t>
  </si>
  <si>
    <t>IPI00107555;IPI00219468;IPI00940567;IPI00947095;IPI00945855;IPI00795892;IPI00945373;IPI00946483</t>
  </si>
  <si>
    <t>941;951;4544;4882</t>
  </si>
  <si>
    <t>P40123;B2R5Y3;Q9BYW9;B7Z4M3;B7Z1C4;Q5JPJ8;B7Z385</t>
  </si>
  <si>
    <t>Adenylyl cyclase-associated protein 2;Adenylyl cyclase-associated protein;Adenylyl cyclase-associated protein;Adenylyl cyclase-associated protein;Adenylyl cyclase-associated protein</t>
  </si>
  <si>
    <t>CAP2;RP11-14H3.2-001;DKFZp686D0714</t>
  </si>
  <si>
    <t>Adenylyl cyclase-associated protein 2;Adenylyl cyclase-associated protein</t>
  </si>
  <si>
    <t>7;6;6;6;6;2;1;1</t>
  </si>
  <si>
    <t>IPI00027342;IPI00922569;IPI00945887;IPI00552929;IPI00922216</t>
  </si>
  <si>
    <t>IPI00027342;IPI00922569;IPI00945887;IPI00552929;IPI00922216;IPI00922040;IPI00945601;IPI00946116</t>
  </si>
  <si>
    <t>77;159;440;476</t>
  </si>
  <si>
    <t>499;500;501;502</t>
  </si>
  <si>
    <t>1290;2164;2165;2436;3018;4237;4574</t>
  </si>
  <si>
    <t>P04114;A8K479;C0JYY2;P78482;Q13789;Q13828;Q4ZG63;Q53QC8;Q59HB3;Q9UE51;Q9UE52;Q9UE53</t>
  </si>
  <si>
    <t>Apolipoprotein B-100</t>
  </si>
  <si>
    <t>APOB;hCG_20898</t>
  </si>
  <si>
    <t>Apolipoprotein B-100;Apolipoprotein B-48;cDNA FLJ77094, highly similar to Homo sapiens apolipoprotein B (including Ag(x) antigen) (APOB), mRNA;Apolipoprotein B (Including Ag(X) antigen);Apolipoprotein B (Including Ag(X) antigen), isoform CRA_a;APOB protein;Apolipoprotein B;Apolipoprotein B-100 gene intron Bi and flanking regions;Putative uncharacterized protein APOB;Apolipoprotein B variant;Apolipoprotein B-100 gene intron Di and flanking regions;Apolipoprotein B-100 gene intron CI and flanking regions;Apolipoprotein B-100 gene intron Ai and flanking regions</t>
  </si>
  <si>
    <t>10;1</t>
  </si>
  <si>
    <t>IPI00022229</t>
  </si>
  <si>
    <t>IPI00022229;IPI00894122</t>
  </si>
  <si>
    <t>1189;3280</t>
  </si>
  <si>
    <t>404;405</t>
  </si>
  <si>
    <t>409;555;646;2588;2987;3482;3850;4300;4685;4773</t>
  </si>
  <si>
    <t>Q6FGM0;Q9UQD4;Q99962;A7LBA6;B7Z1J4;B7Z1K6;B7Z7M7;Q3V639;Q7Z376;Q8IZ09;B7Z7W3;B4DRA1;Q9BVL7;Q9BWP4;Q3V638</t>
  </si>
  <si>
    <t>cDNA, FLJ96508, Homo sapiens SH3-domain GRB2-like 1 (SH3GL1), mRNA;Endophilin-A1;cDNA FLJ52909, highly similar to SH3-containing GRB2-like protein 2;cDNA FLJ58609, highly similar to SH3-containing GRB2-like protein 1;Similar to Endophilin-A2;Mutated endoph</t>
  </si>
  <si>
    <t>hCG_21932;SH3GL1;CNSA2;SH3D2A;SH3GL2;DKFZp686B23205</t>
  </si>
  <si>
    <t>cDNA, FLJ96508, Homo sapiens SH3-domain GRB2-like 1 (SH3GL1), mRNA;SH3 domain GRB2-like 1;SH3-domain GRB2-like 1;SH3-domain GRB2-like 1, isoform CRA_b;SH3GL1 protein;SH3-containing Grb-2-like 1 protein;EEN-B1;Endophilin-1;Endophilin-A1;SH3 domain protein 2A;SH3 domain-containing GRB2-like protein 2;Endophilin;cDNA FLJ53715, highly similar to SH3-containing GRB2-like protein 2 (EC 2.3.1.-);cDNA FLJ54594, highly similar to SH3-containing GRB2-like protein 2 (EC 2.3.1.-);cDNA FLJ52941, highly similar to SH3-containing GRB2-like protein 2 (EC 2.3.1.-);Endophilin A1 BAR domain;Putative uncharacterized protein DKFZp686B23205;SH3GL2 protein;cDNA FLJ52909, highly similar to SH3-containing GRB2-like protein 2 (EC 2.3.1.-);cDNA FLJ58609, highly similar to SH3-containing GRB2-like protein 1;Mutated endophilin A1 BAR domain</t>
  </si>
  <si>
    <t>IPI00019169;IPI00019171;IPI00922749;IPI00644418;IPI00868753;IPI00651733</t>
  </si>
  <si>
    <t>3860;4842</t>
  </si>
  <si>
    <t>P28070;B4DFL3</t>
  </si>
  <si>
    <t>Proteasome subunit beta type-4</t>
  </si>
  <si>
    <t>PROS26;PSMB4</t>
  </si>
  <si>
    <t>26 kDa prosomal protein;Macropain beta chain;Multicatalytic endopeptidase complex beta chain;Proteasome chain 3;Proteasome subunit beta type-4;cDNA FLJ56661, highly similar to Proteasome subunit beta type 4 (EC 3.4.25.1)</t>
  </si>
  <si>
    <t>IPI00555956</t>
  </si>
  <si>
    <t>95;115</t>
  </si>
  <si>
    <t>1011;1012</t>
  </si>
  <si>
    <t>1401;1597;4093;4707;5455</t>
  </si>
  <si>
    <t>Q9Y4L1;A8C1Z0;B3KXH0;B7Z602;B7Z766;Q05D91;Q68D25;Q6IN67;Q9BST8;B7Z909;B7Z2N4</t>
  </si>
  <si>
    <t>Hypoxia up-regulated protein 1;cDNA FLJ54708, highly similar to 150 kDa oxygen-regulated protein;cDNA FLJ56074, highly similar to 150 kDa oxygen-regulated protein</t>
  </si>
  <si>
    <t>GRP170;HYOU1;ORP150;DKFZp686N08236</t>
  </si>
  <si>
    <t>150 kDa oxygen-regulated protein;170 kDa glucose-regulated protein;Hypoxia up-regulated protein 1;cDNA, FLJ94899, Homo sapiens hypoxia up-regulated 1 (HYOU1), mRNA;Oxigen-regulated protein 150;cDNA FLJ45395 fis, clone BRHIP3027191, highly similar to 150 kDa oxygen-regulated protein (Orp150);cDNA FLJ59408, highly similar to 150 kDa oxygen-regulated protein (Orp150);cDNA FLJ54564, highly similar to 150 kDa oxygen-regulated protein (Orp150);HYOU1 protein;Putative uncharacterized protein DKFZp686N08236;cDNA FLJ54708, highly similar to 150 kDa oxygen-regulated protein (Orp150);cDNA FLJ56074, highly similar to 150 kDa oxygen-regulated protein (Orp150)</t>
  </si>
  <si>
    <t>5;5;4;2</t>
  </si>
  <si>
    <t>IPI00000877;IPI00922127;IPI00922838</t>
  </si>
  <si>
    <t>IPI00000877;IPI00922127;IPI00922838;IPI00922745</t>
  </si>
  <si>
    <t>255;275</t>
  </si>
  <si>
    <t>46;47</t>
  </si>
  <si>
    <t>1051;1593;2806;3765;4902</t>
  </si>
  <si>
    <t>P08574;Q8TBT6</t>
  </si>
  <si>
    <t>Cytochrome c1, heme protein, mitochondrial</t>
  </si>
  <si>
    <t>CYC1</t>
  </si>
  <si>
    <t>Complex III subunit 4;Complex III subunit IV;Cytochrome b-c1 complex subunit 4;Cytochrome c1, heme protein, mitochondrial;Ubiquinol-cytochrome-c reductase complex cytochrome c1 subunit;Putative uncharacterized protein</t>
  </si>
  <si>
    <t>IPI00029264</t>
  </si>
  <si>
    <t>33;1926;1927;2909</t>
  </si>
  <si>
    <t>Q15818</t>
  </si>
  <si>
    <t>Neuronal pentraxin-1</t>
  </si>
  <si>
    <t>NPTX1</t>
  </si>
  <si>
    <t>Neuronal pentraxin I;Neuronal pentraxin-1</t>
  </si>
  <si>
    <t>6;1</t>
  </si>
  <si>
    <t>IPI00220562</t>
  </si>
  <si>
    <t>IPI00220562;IPI00791196</t>
  </si>
  <si>
    <t>89;397</t>
  </si>
  <si>
    <t>496;497</t>
  </si>
  <si>
    <t>698;2960;3289;4616;4954;5322</t>
  </si>
  <si>
    <t>A7VJH3;Q8IXJ6-1;Q8IXJ6;Q8IXJ6-3;Q8IXJ6-2;C9JFD5;Q8IXJ6-4;B5MCS1;C9JZQ0;C9J0M7;C9J3U7;C9JR33;C9JSB8;C9JWE8</t>
  </si>
  <si>
    <t>Silent information regulator 2;Isoform 1 of NAD-dependent deacetylase sirtuin-2;43 kDa protein;Isoform 3 of NAD-dependent deacetylase sirtuin-2;40 kDa protein;Isoform 2 of NAD-dependent deacetylase sirtuin-2;Putative uncharacterized protein SIRT2 (Fragment</t>
  </si>
  <si>
    <t>SIR2;SIR2L;SIR2L2;SIRT2</t>
  </si>
  <si>
    <t>Silent information regulator 2;NAD-dependent deacetylase sirtuin-2;SIR2-like protein 2;Putative uncharacterized protein SIRT2</t>
  </si>
  <si>
    <t>5;5;5;5;5;5;5;5;5;4;3;3;3;3;3;3</t>
  </si>
  <si>
    <t>IPI00872344;IPI00179109;IPI00640953;IPI00472047;IPI00643990;IPI00382551;IPI00940031;IPI00382553;IPI00877710;IPI00880199;IPI00878807;IPI00940216;IPI00877886;IPI00880041;IPI00878248;IPI00878416</t>
  </si>
  <si>
    <t>746;2343;3055;3608;3609</t>
  </si>
  <si>
    <t>Q99250-2;Q99250;Q99250-1;Q59H71;A8K0U1;Q9NY46-3;Q9NY46;Q9C007;Q9NY46-1;Q9NY46-4;B4DSI4;Q9NY46-2;B4DX83;Q9GZM4</t>
  </si>
  <si>
    <t>Isoform 2 of Sodium channel protein type 2 subunit alpha;Isoform 1 of Sodium channel protein type 2 subunit alpha;cDNA FLJ75537, highly similar to Homo sapiens sodium channel, voltage-gated, type II, alpha 2 (SCN2A2), mRNA;Isoform 3 of Sodium channel prote</t>
  </si>
  <si>
    <t>NAC2;SCN2A;SCN2A1;SCN2A2;KIAA1356;NAC3;SCN3A</t>
  </si>
  <si>
    <t>HBSC II;Sodium channel protein brain II subunit alpha;Sodium channel protein type 2 subunit alpha;Sodium channel protein type II subunit alpha;Voltage-gated sodium channel subunit alpha Nav1.2;Sodium channel protein type II alpha subunit variant;cDNA FLJ75537, highly similar to Homo sapiens sodium channel, voltage-gated, type II, alpha 2 (SCN2A2), mRNA;Sodium channel protein brain III subunit alpha;Sodium channel protein type 3 subunit alpha;Sodium channel protein type III subunit alpha;Voltage-gated sodium channel subtype III;Voltage-gated sodium channel subunit alpha Nav1.3;Voltage-gated sodium channel alpha subunit splice variant SCN3A-s;cDNA FLJ60859, highly similar to Sodium channel protein type 3 subunit alpha;cDNA FLJ51367, highly similar to Sodium channel protein type 3 subunit alpha;SCN3A;Voltage-gated sodium channel</t>
  </si>
  <si>
    <t>4;4;3;2;2;2;2;1;1;1;1</t>
  </si>
  <si>
    <t>IPI00220666;IPI00305036;IPI00917060;IPI00218522;IPI00020692;IPI00397861;IPI00218521</t>
  </si>
  <si>
    <t>IPI00220666;IPI00305036;IPI00917060;IPI00218522;IPI00020692;IPI00397861;IPI00218521;IPI00018934;IPI00748990;IPI00917812;IPI00292393</t>
  </si>
  <si>
    <t>449;1872</t>
  </si>
  <si>
    <t>726;727</t>
  </si>
  <si>
    <t>1042;1339;4010;5365</t>
  </si>
  <si>
    <t>Q16720-1;Q16720;Q16720-4;Q16720-2;Q16720-5;Q16720-3;Q16720-6;Q16720-7;A1L3B5;Q16720-8</t>
  </si>
  <si>
    <t>Isoform XB of Plasma membrane calcium-transporting ATPase 3;Isoform ZB of Plasma membrane calcium-transporting ATPase 3;Isoform XA of Plasma membrane calcium-transporting ATPase 3;Isoform XE of Plasma membrane calcium-transporting ATPase 3;Isoform ZA of Pl</t>
  </si>
  <si>
    <t>ATP2B3</t>
  </si>
  <si>
    <t>Plasma membrane calcium ATPase isoform 3;Plasma membrane calcium pump isoform 3;Plasma membrane calcium-transporting ATPase 3;ATP2B3 protein</t>
  </si>
  <si>
    <t>4;4;4;4;4;4;4;4</t>
  </si>
  <si>
    <t>10;10;10;10;10;10;10;10</t>
  </si>
  <si>
    <t>IPI00003831;IPI00219258;IPI00219256;IPI00219259;IPI00219257;IPI00219260;IPI00219261;IPI00219262</t>
  </si>
  <si>
    <t>703;811</t>
  </si>
  <si>
    <t>74;75</t>
  </si>
  <si>
    <t>111;1004;1076;1837;2315;2675;3499;4108;4109;5003</t>
  </si>
  <si>
    <t>O00499-1;O00499;Q659B7;O00499-5;O00499-3;B7Z2Z2;O00499-2;Q8WWH9;O00499-11;O00499-6;O00499-4;O00499-8;Q9BTH3;O00499-7;O00499-10;O00499-9;B7Z6Y2</t>
  </si>
  <si>
    <t>Isoform IIA of Myc box-dependent-interacting protein 1;Isoform IID of Myc box-dependent-interacting protein 1;Isoform IIC1 of Myc box-dependent-interacting protein 1;cDNA FLJ60546, highly similar to Homo sapiens bridging integrator 1 (BIN1), transcript var</t>
  </si>
  <si>
    <t>AMPHL;BIN1</t>
  </si>
  <si>
    <t>Amphiphysin II;Amphiphysin-like protein;Box-dependent myc-interacting protein 1;Bridging integrator 1;Myc box-dependent-interacting protein 1;cDNA FLJ60546, highly similar to Homo sapiens bridging integrator 1 (BIN1), transcript variant 3, mRNA;Amphiphysin IIb-1;cDNA FLJ54942, highly similar to Homo sapiens bridging integrator 1 (BIN1), transcript variant 10, mRNA</t>
  </si>
  <si>
    <t>4;4;4;3;2;2;2;2;2;2;2;2</t>
  </si>
  <si>
    <t>IPI00186966;IPI00395680;IPI00220997;IPI00922028;IPI00220996;IPI00220587;IPI00220998;IPI00329733;IPI00221000;IPI00220999;IPI00220586;IPI00221001</t>
  </si>
  <si>
    <t>2106;2293;3662;5446</t>
  </si>
  <si>
    <t>P08195-4;P08195;P08195-1;P08195-3;P08195-2;B4E2Z3</t>
  </si>
  <si>
    <t>Isoform 4 of 4F2 cell-surface antigen heavy chain;solute carrier family 3, member 2 isoform b;Isoform 1 of 4F2 cell-surface antigen heavy chain;solute carrier family 3, member 2 isoform d;Isoform 3 of 4F2 cell-surface antigen heavy chain;Isoform 2 of 4F2 c</t>
  </si>
  <si>
    <t>MDU1;SLC3A2</t>
  </si>
  <si>
    <t>4F2 cell-surface antigen heavy chain;4F2 heavy chain antigen;Lymphocyte activation antigen 4F2 large subunit;cDNA FLJ54090, highly similar to 4F2 cell-surface antigen heavy chain</t>
  </si>
  <si>
    <t>7;7;7;7;7;7;2</t>
  </si>
  <si>
    <t>IPI00554481;IPI00554611;IPI00604710;IPI00554702;IPI00554722;IPI00027493</t>
  </si>
  <si>
    <t>IPI00554481;IPI00554611;IPI00604710;IPI00554702;IPI00554722;IPI00027493;IPI00908885</t>
  </si>
  <si>
    <t>99;1946;2006;2434;3133;5143;5299</t>
  </si>
  <si>
    <t>O75323;C9JTG8;C9IYJ3;C9K068;C9J7B1</t>
  </si>
  <si>
    <t>Protein NipSnap homolog 2;Putative uncharacterized protein GBAS;Putative uncharacterized protein GBAS;Putative uncharacterized protein GBAS;Putative uncharacterized protein GBAS</t>
  </si>
  <si>
    <t>GBAS;NIPSNAP2;hCG_18231</t>
  </si>
  <si>
    <t>Glioblastoma-amplified sequence;Protein NipSnap homolog 2;Glioblastoma amplified sequence, isoform CRA_a;Putative uncharacterized protein GBAS</t>
  </si>
  <si>
    <t>4;3;2;2;2</t>
  </si>
  <si>
    <t>IPI00016077;IPI00926531;IPI00925757;IPI00925073;IPI00926675</t>
  </si>
  <si>
    <t>141;277</t>
  </si>
  <si>
    <t>315;316</t>
  </si>
  <si>
    <t>1298;2500;4354;5645</t>
  </si>
  <si>
    <t>Q13153-1;Q13153;B3KNX7;B7Z302;Q13153-2;A8KAN3;B7Z3K0;B1AKS5;B1GX79;B1GX78;O75914-1;O75914;B1GX77;B2RCU6;O75914-2;Q9Y6B5;C9J2R9</t>
  </si>
  <si>
    <t>Isoform 1 of Serine/threonine-protein kinase PAK 1;Isoform 2 of Serine/threonine-protein kinase PAK 1;p21-activated kinase 3 isoform b;p21-activated kinase 3 isoform c;Isoform 1 of Serine/threonine-protein kinase PAK 3;Isoform 2 of Serine/threonine-protein</t>
  </si>
  <si>
    <t>PAK1;PAK3;RP5-914P14.3-003;OPHN3</t>
  </si>
  <si>
    <t>Alpha-PAK;p21-activated kinase 1;p65-PAK;Serine/threonine-protein kinase PAK 1;cDNA FLJ30666 fis, clone FCBBF1000627, highly similar to Serine/threonine-protein kinase PAK 1 (EC 2.7.11.1);cDNA FLJ51644, highly similar to Serine/threonine-protein kinase P&gt;AK 1 (EC 2.7.11.1);cDNA FLJ77226, highly similar to Homo sapiens p21 activated kinase 1B (PAK1B) mRNA;cDNA FLJ51645, highly similar to Serine/threonine-protein kinase P&gt;AK 1 (EC 2.7.11.1);p21 protein (Cdc42/Rac)-activated kinase 3;PAK3cb protein;PAK3c protein;Beta-PAK;Oligophrenin-3;p21-activated kinase 3;Serine/threonine-protein kinase PAK 3;PAK3b protein;cDNA, FLJ96299, highly similar to Homo sapiens p21 (CDKN1A)-activated kinase 3 (PAK3), mRNA;PAK2;Putative uncharacterized protein PAK3</t>
  </si>
  <si>
    <t>3;2;1;1;1;1;1;1;0</t>
  </si>
  <si>
    <t>5;4;3;3;3;3;3;3;1</t>
  </si>
  <si>
    <t>IPI00656138;IPI00289746;IPI00553222;IPI00896377;IPI00410084;IPI00027382;IPI00930214;IPI00941059</t>
  </si>
  <si>
    <t>IPI00656138;IPI00289746;IPI00553222;IPI00896377;IPI00410084;IPI00027382;IPI00930214;IPI00941059;IPI00926695</t>
  </si>
  <si>
    <t>399;424;431</t>
  </si>
  <si>
    <t>918;919;1037</t>
  </si>
  <si>
    <t>1258;3124;4275;4641;4667</t>
  </si>
  <si>
    <t>Q8NBX0;Q5VTK4</t>
  </si>
  <si>
    <t>Probable saccharopine dehydrogenase;Saccharopine dehydrogenase</t>
  </si>
  <si>
    <t>CGI-49;SCCPDH;RP11-439E19.2-003</t>
  </si>
  <si>
    <t>Probable saccharopine dehydrogenase;Saccharopine dehydrogenase (Putative)</t>
  </si>
  <si>
    <t>IPI00329600;IPI00641681</t>
  </si>
  <si>
    <t>179;3795;4232;4609</t>
  </si>
  <si>
    <t>Q9UN36-1;Q9UN36;B4DE86;Q9UN36-3;Q9UN36-2;Q8TDR6;Q9UN36-4;Q9UN36-5</t>
  </si>
  <si>
    <t>Isoform 1 of Protein NDRG2;Isoform 3 of Protein NDRG2;Isoform 2 of Protein NDRG2;Cytoplasmic protein Ndr1;Isoform 4 of Protein NDRG2;Isoform 5 of Protein NDRG2</t>
  </si>
  <si>
    <t>KIAA1248;NDRG2;SYLD</t>
  </si>
  <si>
    <t>Protein NDRG2;Protein Syld709613;cDNA FLJ55190, highly similar to Protein NDRG2;Cytoplasmic protein Ndr1</t>
  </si>
  <si>
    <t>3;3;3;3;3;2</t>
  </si>
  <si>
    <t>IPI00008994;IPI00218109;IPI00218108;IPI00382995;IPI00384121;IPI00759789</t>
  </si>
  <si>
    <t>889;2878;4740</t>
  </si>
  <si>
    <t>P24752;Q96FG8</t>
  </si>
  <si>
    <t>Acetyl-CoA acetyltransferase, mitochondrial;ACAT1 protein</t>
  </si>
  <si>
    <t>ACAT;ACAT1;MAT</t>
  </si>
  <si>
    <t>Acetoacetyl-CoA thiolase;Acetyl-CoA acetyltransferase, mitochondrial;T2;ACAT1 protein</t>
  </si>
  <si>
    <t>IPI00030363;IPI00062003</t>
  </si>
  <si>
    <t>1092;1422;1514;2962;3545</t>
  </si>
  <si>
    <t>P20618;Q53FT8</t>
  </si>
  <si>
    <t>Proteasome subunit beta type-1</t>
  </si>
  <si>
    <t>PSC5;PSMB1</t>
  </si>
  <si>
    <t>Macropain subunit C5;Multicatalytic endopeptidase complex subunit C5;Proteasome component C5;Proteasome gamma chain;Proteasome subunit beta type-1;Proteasome beta 1 subunit variant</t>
  </si>
  <si>
    <t>4;1</t>
  </si>
  <si>
    <t>IPI00025019</t>
  </si>
  <si>
    <t>IPI00025019;IPI00556291</t>
  </si>
  <si>
    <t>172;186</t>
  </si>
  <si>
    <t>461;462</t>
  </si>
  <si>
    <t>178;1140;1715;3648</t>
  </si>
  <si>
    <t>P61981;B3KNB4;B4DHC4;B4DE78</t>
  </si>
  <si>
    <t>14-3-3 protein gamma;cDNA FLJ52141, highly similar to 14-3-3 protein gamma</t>
  </si>
  <si>
    <t>YWHAG</t>
  </si>
  <si>
    <t>14-3-3 protein gamma;14-3-3 protein gamma, N-terminally processed;Protein kinase C inhibitor protein 1;cDNA FLJ14168 fis, clone NT2RP2001440, highly similar to 14-3-3 protein gamma;cDNA FLJ51843, highly similar to 14-3-3 protein gamma;cDNA FLJ52141, highly similar to 14-3-3 protein gamma</t>
  </si>
  <si>
    <t>7;5</t>
  </si>
  <si>
    <t>IPI00220642;IPI00910779</t>
  </si>
  <si>
    <t>23;165;223</t>
  </si>
  <si>
    <t>40;661;722</t>
  </si>
  <si>
    <t>684;956;2798;3628;3740;5694;5695</t>
  </si>
  <si>
    <t>A8MY36;A8MWX9;C9JJD0;O95654;Q14203-1;Q14203;Q6MZZ3;B4DM45;Q14203-2;Q6IQ37</t>
  </si>
  <si>
    <t>Putative uncharacterized protein DCTN1;Putative uncharacterized protein DCTN1;Isoform p150 of Dynactin subunit 1;dynactin 1 isoform 3;139 kDa protein;137 kDa protein;Isoform p135 of Dynactin subunit 1;dynactin 1 isoform 4</t>
  </si>
  <si>
    <t>DCTN1;DKFZp686I0746</t>
  </si>
  <si>
    <t>Putative uncharacterized protein DCTN1;P150Glued homolog;150 kDa dynein-associated polypeptide;DAP-150;Dynactin subunit 1;p135;p150-glued;Putative uncharacterized protein DKFZp686I0746;cDNA FLJ56465, highly similar to Dynactin-1;DCTN1 protein</t>
  </si>
  <si>
    <t>5;5;5;5;5;5;5;5;2;1</t>
  </si>
  <si>
    <t>IPI00872359;IPI00873712;IPI00029485;IPI00935906;IPI00917681;IPI00916757;IPI00219114;IPI00914026</t>
  </si>
  <si>
    <t>IPI00872359;IPI00873712;IPI00029485;IPI00935906;IPI00917681;IPI00916757;IPI00219114;IPI00914026;IPI00917166;IPI00555695</t>
  </si>
  <si>
    <t>528;2426;3242;3973;5254</t>
  </si>
  <si>
    <t>B4DIV0;Q9H115;B4DGP9;B4DK44;Q4G0M0</t>
  </si>
  <si>
    <t>cDNA FLJ52546, highly similar to Beta-soluble NSF attachment protein;Beta-soluble NSF attachment protein;cDNA FLJ52551, highly similar to Beta-soluble NSF attachment protein;N-ethylmaleimide-sensitive factor attachment protein, beta, isoform CRA_c</t>
  </si>
  <si>
    <t>NAPB;SNAPB;hCG_22369</t>
  </si>
  <si>
    <t>cDNA FLJ52546, highly similar to Beta-soluble NSF attachment protein;Beta-soluble NSF attachment protein;N-ethylmaleimide-sensitive factor attachment protein beta;cDNA FLJ54102, highly similar to Beta-soluble NSF attachment protein;cDNA FLJ52551, highly similar to Beta-soluble NSF attachment protein;NAPB protein;N-ethylmaleimide-sensitive factor attachment protein, beta, isoform CRA_c</t>
  </si>
  <si>
    <t>IPI00942239;IPI00748037;IPI00908301;IPI00748905</t>
  </si>
  <si>
    <t>214;1090;4395</t>
  </si>
  <si>
    <t>Q9ULU8-4;Q9ULU8;Q9ULU8-1;Q9ULU8-3;A2RRN7;Q9ULU8-2;C9J9N3</t>
  </si>
  <si>
    <t>Isoform 4 of Calcium-dependent secretion activator 1;Isoform 1 of Calcium-dependent secretion activator 1;Isoform 3 of Calcium-dependent secretion activator 1;Isoform 2 of Calcium-dependent secretion activator 1;Putative uncharacterized protein CADPS</t>
  </si>
  <si>
    <t>CADPS;CAPS;CAPS1;KIAA1121</t>
  </si>
  <si>
    <t>Calcium-dependent activator protein for secretion 1;Calcium-dependent secretion activator 1;CADPS protein</t>
  </si>
  <si>
    <t>6;6;6;6;4;2;2;2;2;2;2;2;1;1;1;1</t>
  </si>
  <si>
    <t>IPI00747400;IPI00297412;IPI00374128;IPI00384808;IPI00945819</t>
  </si>
  <si>
    <t>IPI00747400;IPI00297412;IPI00374128;IPI00384808;IPI00945819;IPI00945569;IPI00550275;IPI00328826;IPI00873837;IPI00946463;IPI00952785;IPI00945443;IPI00947426;IPI00946910;IPI00796713;IPI00945992</t>
  </si>
  <si>
    <t>822;988</t>
  </si>
  <si>
    <t>781;782</t>
  </si>
  <si>
    <t>567;713;1800;5302;5384;5773</t>
  </si>
  <si>
    <t>A6NMH8;P60033</t>
  </si>
  <si>
    <t>Putative uncharacterized protein CD81;CD81 antigen</t>
  </si>
  <si>
    <t>CD81;TAPA1;TSPAN28</t>
  </si>
  <si>
    <t>Putative uncharacterized protein CD81;26 kDa cell surface protein TAPA-1;CD81 antigen;Target of the antiproliferative antibody 1;Tetraspanin-28</t>
  </si>
  <si>
    <t>IPI00657752;IPI00000190</t>
  </si>
  <si>
    <t>Q8N956;B7Z613;Q59FD5;C9JY33</t>
  </si>
  <si>
    <t>glycoprotein M6B isoform 1;cDNA FLJ54144, highly similar to Neuronal membrane glycoprotein M6-b;Putative uncharacterized protein GPM6B</t>
  </si>
  <si>
    <t>GPM6B;hCG_19695</t>
  </si>
  <si>
    <t>cDNA FLJ38338 fis, clone FCBBF3027104, highly similar to Mus musculus proteolipid M6B isoform alpha-beta-TMD-omega (M6B) mRNA;Glycoprotein M6B, isoform CRA_e;cDNA FLJ54144, highly similar to Neuronal membrane glycoprotein M6-b;Glycoprotein M6B isoform 1 variant</t>
  </si>
  <si>
    <t>IPI00187158;IPI00945372;IPI00945202</t>
  </si>
  <si>
    <t>Q01484-4;Q01484;B7Z636;Q01484-2;A8MQV1;Q01484-5;B7Z2H4;B7Z651;B7Z678;Q01484-1;Q7Z307</t>
  </si>
  <si>
    <t>Isoform 3 of Ankyrin-2;Isoform 2 of Ankyrin-2;Putative uncharacterized protein ANK2 (Fragment);Isoform 4 of Ankyrin-2;Isoform 1 of Ankyrin-2</t>
  </si>
  <si>
    <t>ANK2;DKFZp686P0948</t>
  </si>
  <si>
    <t>Ankyrin-2;Ankyrin-B;Brain ankyrin;Non-erythroid ankyrin;cDNA FLJ55887, highly similar to Ankyrin-2;cDNA FLJ54703, highly similar to Homo sapiens ankyrin 2, neuronal (ANK2), transcript variant 2, mRNA;cDNA FLJ61595, highly similar to Ankyrin-2;cDNA FLJ54540, highly similar to Homo sapiens ankyrin 2, neuronal (ANK2), transcript variant 2, mRNA;Putative uncharacterized protein DKFZp686P0948</t>
  </si>
  <si>
    <t>8;8;8;8;7;1;1;1;1;1;1;1;1</t>
  </si>
  <si>
    <t>IPI00074962;IPI00305279;IPI00942244;IPI00895856;IPI00007834</t>
  </si>
  <si>
    <t>IPI00074962;IPI00305279;IPI00942244;IPI00895856;IPI00007834;IPI00921566;IPI00939165;IPI00909984;IPI00871968;IPI00939328;IPI00871666;IPI00953101;IPI00384928</t>
  </si>
  <si>
    <t>922;1017;1020</t>
  </si>
  <si>
    <t>604;605;606</t>
  </si>
  <si>
    <t>556;798;945;1671;2849;2993;4344;4900</t>
  </si>
  <si>
    <t>P20916;B7Z2E5;Q53ES7;Q53HA1;Q53HD1;Q59GD9;Q15489;Q567S4</t>
  </si>
  <si>
    <t>Myelin-associated glycoprotein;myelin associated glycoprotein isoform b precursor</t>
  </si>
  <si>
    <t>GMA;MAG;S-MAG</t>
  </si>
  <si>
    <t>Myelin-associated glycoprotein;Siglec-4a;cDNA FLJ56071, highly similar to Myelin-associated glycoprotein;Myelin associated glycoprotein isoform a variant;Myelin associated glycoprotein</t>
  </si>
  <si>
    <t>IPI00026237;IPI00375253</t>
  </si>
  <si>
    <t>430;432</t>
  </si>
  <si>
    <t>330;331</t>
  </si>
  <si>
    <t>970;4439;4974</t>
  </si>
  <si>
    <t>A5JJ20;C4B714;Q9Y6R1-1;Q9Y6R1;Q9Y6R1-2;Q9Y6R1-4;Q68DB0;Q9Y6R3;Q9Y6R1-3</t>
  </si>
  <si>
    <t>solute carrier family 4, sodium bicarbonate cotransporter, member 4 isoform 3;Isoform 1 of Electrogenic sodium bicarbonate cotransporter 1;Isoform 2 of Electrogenic sodium bicarbonate cotransporter 1;Isoform 4 of Electrogenic sodium bicarbonate cotransport</t>
  </si>
  <si>
    <t>SLC4A4;NBC;NBC1;NBCE1;DKFZp781H1314</t>
  </si>
  <si>
    <t>Solute carrier family 4 sodium bicarbonate cotransporter member 4 variant C;Solute carrier family 4, sodium bicarbonate cotransporter, member 4, brain type;Electrogenic sodium bicarbonate cotransporter 1;kNBC1;Na(+)/HCO3(-) cotransporter;Solute carrier family 4 member 4;Putative uncharacterized protein DKFZp781H1314;Electrogenic Na+ bicarbonate cotransporter</t>
  </si>
  <si>
    <t>4;4;4;4;3;3</t>
  </si>
  <si>
    <t>IPI00913897;IPI00410270;IPI00411338;IPI00016949;IPI00383807;IPI00658166</t>
  </si>
  <si>
    <t>215;2792;3024;4419</t>
  </si>
  <si>
    <t>P09417;B7Z415;B3KW71</t>
  </si>
  <si>
    <t>Dihydropteridine reductase;Quinoid dihydropteridine reductase, isoform CRA_e</t>
  </si>
  <si>
    <t>DHPR;QDPR;hCG_39606</t>
  </si>
  <si>
    <t>Dihydropteridine reductase;HDHPR;Quinoid dihydropteridine reductase;cDNA FLJ55000, highly similar to Dihydropteridine reductase (EC 1.5.1.34);Quinoid dihydropteridine reductase, isoform CRA_c;cDNA FLJ42391 fis, clone 3NB692002806, highly similar to Dihydropteridine reductase (EC 1.5.1.34);Quinoid dihydropteridine reductase, isoform CRA_e</t>
  </si>
  <si>
    <t>IPI00014439;IPI00902534</t>
  </si>
  <si>
    <t>147;152</t>
  </si>
  <si>
    <t>304;305</t>
  </si>
  <si>
    <t>28;1136;1712;3682</t>
  </si>
  <si>
    <t>Q6PIU2-2;Q6PIU2;C9J0X0;Q6PIU2-1;Q6PIU2-3</t>
  </si>
  <si>
    <t>arylacetamide deacetylase-like 1 isoform a;arylacetamide deacetylase-like 1 isoform b;Isoform 1 of Neutral cholesterol ester hydrolase 1;Isoform 3 of Neutral cholesterol ester hydrolase 1</t>
  </si>
  <si>
    <t>AADACL1;KIAA1363;NCEH1</t>
  </si>
  <si>
    <t>Arylacetamide deacetylase-like 1;Neutral cholesterol ester hydrolase 1</t>
  </si>
  <si>
    <t>IPI00924788;IPI00002230;IPI00925612;IPI00790972</t>
  </si>
  <si>
    <t>2641;3747;5520</t>
  </si>
  <si>
    <t>O75306;Q53HG2;B7Z792;B7Z9L2;Q9HC11;Q9HC12</t>
  </si>
  <si>
    <t>NADH dehydrogenase [ubiquinone] iron-sulfur protein 2, mitochondrial;NADH dehydrogenase (ubiquinone) Fe-S protein 2 isoform 2 precursor</t>
  </si>
  <si>
    <t>NDUFS2</t>
  </si>
  <si>
    <t>Complex I-49kD;NADH dehydrogenase [ubiquinone] iron-sulfur protein 2, mitochondrial;NADH-ubiquinone oxidoreductase 49 kDa subunit;NADH dehydrogenase (Ubiquinone) Fe-S protein 2, 49kDa (NADH-coenzyme Q reductase) variant;cDNA FLJ53932, highly similar to NADH-ubiquinone oxidoreductase 49 kDa subunit, mitochondrial (EC 1.6.5.3);cDNA, FLJ78876, highly similar to NADH-ubiquinone oxidoreductase 49 kDa subunit, mitochondrial (EC 1.6.5.3);NADH-ubiquinone oxidoreductase NDUFS2 subunit</t>
  </si>
  <si>
    <t>IPI00025239;IPI00946334</t>
  </si>
  <si>
    <t>2029;2030;2866;3336;3580</t>
  </si>
  <si>
    <t>Q9HCH3;Q658T3;Q7Z6C8</t>
  </si>
  <si>
    <t>Copine-5</t>
  </si>
  <si>
    <t>CPNE5;KIAA1599;DKFZp666C234;hCG_15370</t>
  </si>
  <si>
    <t>Copine V;Copine-5;Putative uncharacterized protein DKFZp666C234;Copine V, isoform CRA_d;CPNE5 protein</t>
  </si>
  <si>
    <t>3;0;0;0;0;0</t>
  </si>
  <si>
    <t>5;2;2;1;1;1</t>
  </si>
  <si>
    <t>IPI00030532</t>
  </si>
  <si>
    <t>IPI00030532;IPI00332395;IPI00797947;IPI00180176;IPI00925474;IPI00794099</t>
  </si>
  <si>
    <t>857;2007;4276;4961;5090</t>
  </si>
  <si>
    <t>P55809;A1E286;B2R5V2;B7Z528;B7Z609;Q6IAV5</t>
  </si>
  <si>
    <t>Succinyl-CoA:3-ketoacid-coenzyme A transferase 1, mitochondrial</t>
  </si>
  <si>
    <t>OXCT;OXCT1;SCOT</t>
  </si>
  <si>
    <t>3-oxoacid-CoA transferase 1;Somatic-type succinyl-CoA:3-oxoacid-CoA-transferase;Succinyl-CoA:3-ketoacid-coenzyme A transferase 1, mitochondrial;Succinyl-CoA:3-ketoacid CoA transferase;cDNA, FLJ92639, highly similar to Homo sapiens 3-oxoacid CoA transferase (OXCT), nuclear geneencoding mitochondrial protein, mRNA;cDNA FLJ51924, highly similar to Succinyl-CoA:3-ketoacid-coenzyme A transferase1, mitochondrial (EC 2.8.3.5);cDNA, FLJ78801, highly similar to Succinyl-CoA:3-ketoacid-coenzyme A transferase1, mitochondrial (EC 2.8.3.5);cDNA FLJ51747, highly similar to Succinyl-CoA:3-ketoacid-coenzyme A transferase1, mitochondrial (EC 2.8.3.5);OXCT protein</t>
  </si>
  <si>
    <t>IPI00026516</t>
  </si>
  <si>
    <t>456;504</t>
  </si>
  <si>
    <t>111;398;402;423;427;513;515</t>
  </si>
  <si>
    <t>336;337</t>
  </si>
  <si>
    <t>480;481;482;483;484;485;486</t>
  </si>
  <si>
    <t>732;824;1795;1958;3145;3498;4626</t>
  </si>
  <si>
    <t>Q8N6I2;Q8TAM9;Q9UMF0</t>
  </si>
  <si>
    <t>intercellular adhesion molecule 5 precursor;Intercellular adhesion molecule 5</t>
  </si>
  <si>
    <t>ICAM5;TLCN;TLN</t>
  </si>
  <si>
    <t>ICAM5 protein;Intercellular adhesion molecule 5, telencephalin;Intercellular adhesion molecule 5;Telencephalin</t>
  </si>
  <si>
    <t>9;8</t>
  </si>
  <si>
    <t>IPI00743302;IPI00290456</t>
  </si>
  <si>
    <t>249;608;725</t>
  </si>
  <si>
    <t>690;691;692</t>
  </si>
  <si>
    <t>738;1098;1139;1714;3070;3719;4269;4695;4789</t>
  </si>
  <si>
    <t>P21926;A6NNI4;B4DPP0;B4DK09;Q56CY1</t>
  </si>
  <si>
    <t>CD9 antigen;Putative uncharacterized protein CD9;15 kDa protein;cDNA FLJ56697, highly similar to CD9 antigen;Bladder cancer related CD9 variant</t>
  </si>
  <si>
    <t>CD9;GIG2;MIC3;TSPAN29;BTCC-1</t>
  </si>
  <si>
    <t>5H9 antigen;CD9 antigen;Cell growth-inhibiting gene 2 protein;Leukocyte antigen MIC3;Motility-related protein;p24;Tetraspanin-29;Putative uncharacterized protein CD9;cDNA FLJ51032, highly similar to CD9 antigen;cDNA FLJ56697, highly similar to CD9 antigen;Bladder cancer related CD9 variant</t>
  </si>
  <si>
    <t>2;2;2;1;1</t>
  </si>
  <si>
    <t>IPI00215997;IPI00657796;IPI00795937;IPI00908644;IPI00556460</t>
  </si>
  <si>
    <t>1410;2693</t>
  </si>
  <si>
    <t>P43007;B2R7N6;B7Z561;B7Z9M1;Q53F03;Q9P2X2</t>
  </si>
  <si>
    <t>Neutral amino acid transporter A;HASCT1</t>
  </si>
  <si>
    <t>ASCT1;SATT;SLC1A4</t>
  </si>
  <si>
    <t>Alanine/serine/cysteine/threonine transporter 1;Neutral amino acid transporter A;SATT;Solute carrier family 1 member 4;cDNA, FLJ93528, highly similar to Homo sapiens solute carrier family 1 (glutamate/neutral amino acid transporter), member 4 (SLC1A4), mRNA;cDNA FLJ53154, highly similar to Neutral amino acid transporter A;cDNA, FLJ78885, highly similar to Neutral amino acid transporter A;Solute carrier family 1, member 4 variant;HASCT1</t>
  </si>
  <si>
    <t>IPI00015476;IPI00913845</t>
  </si>
  <si>
    <t>1378;3607</t>
  </si>
  <si>
    <t>Q8TCD0;C9J327;Q7Z3Y4;Q15537;Q6PIL8;Q0KKI6;Q6P5S8;Q6PJF2;P01834;Q5EFE6;C9JEE5;C9J2E4</t>
  </si>
  <si>
    <t>26 kDa protein;Putative uncharacterized protein;26 kDa protein;26 kDa protein;Putative uncharacterized protein;IGK@ protein;Ig kappa chain C region;IGK@ protein;26 kDa protein;26 kDa protein;IGK@ protein;Ig kappa chain C region;Anti-RhD monoclonal T125 kap</t>
  </si>
  <si>
    <t>IGK@;IGKC</t>
  </si>
  <si>
    <t>Putative uncharacterized protein;J kappa 5;IGK@ protein;Immunoblobulin light chain;Ig kappa chain C region;Anti-RhD monoclonal T125 kappa light chain;Putative uncharacterized protein ENSP00000415360;Putative uncharacterized protein ENSP00000392389</t>
  </si>
  <si>
    <t>5;5;5;5;5;5;5;5;5;5;5;5;5;5;4;4;1</t>
  </si>
  <si>
    <t>IPI00939470;IPI00550731;IPI00941420;IPI00939805;IPI00784773;IPI00889156;IPI00940952;IPI00784865;IPI00941650;IPI00942387;IPI00784985;IPI00940069;IPI00853045;IPI00909649;IPI00942608;IPI00941203</t>
  </si>
  <si>
    <t>IPI00939470;IPI00550731;IPI00941420;IPI00939805;IPI00784773;IPI00889156;IPI00940952;IPI00784865;IPI00941650;IPI00942387;IPI00784985;IPI00940069;IPI00853045;IPI00909649;IPI00942608;IPI00941203;IPI00556287</t>
  </si>
  <si>
    <t>957;5050;5201;5488;5594</t>
  </si>
  <si>
    <t>P19404;A8K750;Q6IB76;Q6IPW4;Q6LEN9;Q9UEH5;A6NK33</t>
  </si>
  <si>
    <t>28 kDa protein;NADH dehydrogenase [ubiquinone] flavoprotein 2, mitochondrial;Putative uncharacterized protein ENSP00000343430 (Fragment)</t>
  </si>
  <si>
    <t>NDUFV2;hCG_1994226</t>
  </si>
  <si>
    <t>NADH dehydrogenase [ubiquinone] flavoprotein 2, mitochondrial;NADH-ubiquinone oxidoreductase 24 kDa subunit;cDNA FLJ78041, highly similar to Homo sapiens NADH dehydrogenase (ubiquinone) flavoprotein 2, 24kDa (NDUFV2), mRNA;NDUFV2 protein;cDNA, FLJ92411, Homo sapiens NADH dehydrogenase (ubiquinone) flavoprotein 2, 24kDa(NDUFV2), mRNA;NADH dehydrogenase (Ubiquinone) flavoprotein 2, 24kDa;24-kDa subunit of Complex I;24-kDa subunit of complex I</t>
  </si>
  <si>
    <t>6;6;5</t>
  </si>
  <si>
    <t>IPI00646556;IPI00291328;IPI00412122</t>
  </si>
  <si>
    <t>101;113</t>
  </si>
  <si>
    <t>763;764</t>
  </si>
  <si>
    <t>6;966;3685;3686;3991;5147</t>
  </si>
  <si>
    <t>Q8N111;B2R7I3</t>
  </si>
  <si>
    <t>Cell cycle exit and neuronal differentiation protein 1</t>
  </si>
  <si>
    <t>BM88;CEND1</t>
  </si>
  <si>
    <t>BM88 antigen;Cell cycle exit and neuronal differentiation protein 1;cDNA, FLJ93454, highly similar to Homo sapiens BM88 antigen (BM88), mRNA</t>
  </si>
  <si>
    <t>IPI00295601</t>
  </si>
  <si>
    <t>1068;1069;1982;4017;4018</t>
  </si>
  <si>
    <t>Q99536;B0AZP7;B3KUF8;B4DPX4;Q16464</t>
  </si>
  <si>
    <t>Synaptic vesicle membrane protein VAT-1 homolog;Chromosome 17q21 mRNA clone 694:2;22 kDa protein;15 kDa protein</t>
  </si>
  <si>
    <t>VAT1</t>
  </si>
  <si>
    <t>Synaptic vesicle membrane protein VAT-1 homolog;cDNA, FLJ79487, highly similar to Synaptic vesicle membrane protein VAT-1homolog;cDNA FLJ39753 fis, clone SMINT2018343, highly similar to Synaptic vesicle membrane protein VAT-1homolog (EC 1.-.-.-);cDNA FLJ54106, moderately similar to Synaptic vesicle membrane protein VAT-1 homolog (EC 1.-.-.-);Chromosome 17q21 mRNA clone 694:2.</t>
  </si>
  <si>
    <t>4;2;2;2</t>
  </si>
  <si>
    <t>IPI00156689;IPI00184402;IPI00789469;IPI00797605</t>
  </si>
  <si>
    <t>94;261</t>
  </si>
  <si>
    <t>622;623</t>
  </si>
  <si>
    <t>77;2098;3199;5382</t>
  </si>
  <si>
    <t>P51148</t>
  </si>
  <si>
    <t>Ras-related protein Rab-5C;19 kDa protein</t>
  </si>
  <si>
    <t>RAB5C;RABL</t>
  </si>
  <si>
    <t>L1880;RAB5L;Ras-related protein Rab-5C</t>
  </si>
  <si>
    <t>3;1;0;0;0;0;0</t>
  </si>
  <si>
    <t>5;3;2;2;1;1;1</t>
  </si>
  <si>
    <t>IPI00016339;IPI00789439</t>
  </si>
  <si>
    <t>IPI00016339;IPI00789439;IPI00908835;IPI00924852;IPI00797838;IPI00927292;IPI00927919</t>
  </si>
  <si>
    <t>89;169;176</t>
  </si>
  <si>
    <t>317;318;319</t>
  </si>
  <si>
    <t>2099;3330;3786;4733;5668</t>
  </si>
  <si>
    <t>P10636-7;P10636;P10636-4;C9JDD6;P10636-9;C9JR34;C9JSN6;P10636-1;P10636-8;P10636-5;P10636-6;P10636-2;B3KTM0;P10636-3;B4DSB3;B4DSE3</t>
  </si>
  <si>
    <t>Isoform Tau-E of Microtubule-associated protein tau;Isoform Tau-B of Microtubule-associated protein tau;Putative uncharacterized protein ENSP00000415477;Isoform Tau-G of Microtubule-associated protein tau;Putative uncharacterized protein ENSP00000394288;Is</t>
  </si>
  <si>
    <t>MAPT;MAPTL;MTBT1;TAU</t>
  </si>
  <si>
    <t>Microtubule-associated protein tau;Neurofibrillary tangle protein;Paired helical filament-tau;Microtubule-associated protein</t>
  </si>
  <si>
    <t>5;5;4;4;4;4;4;4;4;4;4</t>
  </si>
  <si>
    <t>IPI00220175;IPI00220173;IPI00940281;IPI00217976;IPI00939579;IPI00747283;IPI00025499;IPI00220174;IPI00026836;IPI00220171;IPI00293683</t>
  </si>
  <si>
    <t>701;2369;3200;4366;4643</t>
  </si>
  <si>
    <t>O14531;B2RMQ1</t>
  </si>
  <si>
    <t>Dihydropyrimidinase-related protein 4</t>
  </si>
  <si>
    <t>CRMP3;DPYSL4;ULIP4</t>
  </si>
  <si>
    <t>Collapsin response mediator protein 3;Dihydropyrimidinase-related protein 4;UNC33-like phosphoprotein 4</t>
  </si>
  <si>
    <t>IPI00022388</t>
  </si>
  <si>
    <t>IPI00022388;IPI00514623</t>
  </si>
  <si>
    <t>1698;3615;3883;4831</t>
  </si>
  <si>
    <t>P23528;B4E112</t>
  </si>
  <si>
    <t>Cofilin-1;cDNA FLJ51435, moderately similar to Cofilin-1</t>
  </si>
  <si>
    <t>CFL;CFL1</t>
  </si>
  <si>
    <t>18 kDa phosphoprotein;Cofilin, non-muscle isoform;Cofilin-1;cDNA FLJ51435, moderately similar to Cofilin-1</t>
  </si>
  <si>
    <t>IPI00012011;IPI00909841</t>
  </si>
  <si>
    <t>627;1193;2686;2943;5630</t>
  </si>
  <si>
    <t>O75489;B4DFM8;Q53FM7;Q9UF24</t>
  </si>
  <si>
    <t>NADH dehydrogenase [ubiquinone] iron-sulfur protein 3, mitochondrial</t>
  </si>
  <si>
    <t>NDUFS3;DKFZp586K0821</t>
  </si>
  <si>
    <t>Complex I-30kD;NADH dehydrogenase [ubiquinone] iron-sulfur protein 3, mitochondrial;NADH-ubiquinone oxidoreductase 30 kDa subunit;cDNA FLJ57965, highly similar to NADH-ubiquinone oxidoreductase 30 kDa subunit, mitochondrial (EC 1.6.5.3);NADH dehydrogenase (Ubiquinone) Fe-S protein 3, 30kDa (NADH-coenzyme Q reductase) variant;Putative uncharacterized protein DKFZp586K0821</t>
  </si>
  <si>
    <t>IPI00025796</t>
  </si>
  <si>
    <t>1486;4207;4493;4494;5545</t>
  </si>
  <si>
    <t>Q96KP4-1;Q96KP4;B3KUG4;B4DPF1;B4DV28;Q96KP4-2;Q9NUV1;Q9NW02</t>
  </si>
  <si>
    <t>Isoform 1 of Cytosolic non-specific dipeptidase;Isoform 2 of Cytosolic non-specific dipeptidase;28 kDa protein;19 kDa protein</t>
  </si>
  <si>
    <t>CN2;CNDP2;CPGL;PEPA</t>
  </si>
  <si>
    <t>CNDP dipeptidase 2;Cytosolic non-specific dipeptidase;Glutamate carboxypeptidase-like protein 1;Peptidase A;cDNA FLJ56358, highly similar to Cytosolic nonspecific dipeptidase;cDNA FLJ54170, highly similar to Cytosolic nonspecific dipeptidase;cDNA FLJ11121 fis, clone PLACE1006139;cDNA FLJ10400 fis, clone NT2RM4000395</t>
  </si>
  <si>
    <t>4;3;2;2;1;1;1</t>
  </si>
  <si>
    <t>IPI00177728;IPI00165579;IPI00646632;IPI00642792</t>
  </si>
  <si>
    <t>IPI00177728;IPI00165579;IPI00646632;IPI00642792;IPI00386314;IPI00643827;IPI00642656</t>
  </si>
  <si>
    <t>1138;3934;4812;5065</t>
  </si>
  <si>
    <t>O43175;B3KSC3;Q5SZU1;Q8N5M8;Q96RV5;Q96RV6;Q96RV7;Q96RV8;Q96RV9;Q9UMY2;Q9UMY3</t>
  </si>
  <si>
    <t>D-3-phosphoglycerate dehydrogenase;Phosphoglycerate dehydrogenase</t>
  </si>
  <si>
    <t>PGDH3;PHGDH;RP4-683H9.1-002</t>
  </si>
  <si>
    <t>D-3-phosphoglycerate dehydrogenase;cDNA FLJ35987 fis, clone TESTI2014269, highly similar to D-3-phosphoglycerate dehydrogenase (EC 1.1.1.95);Phosphoglycerate dehydrogenase;PHGDH protein;3-phosphoglycerate dehydrogenase</t>
  </si>
  <si>
    <t>IPI00011200;IPI00642548</t>
  </si>
  <si>
    <t>198;408;898;1796;2067;4903</t>
  </si>
  <si>
    <t>Q9Y4I1-2;Q9Y4I1;A8CDT9;B4E147;B5LY56;Q59FF5;Q9UES3;Q9Y4I1-3;O95317;Q9Y4I1-1;A8MZC5;Q9UES4</t>
  </si>
  <si>
    <t>Isoform 2 of Myosin-Va;myosin VA isoform 2;Isoform 3 of Myosin-Va;Isoform 1 of Myosin-Va</t>
  </si>
  <si>
    <t>MYH12;MYO5A</t>
  </si>
  <si>
    <t>Dilute myosin heavy chain, non-muscle;Myosin heavy chain 12;Myosin-12;Myosin-Va;Myoxin;MYO5A variant protein;cDNA FLJ50342, highly similar to Myosin-5A;Myosin Va;Myosin Va variant;Myosin V</t>
  </si>
  <si>
    <t>7;7;6;6;1;1</t>
  </si>
  <si>
    <t>IPI00936879;IPI00873959;IPI00220154;IPI00000807</t>
  </si>
  <si>
    <t>IPI00936879;IPI00873959;IPI00220154;IPI00000807;IPI00941006;IPI00876875</t>
  </si>
  <si>
    <t>2954;3187;4239;5336;5385;5405;5744</t>
  </si>
  <si>
    <t>Q5JWF2-1;Q5JWF2;Q5JWF2-2;A6NI00;Q5FWY2;P63092-1;P63092;B0AZR9;P63092-2;P63092-3;Q14455</t>
  </si>
  <si>
    <t>Isoform XLas-1 of Guanine nucleotide-binding protein G(s) subunit alpha isoforms XLas;Isoform XLas-2 of Guanine nucleotide-binding protein G(s) subunit alpha isoforms XLas;GNAS complex locus isoform f;Isoform Gnas-1 of Guanine nucleotide-binding protein G(</t>
  </si>
  <si>
    <t>GNAS;GNAS1;GSP;hCG_1788380;GSA</t>
  </si>
  <si>
    <t>Adenylate cyclase-stimulating G alpha protein;Extra large alphas protein;Guanine nucleotide-binding protein G(s) subunit alpha isoforms XLas;Putative uncharacterized protein GNAS;GNAS complex locus;Guanine nucleotide-binding protein G(s) subunit alpha isoforms short;cDNA, FLJ79509, highly similar to Guanine nucleotide-binding protein G(s)subunit alpha;cDNA, FLJ79523, highly similar to Guanine nucleotide-binding protein G(s)subunit alpha;GNAS complex locus, isoform CRA_b;Alpha subunit of GsGTP binding protein</t>
  </si>
  <si>
    <t>6;6;6;6;6;6;6;1;1;3;0;0;0;0;0;0;0;0</t>
  </si>
  <si>
    <t>8;8;8;8;8;8;6;3;3;3;2;2;2;2;2;2;2;2</t>
  </si>
  <si>
    <t>IPI00095891;IPI00646491;IPI00640867;IPI00514055;IPI00219835;IPI00644936;IPI00871191</t>
  </si>
  <si>
    <t>IPI00095891;IPI00646491;IPI00640867;IPI00514055;IPI00219835;IPI00644936;IPI00871191;IPI00644474;IPI00792774;IPI00385033;IPI00788932;IPI00006395;IPI00248911;IPI00217269;IPI00218488;IPI00329305;IPI00647637;IPI00941962</t>
  </si>
  <si>
    <t>420;2323;3093;3094;3767;5414;5769;5770</t>
  </si>
  <si>
    <t>Q12756-2;Q12756;B0I1S5;C9JE91;Q12756-1;B4DMM0;B5MDZ8</t>
  </si>
  <si>
    <t>Isoform 2 of Kinesin-like protein KIF1A;Isoform 1 of Kinesin-like protein KIF1A</t>
  </si>
  <si>
    <t>ATSV;C2orf20;KIF1A;hCG_32293</t>
  </si>
  <si>
    <t>Axonal transporter of synaptic vesicles;Kinesin-like protein KIF1A;Microtubule-based motor KIF1A;Unc-104- and KIF1A-related protein;KIF1A variant protein;Putative uncharacterized protein KIF1A;cDNA FLJ61319, highly similar to Kinesin-like protein KIF1A;Kinesin family member 1A, isoform CRA_a</t>
  </si>
  <si>
    <t>IPI00815672;IPI00604711</t>
  </si>
  <si>
    <t>IPI00815672;IPI00604711;IPI00893227</t>
  </si>
  <si>
    <t>2454;3136;3606;4868;5182</t>
  </si>
  <si>
    <t>P31323;B3KY43;O60380;Q6DHZ2;Q75MP1</t>
  </si>
  <si>
    <t>cAMP-dependent protein kinase type II-beta regulatory subunit</t>
  </si>
  <si>
    <t>PRKAR2B;WUGSC:H_RG363E19.2</t>
  </si>
  <si>
    <t>cAMP-dependent protein kinase type II-beta regulatory subunit;cDNA FLJ46798 fis, clone TRACH3031660, highly similar to cAMP-dependent protein kinase type II-beta regulatory subunit;CAMP-DEPENDENT PROTEIN KINASE TYPE II-BETA REGULATORY CHAIN;Protein kinase, cAMP-dependent, regulatory, type II, beta;Putative uncharacterized protein PRKAR2B</t>
  </si>
  <si>
    <t>IPI00554752</t>
  </si>
  <si>
    <t>IPI00554752;IPI00792039</t>
  </si>
  <si>
    <t>116;373</t>
  </si>
  <si>
    <t>227;376</t>
  </si>
  <si>
    <t>666;667</t>
  </si>
  <si>
    <t>601;1010</t>
  </si>
  <si>
    <t>49;709;2015;2024;4124;5111</t>
  </si>
  <si>
    <t>Q9Y490;Q5TCU6</t>
  </si>
  <si>
    <t>Talin-1</t>
  </si>
  <si>
    <t>KIAA1027;TLN;TLN1;RP11-112J3.1-001</t>
  </si>
  <si>
    <t>Talin-1;Talin 1</t>
  </si>
  <si>
    <t>IPI00298994</t>
  </si>
  <si>
    <t>394;580;1389;1564;1884;2832;3612;3762;4075;4368</t>
  </si>
  <si>
    <t>P10515;B4DJX1;B4DS43;Q16791;Q86YI5;B4DLQ2;Q01991;Q9HAN0</t>
  </si>
  <si>
    <t>Dihydrolipoyllysine-residue acetyltransferase component of pyruvate dehydrogenase complex, mitochondrial;cDNA FLJ57320, highly similar to Dihydrolipoyllysine-residue acetyltransferase component of pyruvate dehydrogenase complex, mitochondrial</t>
  </si>
  <si>
    <t>DLAT;DLTA</t>
  </si>
  <si>
    <t>70 kDa mitochondrial autoantigen of primary biliary cirrhosis;Dihydrolipoamide acetyltransferase component of pyruvate dehydrogenase complex;Dihydrolipoyllysine-residue acetyltransferase component of pyruvate dehydrogenase complex, mitochondrial;M2 antigen complex 70 kDa subunit;Pyruvate dehydrogenase complex component E2;cDNA FLJ50978, highly similar to Dihydrolipoyllysine-residue acetyltransferasecomponent of pyruvate dehydrogenase complex, mitochondrial (EC 2.3.1.12);cDNA FLJ51063, highly similar to Dihydrolipoyllysine-residue acetyltransferasecomponent of pyruvate dehydrogenase complex, mitochondrial (EC 2.3.1.12);Mammary dihydrolipoamide acetyltransferase, mature sequence;cDNA FLJ32737 fis, clone TESTI2001269, highly similar to Homo sapiens dihydrolipoamide S-acetyltransferase, mRNA;Dihydrolipoamide S-acetyltransferase;Dihydrolipoyllysine-residue acetyltransferase component of pyruvate dehydrogenase complex mitochondrial;cDNA FLJ57320, highly similar to Dihydrolipoyllysine-residue acetyltransferase component of pyruvate dehydrogenase complex, mitochondrial (EC 2.3.1.12)</t>
  </si>
  <si>
    <t>8;7</t>
  </si>
  <si>
    <t>IPI00021338;IPI00788836</t>
  </si>
  <si>
    <t>833;1822;1823;2105;2483;2489;2579;5703</t>
  </si>
  <si>
    <t>O94811;Q4L233</t>
  </si>
  <si>
    <t>Tubulin polymerization-promoting protein</t>
  </si>
  <si>
    <t>TPPP;TPPP1;FREP1;hCG_16469</t>
  </si>
  <si>
    <t>25 kDa brain-specific protein;p24;p25-alpha;TPPP/p25;Tubulin polymerization-promoting protein;Brain-specific protein p25 alpha, isoform CRA_b;cDNA FLJ30358 fis, clone BRACE2007749, highly similar to Tubulin polymerization-promoting protein;Fibroblast growth factor-2 repression protein-1;Tubulin polymerization promoting protein</t>
  </si>
  <si>
    <t>IPI00013043</t>
  </si>
  <si>
    <t>195;2991;3741;5200</t>
  </si>
  <si>
    <t>Q8N3J6-3;Q8N3J6;Q8N3J6-1;Q8N3J6-2;B4DJ19</t>
  </si>
  <si>
    <t>Isoform 3 of Cell adhesion molecule 2;Isoform 1 of Cell adhesion molecule 2;Isoform 2 of Cell adhesion molecule 2;cDNA FLJ61287, highly similar to Mus musculus cell adhesion molecule 2 (Cadm2), mRNA</t>
  </si>
  <si>
    <t>CADM2;IGSF4D;NECL3</t>
  </si>
  <si>
    <t>Cell adhesion molecule 2;Immunoglobulin superfamily member 4D;Nectin-like protein 3;cDNA FLJ61287, highly similar to Mus musculus cell adhesion molecule 2 (Cadm2), mRNA</t>
  </si>
  <si>
    <t>4;4;4;4</t>
  </si>
  <si>
    <t>IPI00293836;IPI00413016;IPI00470388;IPI00908676</t>
  </si>
  <si>
    <t>812;1678;1881;2401</t>
  </si>
  <si>
    <t>B2RAN1;B4DUP2;C9JKD6;Q16851-1;Q16851;Q53QE9;Q16851-2;C9JNZ1</t>
  </si>
  <si>
    <t>cDNA FLJ56155, highly similar to UTP--glucose-1-phosphate uridylyltransferase 2;Putative uncharacterized protein UGP2;Isoform 1 of UTP--glucose-1-phosphate uridylyltransferase;Isoform 2 of UTP--glucose-1-phosphate uridylyltransferase;Putative uncharacteriz</t>
  </si>
  <si>
    <t>UGP2;UGP1</t>
  </si>
  <si>
    <t>cDNA, FLJ95012, highly similar to Homo sapiens UDP-glucose pyrophosphorylase 2 (UGP2), mRNA;cDNA FLJ56155, highly similar to UTP--glucose-1-phosphate uridylyltransferase 2 (EC 2.7.7.9);Putative uncharacterized protein UGP2;UDP-glucose pyrophosphorylase;UTP--glucose-1-phosphate uridylyltransferase</t>
  </si>
  <si>
    <t>8;8;8;8;4;3;3;3;3;3;3;3;1</t>
  </si>
  <si>
    <t>IPI00873223;IPI00939504;IPI00329331;IPI00395676;IPI00946647</t>
  </si>
  <si>
    <t>IPI00873223;IPI00939504;IPI00329331;IPI00395676;IPI00946647;IPI00946873;IPI00945447;IPI00945562;IPI00945711;IPI00946068;IPI00944947;IPI00946012;IPI00945282</t>
  </si>
  <si>
    <t>112;1119;1342;1568;1929;2547;3312;4314</t>
  </si>
  <si>
    <t>P54289-1;P54289;B7Z658;O95026;Q9UDL7;Q9UDU5;Q9UIU0;P54289-2;Q9UDQ3;P54289-3;P54289-5;P54289-4</t>
  </si>
  <si>
    <t>Dihydropyridine receptor alpha 2 subunit;Isoform 2 of Voltage-dependent calcium channel subunit alpha-2/delta-1;Isoform 3 of Voltage-dependent calcium channel subunit alpha-2/delta-1;Isoform 5 of Voltage-dependent calcium channel subunit alpha-2/delta-1;Is</t>
  </si>
  <si>
    <t>CACNA2D1;CACNL2A;CCHL2A;MHS3;WUGSC:H_DJ0560O14.1</t>
  </si>
  <si>
    <t>Voltage-dependent calcium channel subunit alpha-2/delta-1;Voltage-dependent calcium channel subunit alpha-2-1;Voltage-dependent calcium channel subunit delta-1;Voltage-gated calcium channel subunit alpha-2/delta-1;cDNA FLJ50197, highly similar to Dihydropyridine-sensitive L-type calcium channel subunits alpha- 2/delta;Putative uncharacterized protein CACNA2D1;Dihydropyridine receptor alpha 2 subunit;Calcium channel; match to P54289 (PID:g1705852)</t>
  </si>
  <si>
    <t>6;6;6;6;6;1</t>
  </si>
  <si>
    <t>IPI00470535;IPI00479514;IPI00953206;IPI00953650;IPI00953262</t>
  </si>
  <si>
    <t>IPI00470535;IPI00479514;IPI00953206;IPI00953650;IPI00953262;IPI00927161</t>
  </si>
  <si>
    <t>359;890</t>
  </si>
  <si>
    <t>983;984</t>
  </si>
  <si>
    <t>1494;1656;2388;2430;3976;5791</t>
  </si>
  <si>
    <t>P31146</t>
  </si>
  <si>
    <t>Coronin-1A;40 kDa protein</t>
  </si>
  <si>
    <t>CORO1;CORO1A</t>
  </si>
  <si>
    <t>Coronin-1A;Coronin-like protein A;Coronin-like protein p57;Tryptophan aspartate-containing coat protein</t>
  </si>
  <si>
    <t>7;6;1</t>
  </si>
  <si>
    <t>IPI00010133;IPI00642725</t>
  </si>
  <si>
    <t>IPI00010133;IPI00642725;IPI00908906</t>
  </si>
  <si>
    <t>34;697;756;757;4079;4153;5507</t>
  </si>
  <si>
    <t>O75390;B4DJV2;B3KTN4;Q0QEL2;B7Z1E1</t>
  </si>
  <si>
    <t>Citrate synthase, mitochondrial;48 kDa protein;Citrate synthase;Citrate synthase;16 kDa protein;12 kDa protein;9 kDa protein;7 kDa protein</t>
  </si>
  <si>
    <t>CS</t>
  </si>
  <si>
    <t>Citrate synthase, mitochondrial;Citrate synthase</t>
  </si>
  <si>
    <t>7;7;7;4;4;4;4;4;2</t>
  </si>
  <si>
    <t>IPI00025366;IPI00793839;IPI00383539;IPI00795080;IPI00791780;IPI00791211;IPI00795682;IPI00792509</t>
  </si>
  <si>
    <t>IPI00025366;IPI00793839;IPI00383539;IPI00795080;IPI00791780;IPI00791211;IPI00795682;IPI00792509;IPI00796979</t>
  </si>
  <si>
    <t>67;68;72</t>
  </si>
  <si>
    <t>471;472;473</t>
  </si>
  <si>
    <t>1771;1772;1952;1953;2639;5107;5577</t>
  </si>
  <si>
    <t>B4DTG2;P26641;Q2F838;Q2F840;Q53YD7;B4DUP0</t>
  </si>
  <si>
    <t>cDNA FLJ56389, highly similar to Elongation factor 1-gamma;Elongation factor 1-gamma;Elongation factor 1-gamma;cDNA FLJ59433, highly similar to Elongation factor 1-gamma</t>
  </si>
  <si>
    <t>EEF1G;EF1G;PRO1608;hCG_2039458</t>
  </si>
  <si>
    <t>cDNA FLJ56389, highly similar to Elongation factor 1-gamma;eEF-1B gamma;Elongation factor 1-gamma;Eukaryotic translation elongation factor 1 gamma;EEF1G protein;Eukaryotic translation elongation factor 1 gamma, isoform CRA_c;GIG35;cDNA FLJ59433, highly similar to Elongation factor 1-gamma</t>
  </si>
  <si>
    <t>5;5;4;3;1;1</t>
  </si>
  <si>
    <t>IPI00000875;IPI00937615;IPI00738381;IPI00909534</t>
  </si>
  <si>
    <t>IPI00000875;IPI00937615;IPI00738381;IPI00909534;IPI00908389;IPI00910941</t>
  </si>
  <si>
    <t>280;348;2666;4624;4625</t>
  </si>
  <si>
    <t>P61019;B4DMQ5;O75546;C9IYQ2</t>
  </si>
  <si>
    <t>Ras-related protein Rab-2A;24 kDa protein;21 kDa protein;Putative uncharacterized protein RAB2A</t>
  </si>
  <si>
    <t>RAB2;RAB2A</t>
  </si>
  <si>
    <t>Ras-related protein Rab-2A;cDNA FLJ51998, highly similar to Ras-related protein Rab-2A;RAB2</t>
  </si>
  <si>
    <t>3;3;1;1;2;2;0</t>
  </si>
  <si>
    <t>8;7;5;5;3;3;1</t>
  </si>
  <si>
    <t>IPI00031169;IPI00873632;IPI00798089;IPI00794027</t>
  </si>
  <si>
    <t>IPI00031169;IPI00873632;IPI00798089;IPI00794027;IPI00790570;IPI00794561;IPI00879279</t>
  </si>
  <si>
    <t>115;146</t>
  </si>
  <si>
    <t>557;558</t>
  </si>
  <si>
    <t>1171;1665;1666;2537;3184;3874;4741;5680</t>
  </si>
  <si>
    <t>P10606;Q53YB7;Q6FHJ9;Q6FHM4</t>
  </si>
  <si>
    <t>Cytochrome c oxidase subunit 5B, mitochondrial</t>
  </si>
  <si>
    <t>COX5B</t>
  </si>
  <si>
    <t>Cytochrome c oxidase polypeptide Vb;Cytochrome c oxidase subunit 5B, mitochondrial;Cytochrome c oxidase subunit Vb;Putative uncharacterized protein COX5B;COX5B protein</t>
  </si>
  <si>
    <t>IPI00021785</t>
  </si>
  <si>
    <t>1103;1705;1706;1893;2708;3345</t>
  </si>
  <si>
    <t>P35612-1;P35612;Q05DK5;Q96HD4;P35612-3;P35612-4;B4DM17;C9JF93;P35612-2</t>
  </si>
  <si>
    <t>Isoform 1 of Beta-adducin;Isoform 3 of Beta-adducin;Isoform 4 of Beta-adducin;cDNA FLJ61313, highly similar to Beta-adducin;Isoform 2 of Beta-adducin</t>
  </si>
  <si>
    <t>ADD2;ADDB</t>
  </si>
  <si>
    <t>Beta-adducin;Erythrocyte adducin subunit beta;ADD2 protein;Similar to adducin 2 (Beta);cDNA FLJ61313, highly similar to Beta-adducin</t>
  </si>
  <si>
    <t>6;6;6;6;6;3;3;3;2;2;2;1</t>
  </si>
  <si>
    <t>7;7;7;7;7;3;3;3;2;2;2;1</t>
  </si>
  <si>
    <t>IPI00019904;IPI00220241;IPI00654787;IPI00924848;IPI00220240</t>
  </si>
  <si>
    <t>IPI00019904;IPI00220241;IPI00654787;IPI00924848;IPI00220240;IPI00181921;IPI00479049;IPI00377105;IPI00927261;IPI00942277;IPI00943213;IPI00719156</t>
  </si>
  <si>
    <t>48;369;371</t>
  </si>
  <si>
    <t>363;365;366</t>
  </si>
  <si>
    <t>12;2124;2930;3440;4228;4818;5459</t>
  </si>
  <si>
    <t>P10909-2;P10909;P10909-1;B3KSE6;B4DW11;Q6LDQ3;Q8IWL5;Q8IWM0</t>
  </si>
  <si>
    <t>Isoform 2 of Clusterin;Isoform 1 of Clusterin;CLU;54 kDa protein</t>
  </si>
  <si>
    <t>AAG4;APOJ;CLI;CLU;KUB1</t>
  </si>
  <si>
    <t>Aging-associated gene 4 protein;ApoJalpha;ApoJbeta;Apolipoprotein J;Clusterin;Clusterin alpha chain;Clusterin beta chain;Complement cytolysis inhibitor;Complement cytolysis inhibitor a chain;Complement cytolysis inhibitor b chain;Complement-associated protein SP-40,40;Ku70-binding protein 1;NA1/NA2;Testosterone-repressed prostate message 2;cDNA FLJ36080 fis, clone TESTI2019872, highly similar to CLUSTERIN;cDNA FLJ57622, highly similar to Clusterin;Sulfated glycoprotein 2;CLU</t>
  </si>
  <si>
    <t>5;5;5;3</t>
  </si>
  <si>
    <t>IPI00400826;IPI00291262;IPI00795633;IPI00793848</t>
  </si>
  <si>
    <t>1192;1232;2907;4911;5535</t>
  </si>
  <si>
    <t>Q13561;B2RBK5;B3KTX4;Q53H88;A8K8J9</t>
  </si>
  <si>
    <t>dynactin 2;Dynactin 2 (P50), isoform CRA_b;26 kDa protein</t>
  </si>
  <si>
    <t>DCTN2;DCTN50;hCG_2016464</t>
  </si>
  <si>
    <t>50 kDa dynein-associated polypeptide;Dynactin complex 50 kDa subunit;Dynactin subunit 2;p50 dynamitin;cDNA, FLJ95559, Homo sapiens dynactin 2 (p50) (DCTN2), mRNA;cDNA FLJ38923 fis, clone NT2NE2011823, highly similar to Dynactin subunit 2;Dynactin 2 variant;cDNA FLJ31120 fis, clone IMR322000730, highly similar to Dynactin subunit 2;cDNA FLJ77785;Dynactin 2 (P50), isoform CRA_b</t>
  </si>
  <si>
    <t>8;6;5;2;1;1</t>
  </si>
  <si>
    <t>IPI00220503;IPI00789792;IPI00791846</t>
  </si>
  <si>
    <t>IPI00220503;IPI00789792;IPI00791846;IPI00789999;IPI00789063;IPI00791194</t>
  </si>
  <si>
    <t>1299;1891;3078;3079;3100;5266;5492;5622</t>
  </si>
  <si>
    <t>O00154-1;O00154;O00154-4;B3KQ12;O00154-5;B7Z957;O00154-6;B4DUX0;O00154-3;C9JFC4;O00154-2</t>
  </si>
  <si>
    <t>Isoform 1 of Cytosolic acyl coenzyme A thioester hydrolase;acyl-CoA thioesterase 7 isoform hBACHa;Isoform 5 of Cytosolic acyl coenzyme A thioester hydrolase;Isoform 6 of Cytosolic acyl coenzyme A thioester hydrolase;Isoform 3 of Cytosolic acyl coenzyme A t</t>
  </si>
  <si>
    <t>ACOT7;BACH</t>
  </si>
  <si>
    <t>Acyl-CoA thioesterase 7;Brain acyl-CoA hydrolase;CTE-IIa;Cytosolic acyl coenzyme A thioester hydrolase;Long chain acyl-CoA thioester hydrolase;cDNA FLJ32606 fis, clone STOMA1000186, highly similar to Homo sapiens acyl-CoA thioesterase 7 (ACOT7), transcript variant hBACHa, mRNA;cDNA FLJ52849, highly similar to Homo sapiens acyl-CoA thioesterase 7 (ACOT7), transcript variant hBACHc, mRNA;cDNA FLJ60167, highly similar to Cytosolic acyl coenzyme A thioester hydrolase(EC 3.1.2.2);Putative uncharacterized protein ACOT7</t>
  </si>
  <si>
    <t>5;5;5;5;3;3;3</t>
  </si>
  <si>
    <t>IPI00010415;IPI00395748;IPI00219451;IPI00219452;IPI00746126;IPI00395469;IPI00883762</t>
  </si>
  <si>
    <t>60;79</t>
  </si>
  <si>
    <t>232;233</t>
  </si>
  <si>
    <t>2508;3429;3720;4477;4478</t>
  </si>
  <si>
    <t>Q9BYX7;Q562N6;Q562Q0;Q562Q1;Q562Q4;Q562Q6;Q562Q8;Q562Q9;Q562R0;Q562R6;Q562T0;Q562T3;Q562T4;Q562X0;Q562X2;Q562X4;Q562X6;Q562Y4</t>
  </si>
  <si>
    <t>actin, beta-like 3;actin, beta-like 3;kappa-actin</t>
  </si>
  <si>
    <t>ACTBL3;FKSG30;POTEKP;ACT</t>
  </si>
  <si>
    <t>Kappa-actin;POTE ankyrin domain family member K;Putative beta-actin-like protein 3;Actin-like protein</t>
  </si>
  <si>
    <t>0;0;0;0;0;0;0;0;0</t>
  </si>
  <si>
    <t>8;5;5;2;2;2;2;2;2</t>
  </si>
  <si>
    <t>IPI00887316;IPI00888712;IPI00930066</t>
  </si>
  <si>
    <t>IPI00887316;IPI00888712;IPI00930066;IPI00937995;IPI00929430;IPI00885048;IPI00876919;IPI00942939;IPI00954450</t>
  </si>
  <si>
    <t>1203;1204;2653;3459;3822;3823;4697;5163</t>
  </si>
  <si>
    <t>B4DQP1;Q9P0J0;B4DF76;B4DEZ3</t>
  </si>
  <si>
    <t xml:space="preserve">cDNA FLJ58045, highly similar to NADH dehydrogenase (ubiquinone) 1 alpha subcomplex subunit 13;NADH dehydrogenase [ubiquinone] 1 alpha subcomplex subunit 13;26 kDa protein;cDNA FLJ59191, highly similar to NADH dehydrogenase (ubiquinone) 1 alpha subcomplex </t>
  </si>
  <si>
    <t>CDA016;CGI-39;GRIM19;NDUFA13</t>
  </si>
  <si>
    <t>cDNA FLJ58045, highly similar to NADH dehydrogenase (ubiquinone) 1 alpha subcomplex subunit 13 (EC 1.6.5.3);Cell death regulatory protein GRIM-19;Complex I-B16.6;Gene associated with retinoic and interferon-induced mortality 19 protein;NADH dehydrogenase [ubiquinone] 1 alpha subcomplex subunit 13;NADH-ubiquinone oxidoreductase B16.6 subunit;cDNA FLJ59191, highly similar to NADH dehydrogenase (ubiquinone) 1 alpha subcomplex subunit 13 (EC 1.6.5.3);cDNA FLJ57958, highly similar to NADH dehydrogenase (ubiquinone) 1 alpha subcomplex subunit 13 (EC 1.6.5.3)</t>
  </si>
  <si>
    <t>6;6;6;6;6</t>
  </si>
  <si>
    <t>IPI00909465;IPI00946421;IPI00219685;IPI00942935;IPI00909424</t>
  </si>
  <si>
    <t>10;98</t>
  </si>
  <si>
    <t>707;708</t>
  </si>
  <si>
    <t>1300;2294;2295;3181;3806;3807</t>
  </si>
  <si>
    <t>Q02413;B7Z845</t>
  </si>
  <si>
    <t>Desmoglein-1</t>
  </si>
  <si>
    <t>CDHF4;DSG1</t>
  </si>
  <si>
    <t>Cadherin family member 4;Desmoglein-1;Desmosomal glycoprotein 1;Pemphigus foliaceus antigen;cDNA FLJ50928, highly similar to Desmoglein-1</t>
  </si>
  <si>
    <t>IPI00025753</t>
  </si>
  <si>
    <t>133;208;425</t>
  </si>
  <si>
    <t>474;475;476</t>
  </si>
  <si>
    <t>375;2405;5779</t>
  </si>
  <si>
    <t>P08758;B4DNG6;Q6FHB3;A8MTE3</t>
  </si>
  <si>
    <t>Annexin A5;Putative uncharacterized protein ANXA5 (Fragment)</t>
  </si>
  <si>
    <t>ANX5;ANXA5;ENX2;PP4</t>
  </si>
  <si>
    <t>Anchorin CII;Annexin A5;Annexin V;Annexin-5;Calphobindin I;Endonexin II;Lipocortin V;Placental anticoagulant protein 4;Placental anticoagulant protein I;Thromboplastin inhibitor;Vascular anticoagulant-alpha;cDNA FLJ52002, highly similar to Annexin A5</t>
  </si>
  <si>
    <t>IPI00329801;IPI00872379</t>
  </si>
  <si>
    <t>362;2082;2083;2084;2682;3383;4294;4295;5410</t>
  </si>
  <si>
    <t>Q08257;A6NN60;A6NP24;C9JH92;A8MU94;Q5HYE7</t>
  </si>
  <si>
    <t>Quinone oxidoreductase;crystallin, zeta isoform b;Putative uncharacterized protein CRYZ;Putative uncharacterized protein CRYZ;Putative uncharacterized protein CRYZ (Fragment);crystallin, zeta isoform c</t>
  </si>
  <si>
    <t>CRYZ;DKFZp686C16101;hCG_21668</t>
  </si>
  <si>
    <t>NADPH:quinone reductase;Quinone oxidoreductase;Zeta-crystallin;Putative uncharacterized protein CRYZ;Crystallin, zeta (Quinone reductase), isoform CRA_a;Putative uncharacterized protein DKFZp686C16101</t>
  </si>
  <si>
    <t>8;8;6;6;4;4</t>
  </si>
  <si>
    <t>IPI00000792;IPI00647366;IPI00641565;IPI00642016;IPI00874075;IPI00645425</t>
  </si>
  <si>
    <t>2065;2459;2634;3844;4272;5142;5218;5262</t>
  </si>
  <si>
    <t>P00505;A8K482;B3KUZ8;B4DJA6</t>
  </si>
  <si>
    <t>Aspartate aminotransferase, mitochondrial;Aspartate aminotransferase</t>
  </si>
  <si>
    <t>GOT2</t>
  </si>
  <si>
    <t>Aspartate aminotransferase, mitochondrial;Fatty acid-binding protein;Glutamate oxaloacetate transaminase 2;Plasma membrane-associated fatty acid-binding protein;Transaminase A;cDNA FLJ78439, highly similar to Homo sapiens glutamic-oxaloacetic transaminase 2;cDNA FLJ40994 fis, clone UTERU2015640, highly similar to Aspartate aminotransferase, mitochondrial (EC 2.6.1.1);cDNA FLJ55692, highly similar to Aspartate aminotransferase, mitochondrial (EC 2.6.1.1)</t>
  </si>
  <si>
    <t>6;4;1</t>
  </si>
  <si>
    <t>IPI00018206;IPI00910267</t>
  </si>
  <si>
    <t>IPI00018206;IPI00910267;IPI00908623</t>
  </si>
  <si>
    <t>514;755;1653;2276;2277;3598</t>
  </si>
  <si>
    <t>P25786-2;P25786;A8MVJ4;Q53YE8;P25786-1</t>
  </si>
  <si>
    <t>Isoform Long of Proteasome subunit alpha type-1;Proteasome subunit alpha type;Isoform Short of Proteasome subunit alpha type-1</t>
  </si>
  <si>
    <t>HC2;NU;PROS30;PSC2;PSMA1</t>
  </si>
  <si>
    <t>30 kDa prosomal protein;Macropain subunit C2;Multicatalytic endopeptidase complex subunit C2;Proteasome component C2;Proteasome nu chain;Proteasome subunit alpha type-1;Proteasome subunit alpha type</t>
  </si>
  <si>
    <t>5;5;5;1;1</t>
  </si>
  <si>
    <t>IPI00472442;IPI00871889;IPI00016832</t>
  </si>
  <si>
    <t>IPI00472442;IPI00871889;IPI00016832;IPI00910408;IPI00910833</t>
  </si>
  <si>
    <t>386;487;1370;3360;3678</t>
  </si>
  <si>
    <t>P80723-1;P80723;P80723-2</t>
  </si>
  <si>
    <t>Isoform 1 of Brain acid soluble protein 1;Isoform 2 of Brain acid soluble protein 1</t>
  </si>
  <si>
    <t>BASP1;NAP22</t>
  </si>
  <si>
    <t>22 kDa neuronal tissue-enriched acidic protein;Brain acid soluble protein 1;Neuronal axonal membrane protein NAP-22</t>
  </si>
  <si>
    <t>IPI00299024;IPI00908521</t>
  </si>
  <si>
    <t>14;126;132;473;1336;1373;4268</t>
  </si>
  <si>
    <t>P00403;A0S0W7;A0S2P1;A0S3T1;A0SA07;A1Z455;A1Z4V2;A4ZKZ0;A6YW54;A6YWD1;A6YXV0;A6Z3M5;A6Z6E8;A6ZEU4;A6ZF47;A6ZFK3;A6ZHA9;A7LDC6;A7LF11;A7LFA2;B0Z6W4;B1W855;B2CB37;B2WRY8;B2XHF9;B2XHT9;B2XIR3;B2XL43;B2XP28;B2XPS3;B2YKU2;B3DE06;B3GUF3;B5M7M0;C5H6K5;C5H6K6;C5H6K7;C5H6L3;C5H6M3;C5H6M4;C5H6M5;C5H6M7;C5H6M8;C8XWJ6;C8Y3G4;C8Y3Q5;C8YBL1;C9D661;Q06TE6;Q09U41;Q0Z7D8;Q0Z7F1;Q0Z7J0;Q0Z7K3;Q0Z7S0;Q14XI3;Q14XT3;Q15HH9;Q19MP7;Q305H0;Q4EYL1;Q4EZD4;Q4F4V6;Q4F6A2;Q4GCC3;Q4GCG2;Q4GCZ4;Q4GHE1;Q4GQP0;Q4GVP5;Q4GW12;Q4R1L3;Q4R1L5;Q5S971;Q5SA98;Q5SAP1;Q5SB08;Q5XRW8;Q6R0V6;Q6RKW8;Q6RNN7;Q6RQ80;Q6VIG7;Q6VJD8;Q6VJJ3;Q7GXZ8;Q7Y626;Q7Y6M3;Q7Y6N0;Q7YCE6;Q7YEH2;Q85KS0;Q8HNR1;Q8HNR6;Q8HQB7;Q8WCW3;Q9B138;Q9B1F9;Q9B2U8</t>
  </si>
  <si>
    <t>Cytochrome c oxidase subunit 2</t>
  </si>
  <si>
    <t>COII;COXII;MTCO2;MT-CO2;COX2;CO2</t>
  </si>
  <si>
    <t>Cytochrome c oxidase polypeptide II;Cytochrome c oxidase subunit 2</t>
  </si>
  <si>
    <t>IPI00017510</t>
  </si>
  <si>
    <t>86;221</t>
  </si>
  <si>
    <t>333;334</t>
  </si>
  <si>
    <t>2337;2491;3059;5571</t>
  </si>
  <si>
    <t>O94925-1;O94925;A8K132;Q53S89;O94925-3;B3KM58;Q53RX0;Q53TX0;Q68D38</t>
  </si>
  <si>
    <t>Isoform KGA of Glutaminase kidney isoform, mitochondrial;Isoform GAC of Glutaminase kidney isoform, mitochondrial</t>
  </si>
  <si>
    <t>GLS;GLS1;KIAA0838;DKFZp686O15119</t>
  </si>
  <si>
    <t>Glutaminase kidney isoform, mitochondrial;K-glutaminase;L-glutamine amidohydrolase;cDNA FLJ75476, highly similar to Homo sapiens glutaminase (GLS), mRNA;Putative uncharacterized protein GLS;cDNA FLJ10358 fis, clone NT2RM2001238, highly similar to Glutaminase kidney isoform, mitochondrial;Putative uncharacterized protein DKFZp686O15119</t>
  </si>
  <si>
    <t>5;4;2;2;2;1;1;1;1</t>
  </si>
  <si>
    <t>IPI00289159;IPI00215687</t>
  </si>
  <si>
    <t>IPI00289159;IPI00215687;IPI00915822;IPI00953381;IPI00917826;IPI00917573;IPI00916210;IPI00917105;IPI00215685</t>
  </si>
  <si>
    <t>577;579</t>
  </si>
  <si>
    <t>749;750</t>
  </si>
  <si>
    <t>1459;2050;5141;5407;5627</t>
  </si>
  <si>
    <t>A8K0Y4;P17677;Q5U058</t>
  </si>
  <si>
    <t>growth associated protein 43 isoform 1;Neuromodulin;24 kDa protein</t>
  </si>
  <si>
    <t>GAP43;hCG_2022854</t>
  </si>
  <si>
    <t>cDNA FLJ75013;cDNA FLJ78058;Putative uncharacterized protein GAP43;Axonal membrane protein GAP-43;Growth-associated protein 43;Neural phosphoprotein B-50;Neuromodulin;pp46;cDNA, FLJ94238, Homo sapiens growth associated protein 43 (GAP43), mRNA;Growth associated protein 43</t>
  </si>
  <si>
    <t>IPI00791316;IPI00015964;IPI00792311</t>
  </si>
  <si>
    <t>545;546;1335;3766;3801</t>
  </si>
  <si>
    <t>A5YVE9;Q5JPU1;P08559;A5YPB6;B2R5P7;B7Z3T7;Q53GE3;B7Z3X5;Q5JPU0</t>
  </si>
  <si>
    <t>Mitochondrial PDHA1;cDNA FLJ54787, highly similar to Pyruvate dehydrogenase E1 component alpha subunit, somatic form, mitochondrial;cDNA FLJ52314, highly similar to Pyruvate dehydrogenase E1 component alpha subunit, somatic form, mitochondrial</t>
  </si>
  <si>
    <t>PDHA1;RP11-723P2.1-009;PHE1A;RP11-723P2.1-001</t>
  </si>
  <si>
    <t>cDNA FLJ59461, highly similar to Pyruvate dehydrogenase E1 component alpha subunit, somatic form, mitochondrial (EC 1.2.4.1);Mitochondrial PDHA1;Pyruvate dehydrogenase (Lipoamide) alpha 1;PDHE1-A type I;Pyruvate dehydrogenase E1 component subunit alpha, somatic form, mitochondrial;PDHA1;cDNA, FLJ92558, highly similar to Homo sapiens pyruvate dehydrogenase (lipoamide) alpha 1 (PDHA1), mRNA;cDNA FLJ54787, highly similar to Pyruvate dehydrogenase E1 component alpha subunit, somatic form, mitochondrial (EC 1.2.4.1);Pyruvate dehydrogenase (Lipoamide) alpha 1 variant;cDNA FLJ52314, highly similar to Pyruvate dehydrogenase E1 component alpha subunit, somatic form, mitochondrial (EC 1.2.4.1)</t>
  </si>
  <si>
    <t>7;7;7;3;3;2;1</t>
  </si>
  <si>
    <t>IPI00306301;IPI00922697;IPI00642732</t>
  </si>
  <si>
    <t>IPI00306301;IPI00922697;IPI00642732;IPI00024087;IPI00643575;IPI00642820;IPI00553155</t>
  </si>
  <si>
    <t>320;332;356</t>
  </si>
  <si>
    <t>842;843;844</t>
  </si>
  <si>
    <t>1189;1190;1726;2890;4277;4346;5667</t>
  </si>
  <si>
    <t>Q9UIW2;B3KY38;B4DE20;Q6ZTY7;Q9NSM6</t>
  </si>
  <si>
    <t>Plexin-A1;cDNA FLJ57256, highly similar to Plexin-A1</t>
  </si>
  <si>
    <t>NOV;PLXN1;PLXNA1;DKFZp761P19121</t>
  </si>
  <si>
    <t>Plexin-A1;Semaphorin receptor NOV;cDNA FLJ46771 fis, clone TRACH3025828, highly similar to Plexin-A1;cDNA FLJ57256, highly similar to Plexin-A1;cDNA FLJ44113 fis, clone TESTI4046487, highly similar to Mus musculus plexin A1 (Plxna1);Putative uncharacterized protein DKFZp761P19121</t>
  </si>
  <si>
    <t>8;8;1</t>
  </si>
  <si>
    <t>10;10;2</t>
  </si>
  <si>
    <t>IPI00552671;IPI00871326</t>
  </si>
  <si>
    <t>IPI00552671;IPI00871326;IPI00020884</t>
  </si>
  <si>
    <t>502;1285;1892</t>
  </si>
  <si>
    <t>1003;1004;1005</t>
  </si>
  <si>
    <t>915;1985;2140;2921;3092;3186;3350;3630;4414;5106</t>
  </si>
  <si>
    <t>Q02246;A1L3A3;A8K1S0;B3KWC2;Q68DA2</t>
  </si>
  <si>
    <t>Contactin-2</t>
  </si>
  <si>
    <t>AXT;CNTN2;TAG1;TAX1;DKFZp781D102</t>
  </si>
  <si>
    <t>Axonal glycoprotein TAG-1;Axonin-1;Contactin-2;Transient axonal glycoprotein 1;Contactin 2 (Axonal);cDNA FLJ75250, highly similar to Homo sapiens contactin 2 (axonal) (CNTN2), mRNA;cDNA FLJ42746 fis, clone BRAWH3000166, highly similar to Contactin-2;Putative uncharacterized protein DKFZp781D102</t>
  </si>
  <si>
    <t>IPI00024966</t>
  </si>
  <si>
    <t>1463;1783;1989;2418;5027;5276;5312</t>
  </si>
  <si>
    <t>P62258;B7ZA86;Q4VJB6</t>
  </si>
  <si>
    <t>14-3-3 protein epsilon;22 kDa protein</t>
  </si>
  <si>
    <t>YWHAE</t>
  </si>
  <si>
    <t>14-3-3 protein epsilon;cDNA, FLJ79100, highly similar to 14-3-3 protein epsilon (14-3-3E);14-3-3 protein epsilon isoform transcript variant 1;cDNA FLJ51851, highly similar to 14-3-3 protein epsilon (14-3-3E);cDNA, FLJ79084, highly similar to 14-3-3 protein epsilon (14-3-3E)</t>
  </si>
  <si>
    <t>5;5;2;2;2;1;1</t>
  </si>
  <si>
    <t>7;6;3;3;3;1;1</t>
  </si>
  <si>
    <t>IPI00000816;IPI00793344</t>
  </si>
  <si>
    <t>IPI00000816;IPI00793344;IPI00792761;IPI00795516;IPI00940628;IPI00086909;IPI00903243</t>
  </si>
  <si>
    <t>33;160;221</t>
  </si>
  <si>
    <t>39;40;41</t>
  </si>
  <si>
    <t>43;956;1032;2762;3628;5151;5690</t>
  </si>
  <si>
    <t>Q08722-1;Q08722;Q08722-4;Q71A41;C9JWA1;Q08722-3;Q08722-2</t>
  </si>
  <si>
    <t>Isoform OA3-323 of Leukocyte surface antigen CD47;CD47 antigen isoform 3 precursor;Putative uncharacterized protein CD47;Isoform OA3-305 of Leukocyte surface antigen CD47;Isoform OA3-293 of Leukocyte surface antigen CD47</t>
  </si>
  <si>
    <t>CD47;MER6</t>
  </si>
  <si>
    <t>Antigenic surface determinant protein OA3;Integrin-associated protein;Leukocyte surface antigen CD47;Protein MER6;Integrin-associated protein CD47;Putative uncharacterized protein CD47</t>
  </si>
  <si>
    <t>IPI00374740;IPI00216516;IPI00942115;IPI00872082;IPI00216514</t>
  </si>
  <si>
    <t>IPI00374740;IPI00216516;IPI00942115;IPI00872082;IPI00216514;IPI00795679</t>
  </si>
  <si>
    <t>598;1134;4651</t>
  </si>
  <si>
    <t>Q96QF2;A2VCQ5</t>
  </si>
  <si>
    <t>septin 9 isoform a;septin 9 isoform b;septin 9 isoform c;63 kDa protein;septin 9 isoform e;septin 9 isoform d;septin 9 isoform f</t>
  </si>
  <si>
    <t>Ov/Br septin;MAFK</t>
  </si>
  <si>
    <t>Ovarian/Breast septin epsilon;MAFK protein</t>
  </si>
  <si>
    <t>5;5;5;5;5;4;4;1</t>
  </si>
  <si>
    <t>IPI00784614;IPI00784808;IPI00784936;IPI00871679;IPI00455033;IPI00883870;IPI00784835</t>
  </si>
  <si>
    <t>IPI00784614;IPI00784808;IPI00784936;IPI00871679;IPI00455033;IPI00883870;IPI00784835;IPI00748715</t>
  </si>
  <si>
    <t>2897;4631;4684;5573;5712</t>
  </si>
  <si>
    <t>Q53HE2;P60174-1;P60174;B4DUI5;B7Z5D8;Q2QD09;P60174-2</t>
  </si>
  <si>
    <t>triosephosphate isomerase 1 isoform 2;Isoform 1 of Triosephosphate isomerase;22 kDa protein;Isoform 2 of Triosephosphate isomerase</t>
  </si>
  <si>
    <t>TPI;TPI1</t>
  </si>
  <si>
    <t>Triosephosphate isomerase;Triose-phosphate isomerase</t>
  </si>
  <si>
    <t>6;6;5;3</t>
  </si>
  <si>
    <t>IPI00465028;IPI00797270;IPI00796633;IPI00451401</t>
  </si>
  <si>
    <t>79;104;255</t>
  </si>
  <si>
    <t>635;636;637</t>
  </si>
  <si>
    <t>2263;2305;2420;4525;4744;5464</t>
  </si>
  <si>
    <t>B4DE31;P29401;A8K089;B4E022;Q53EM5;B3KSI4;B4DVU1;Q6MZE3;B3KPZ8</t>
  </si>
  <si>
    <t>cDNA FLJ54957, highly similar to Transketolase;Transketolase;transketolase isoform 2;cDNA FLJ53217, highly similar to Transketolase;Putative uncharacterized protein DKFZp686J13123;cDNA FLJ32530 fis, clone SMINT2000185, highly similar to TRANSKETOLASE</t>
  </si>
  <si>
    <t>TKT;DKFZp686J13123</t>
  </si>
  <si>
    <t>cDNA FLJ54957, highly similar to Transketolase (EC 2.2.1.1);Transketolase;cDNA FLJ56274, highly similar to Transketolase (EC 2.2.1.1);Transketolase variant;cDNA FLJ36348 fis, clone THYMU2007025, highly similar to TRANSKETOLASE (EC 2.2.1.1);cDNA FLJ53217, highly similar to Transketolase (EC 2.2.1.1);Putative uncharacterized protein DKFZp686J13123;cDNA FLJ32530 fis, clone SMINT2000185, highly similar to TRANSKETOLASE (EC 2.2.1.1)</t>
  </si>
  <si>
    <t>6;6;4;4;4;3;2;2</t>
  </si>
  <si>
    <t>IPI00643920;IPI00942979;IPI00792641;IPI00940673;IPI00946864;IPI00793119</t>
  </si>
  <si>
    <t>IPI00643920;IPI00942979;IPI00792641;IPI00940673;IPI00946864;IPI00793119;IPI00789310;IPI00946973</t>
  </si>
  <si>
    <t>2440;2573;2730;2959;4680;5007</t>
  </si>
  <si>
    <t>Q9UI12-1;Q9UI12;B3KUZ7;Q8TF11;Q9UI12-2;B4E054</t>
  </si>
  <si>
    <t>Isoform 1 of V-type proton ATPase subunit H;Isoform 2 of V-type proton ATPase subunit H;cDNA FLJ58444, highly similar to Vacuolar ATP synthase subunit H;23 kDa protein</t>
  </si>
  <si>
    <t>ATP6V1H;CGI-11</t>
  </si>
  <si>
    <t>Nef-binding protein 1;Vacuolar proton pump subunit H;Vacuolar proton pump subunit SFD;V-ATPase 50/57 kDa subunits;VMA13;V-type proton ATPase subunit H;cDNA FLJ40986 fis, clone UTERU2014898, highly similar to Vacuolar ATP synthase subunit H (EC 3.6.3.14);Vacuolar proton pump subunit SFD alpha isoform;cDNA FLJ58444, highly similar to Vacuolar ATP synthase subunit H (EC 3.6.3.14)</t>
  </si>
  <si>
    <t>IPI00296191;IPI00414079;IPI00909198;IPI00795873</t>
  </si>
  <si>
    <t>1711;3962;3963;5499;5725</t>
  </si>
  <si>
    <t>Q9NQC3-1;Q9NQC3;Q9NQC3-6;B4DZ44;Q3LIF1;Q53RF4;Q8IUA4;Q9NQC3-4;Q3LIF4</t>
  </si>
  <si>
    <t>Isoform 1 of Reticulon-4;Isoform 6 of Reticulon-4;Isoform 4 of Reticulon-4</t>
  </si>
  <si>
    <t>KIAA0886;My043;NOGO;RTN4;SP1507;Nbla10545;hCG_1784307;Nbla00271</t>
  </si>
  <si>
    <t>Foocen;Neurite outgrowth inhibitor;Neuroendocrine-specific protein;Neuroendocrine-specific protein C homolog;Reticulon-4;Reticulon-5;RTN-x;cDNA FLJ54947, highly similar to Reticulon-4;NOGO-A;Putative uncharacterized protein RTN4;Reticulon 4, isoform CRA_c;Reticulon 4, isoform CRA_f;RNT4;RTN4 isoform Aa;RTN4 isoform Ab;RTN4 isoform D;RTN4 isoform E;RTN4 isoform F;RTN4 isoform G</t>
  </si>
  <si>
    <t>8;6;6;3;2;1;1;1</t>
  </si>
  <si>
    <t>IPI00021766;IPI00894213;IPI00477663</t>
  </si>
  <si>
    <t>IPI00021766;IPI00894213;IPI00477663;IPI00478442;IPI00298289;IPI00894099;IPI00873380;IPI00219207</t>
  </si>
  <si>
    <t>134;135;678;1440;1987;3229;3326;4191</t>
  </si>
  <si>
    <t>Q08211;B3KU66;Q05CI5;Q12803;Q32Q22;Q58F26;Q6PJK6</t>
  </si>
  <si>
    <t>ATP-dependent RNA helicase A</t>
  </si>
  <si>
    <t>DDX9;DHX9;LKP;NDH2</t>
  </si>
  <si>
    <t>ATP-dependent RNA helicase A;DEAH box protein 9;Nuclear DNA helicase II;cDNA FLJ39263 fis, clone OCBBF2009571, highly similar to ATP-dependent RNA helicase A (EC 3.6.1.-);DHX9 protein;Leukophysin (ATP-dependent RNA helicase A)</t>
  </si>
  <si>
    <t>IPI00844578</t>
  </si>
  <si>
    <t>IPI00844578;IPI00921264</t>
  </si>
  <si>
    <t>242;438</t>
  </si>
  <si>
    <t>710;711</t>
  </si>
  <si>
    <t>15;227;806;1231;2786;2940;5741</t>
  </si>
  <si>
    <t>P36957;B7ZAZ8;Q6IBS5;B7Z5W8;Q86TQ8;Q86TW7</t>
  </si>
  <si>
    <t>Dihydrolipoyllysine-residue succinyltransferase component of 2-oxoglutarate dehydrogenase complex, mitochondrial;cDNA FLJ55034, highly similar to Dihydrolipoyllysine-residue succinyltransferase component of 2- oxoglutarate dehydrogenase complex, mitochondr</t>
  </si>
  <si>
    <t>DLST;DLTS;hCG_22359</t>
  </si>
  <si>
    <t>2-oxoglutarate dehydrogenase complex component E2;Dihydrolipoamide succinyltransferase component of 2-oxoglutarate dehydrogenase complex;Dihydrolipoyllysine-residue succinyltransferase component of 2-oxoglutarate dehydrogenase complex, mitochondrial;E2K;cDNA, FLJ79362, moderately similar to Dihydrolipoyllysine-residue succinyltransferase component of 2- oxoglutarate dehydrogenase complex, mitochondrial (EC 2.3.1.61);DLST protein;cDNA FLJ55034, highly similar to Dihydrolipoyllysine-residue succinyltransferase component of 2- oxoglutarate dehydrogenase complex, mitochondrial (EC 2.3.1.61);Dihydrolipoamide S-succinyltransferase (E2 component of 2-oxo-glutarate complex), isoform CRA_c;Full-length cDNA 5-PRIME end of clone CS0DB006YE12 of Neuroblastoma of Homo sapiens (human);Dihydrolipoamide S-succinyltransferase (E2 component of 2-oxo-glutarate complex), isoform CRA_b;Full-length cDNA clone CS0DI006YM01 of Placenta of Homo sapiens (human)</t>
  </si>
  <si>
    <t>7;6;3;3;1</t>
  </si>
  <si>
    <t>IPI00420108;IPI00384122</t>
  </si>
  <si>
    <t>IPI00420108;IPI00384122;IPI00033034;IPI00384016;IPI00954003</t>
  </si>
  <si>
    <t>281;338</t>
  </si>
  <si>
    <t>921;922</t>
  </si>
  <si>
    <t>54;287;1951;2938;3725;4864;4955</t>
  </si>
  <si>
    <t>Q96HN2;Q6ZNS6;B4DIZ5;A8MYU1;O43865-1;O43865;Q2NKW8;O43865-2;B4E168;O43210;Q9BTL0;C9JCR0;Q6ZMM9</t>
  </si>
  <si>
    <t>Putative adenosylhomocysteinase 3;S-adenosylhomocysteine hydrolase-like 2 isoform b;Adenosylhomocysteinase;Protein;S-adenosylhomocysteine hydrolase-like 2 isoform c;Adenosylhomocysteinase;S-adenosylhomocysteine hydrolase-like 2 isoform d;Adenosylhomocystei</t>
  </si>
  <si>
    <t>AHCYL2;KIAA0828;AHCYL1;DCAL;XPVKONA;hCG_38162</t>
  </si>
  <si>
    <t>Putative adenosylhomocysteinase 3;S-adenosylhomocysteine hydrolase-like protein 2;S-adenosyl-L-homocysteine hydrolase 3;Adenosylhomocysteinase;DC-expressed AHCY-like molecule;Putative adenosylhomocysteinase 2;S-adenosylhomocysteine hydrolase-like protein 1;S-adenosyl-L-homocysteine hydrolase 2;Clone 23931;AHCYL1 protein;cDNA FLJ16815 fis, clone THYMU3044175, highly similar to Adenosylhomocysteinase (EC 3.3.1.1)</t>
  </si>
  <si>
    <t>4;4;4;4;4;4;4;3;3;3;2;2;1</t>
  </si>
  <si>
    <t>IPI00101645;IPI00908473;IPI00942978;IPI00945033;IPI00878976;IPI00945758;IPI00945285;IPI00872261;IPI00182938;IPI00479201;IPI00910338;IPI00441992</t>
  </si>
  <si>
    <t>IPI00101645;IPI00908473;IPI00942978;IPI00945033;IPI00878976;IPI00945758;IPI00945285;IPI00872261;IPI00182938;IPI00479201;IPI00910338;IPI00441992;IPI00944892</t>
  </si>
  <si>
    <t>208;212;357</t>
  </si>
  <si>
    <t>608;609;610</t>
  </si>
  <si>
    <t>1178;1865;2861;5686</t>
  </si>
  <si>
    <t>Q9P2R7-1;Q9P2R7;Q6N0B1;Q9P2R7-2;B4DRV2;B4DY87;B7Z9S6;B7ZAF6;Q7Z503;Q9Y4T0</t>
  </si>
  <si>
    <t>Isoform 1 of Succinyl-CoA ligase [ADP-forming] subunit beta, mitochondrial;Isoform 2 of Succinyl-CoA ligase [ADP-forming] subunit beta, mitochondrial</t>
  </si>
  <si>
    <t>SUCLA2;DKFZp686D0880;hCG_30751;DKFZp564P2062</t>
  </si>
  <si>
    <t>ATP-specific succinyl-CoA synthetase subunit beta;Renal carcinoma antigen NY-REN-39;Succinyl-CoA ligase [ADP-forming] subunit beta, mitochondrial;Succinyl-CoA synthetase beta-A chain;Putative uncharacterized protein DKFZp686D0880;cDNA FLJ53646, highly similar to Succinyl-CoA ligase (ADP-forming) beta-chain, mitochondrial (EC 6.2.1.5);cDNA FLJ54097, highly similar to Succinyl-CoA ligase (ADP-forming) beta-chain, mitochondrial (EC 6.2.1.5);cDNA, FLJ78940, highly similar to Succinyl-CoA ligase (ADP-forming) beta-chain, mitochondrial (EC 6.2.1.5);cDNA, FLJ79170, highly similar to Succinyl-CoA ligase (ADP-forming) beta-chain, mitochondrial (EC 6.2.1.5);Succinate-CoA ligase, ADP-forming, beta subunit, isoform CRA_d;Beta-succinyl CoA synthetase;Putative uncharacterized protein DKFZp564P2062</t>
  </si>
  <si>
    <t>6;6;2;1</t>
  </si>
  <si>
    <t>IPI00464979;IPI00217232</t>
  </si>
  <si>
    <t>IPI00464979;IPI00217232;IPI00514217;IPI00513883</t>
  </si>
  <si>
    <t>349;1308;2435;2624;3237;4527</t>
  </si>
  <si>
    <t>Q9P2U7;A8K0Q7;B4DFR9;B4DG46</t>
  </si>
  <si>
    <t>Vesicular glutamate transporter 1</t>
  </si>
  <si>
    <t>BNPI;SLC17A7;VGLUT1</t>
  </si>
  <si>
    <t>Brain-specific Na(+)-dependent inorganic phosphate cotransporter;Solute carrier family 17 member 7;Vesicular glutamate transporter 1;cDNA FLJ75352;cDNA FLJ60479, highly similar to Homo sapiens solute carrier family 17 (sodium-dependent inorganic phosphate cotransporter), member 7, mRNA;cDNA FLJ59680, highly similar to Homo sapiens solute carrier family 17 (sodium-dependent inorganic phosphate cotransporter), member 7, mRNA</t>
  </si>
  <si>
    <t>IPI00025331</t>
  </si>
  <si>
    <t>3810;5675</t>
  </si>
  <si>
    <t>A8K435;Q8N3W6;P51649;B4DGP6;Q546H9;Q8N3W7;C9J8Q5</t>
  </si>
  <si>
    <t>aldehyde dehydrogenase 5A1 isoform 1 precursor;Succinate-semialdehyde dehydrogenase, mitochondrial;Putative uncharacterized protein ALDH5A1</t>
  </si>
  <si>
    <t>ALDH5A1;SSADH;hCG_37509</t>
  </si>
  <si>
    <t>cDNA FLJ78564, highly similar to Homo sapiens aldehyde dehydrogenase 5 family, member A1 (succinate-semialdehyde dehydrogenase) (ALDH5A1), nuclear gene encoding mitochondrial protein, transcript variant 2, mRNA;Succinic semialdehyde dehydrogenase;Aldehyde dehydrogenase family 5 member A1;NAD(+)-dependent succinic semialdehyde dehydrogenase;Succinate-semialdehyde dehydrogenase, mitochondrial;cDNA FLJ53865, highly similar to Succinate semialdehyde dehydrogenase, mitochondrial (EC 1.2.1.24);Aldehyde dehydrogenase 5 family, member A1 (Succinate-semialdehyde dehydrogenase), isoform CRA_b;Succinate semialdehyde dehydrogenase;Putative uncharacterized protein ALDH5A1</t>
  </si>
  <si>
    <t>IPI00336008;IPI00019888;IPI00946558</t>
  </si>
  <si>
    <t>110;285;353;355</t>
  </si>
  <si>
    <t>251;252;253;254</t>
  </si>
  <si>
    <t>68;1399;1834;2561;2807;3701;5249</t>
  </si>
  <si>
    <t>O14594;B4DMC3;Q4LE67</t>
  </si>
  <si>
    <t>Neurocan core protein</t>
  </si>
  <si>
    <t>CSPG3;NCAN;NEUR;CSPG3 variant protein</t>
  </si>
  <si>
    <t>Chondroitin sulfate proteoglycan 3;Neurocan core protein;cDNA FLJ60302, highly similar to Neurocan core protein;CSPG3 variant protein</t>
  </si>
  <si>
    <t>IPI00159927</t>
  </si>
  <si>
    <t>1215;1244</t>
  </si>
  <si>
    <t>422;423</t>
  </si>
  <si>
    <t>2079;3262;3804;3805;5736</t>
  </si>
  <si>
    <t>B4DZW0;Q6B514;Q14141-1;Q14141;B1AMS2;Q14141-4;Q548C9;Q6NT82;Q14141-2;B4E049;Q541S4;Q14141-3;B4DPT4</t>
  </si>
  <si>
    <t>cDNA FLJ58821, highly similar to Septin-6;Septin 6 isoform E;Isoform II of Septin-6;Septin 6, isoform CRA_b;Isoform V of Septin-6;Isoform I of Septin-6;cDNA FLJ59732, highly similar to Septin-6</t>
  </si>
  <si>
    <t>KIAA0128;SEP2;SEPT6;hCG_23191;RP5-876A24.2-002;RP5-876A24.2-004;RP5-876A24.2-003</t>
  </si>
  <si>
    <t>cDNA FLJ58821, highly similar to Septin-6;Septin 6 isoform E;Septin-6;Septin 6;Septin 6, isoform CRA_b;cDNA FLJ77872, highly similar to Homo sapiens SEPTIN6 type V (SEPTIN6) mRNA;Septin 6, isoform CRA_e;cDNA FLJ59646, highly similar to Septin-6;cDNA FLJ58747, highly similar to Septin-6;Septin 6, isoform CRA_d;cDNA FLJ59732, highly similar to Septin-6</t>
  </si>
  <si>
    <t>6;6;6;6;6;6;6</t>
  </si>
  <si>
    <t>9;9;9;9;9;9;9</t>
  </si>
  <si>
    <t>IPI00550119;IPI00871284;IPI00941331;IPI00644857;IPI00744597;IPI00216139;IPI00376992</t>
  </si>
  <si>
    <t>89;200</t>
  </si>
  <si>
    <t>359;360</t>
  </si>
  <si>
    <t>85;2760;2883;4425;4426;4429;4633;4711;5085</t>
  </si>
  <si>
    <t>P49821-1;P49821;Q53G70;P49821-2;B4DE93;Q96ID4;B4DUN7</t>
  </si>
  <si>
    <t>Isoform 1 of NADH dehydrogenase [ubiquinone] flavoprotein 1, mitochondrial;Isoform 2 of NADH dehydrogenase [ubiquinone] flavoprotein 1, mitochondrial;cDNA FLJ57201, highly similar to NADH-ubiquinone oxidoreductase 51 kDa subunit, mitochondrial</t>
  </si>
  <si>
    <t>NDUFV1;UQOR1</t>
  </si>
  <si>
    <t>Complex I-51kD;NADH dehydrogenase [ubiquinone] flavoprotein 1, mitochondrial;NADH dehydrogenase flavoprotein 1;NADH-ubiquinone oxidoreductase 51 kDa subunit;NADH dehydrogenase (Ubiquinone) flavoprotein 1, 51kDa variant;cDNA FLJ57949, highly similar to NADH-ubiquinone oxidoreductase 51 kDa subunit, mitochondrial (EC 1.6.5.3);cDNA, FLJ79021, highly similar to NADH-ubiquinone oxidoreductase 51 kDa subunit, mitochondrial (EC 1.6.5.3);Putative uncharacterized protein;cDNA FLJ57201, highly similar to NADH-ubiquinone oxidoreductase 51 kDa subunit, mitochondrial (EC 1.6.5.3)</t>
  </si>
  <si>
    <t>10;10;5</t>
  </si>
  <si>
    <t>IPI00028520;IPI00221298;IPI00910368</t>
  </si>
  <si>
    <t>125;187;379;382;385</t>
  </si>
  <si>
    <t>357;358;359;360;361</t>
  </si>
  <si>
    <t>1091;1781;1811;1980;2173;2179;2990;3508;5720;5721</t>
  </si>
  <si>
    <t>Q14240-2;Q14240;Q14240-1;Q86WD0;Q96B07;Q9NZE6;P60842;A8K088;A8K7F6;B4DKP9;B4DNH2;B4E047;Q59F68;B4DJX6</t>
  </si>
  <si>
    <t>Isoform 2 of Eukaryotic initiation factor 4A-II;Isoform 1 of Eukaryotic initiation factor 4A-II;41 kDa protein;Eukaryotic translation initiation factor 4A, isoform 2, isoform CRA_b;25 kDa protein;Eukaryotic initiation factor 4A-I;cDNA FLJ58834, highly simi</t>
  </si>
  <si>
    <t>DDX2B;EIF4A2;EIF4F;hCG_1784041;DDX2A;EIF4A;EIF4A1</t>
  </si>
  <si>
    <t>ATP-dependent RNA helicase eIF4A-2;Eukaryotic initiation factor 4A-II;Eukaryotic translation initiation factor 4A isoform 2-like protein;EIF4A2 protein;BM-010;Eukaryotic translation initiation factor 4A, isoform 2, isoform CRA_b;ATP-dependent RNA helicase eIF4A-1;Eukaryotic initiation factor 4A-I;cDNA FLJ78614, highly similar to Homo sapiens eukaryotic translation initiation factor 4A, isoform 1 (EIF4A1), mRNA;cDNA FLJ78244, highly similar to Homo sapiens eukaryotic translation initiation factor 4A, isoform 1 (EIF4A1), mRNA;cDNA FLJ58012, moderately similar to Eukaryotic initiation factor 4A-I (EC 3.6.1.-);cDNA FLJ58596, highly similar to Eukaryotic initiation factor 4A-I (EC 3.6.1.-);cDNA FLJ59127, highly similar to Eukaryotic initiation factor 4A-I (EC 3.6.1.-);CD68 antigen variant;cDNA FLJ58834, highly similar to Eukaryotic initiation factor 4A-II (EC 3.6.1.-)</t>
  </si>
  <si>
    <t>7;7;7;5;5;4;4;4;4;2;2;2;2;1;1;1;1;1;1;1</t>
  </si>
  <si>
    <t>IPI00409717;IPI00328328;IPI00924536;IPI00030296;IPI00788730;IPI00025491;IPI00794607;IPI00793328;IPI00790077</t>
  </si>
  <si>
    <t>IPI00409717;IPI00328328;IPI00924536;IPI00030296;IPI00788730;IPI00025491;IPI00794607;IPI00793328;IPI00790077;IPI00793220;IPI00910691;IPI00792676;IPI00927069;IPI00009328;IPI00796657;IPI00927480;IPI00815667;IPI00794324;IPI00791914;IPI00790597</t>
  </si>
  <si>
    <t>189;308</t>
  </si>
  <si>
    <t>853;854</t>
  </si>
  <si>
    <t>804;805;1871;2138;3164;3423;5377</t>
  </si>
  <si>
    <t>P48047;Q53HH2;C9JK34</t>
  </si>
  <si>
    <t>ATP synthase subunit O, mitochondrial;Putative uncharacterized protein ATP5O</t>
  </si>
  <si>
    <t>ATP5O;ATPO</t>
  </si>
  <si>
    <t>ATP synthase subunit O, mitochondrial;Oligomycin sensitivity conferral protein;ATP synthase</t>
  </si>
  <si>
    <t>7;4;2;1</t>
  </si>
  <si>
    <t>IPI00007611;IPI00789135</t>
  </si>
  <si>
    <t>IPI00007611;IPI00789135;IPI00893479;IPI00853134</t>
  </si>
  <si>
    <t>131;132;185</t>
  </si>
  <si>
    <t>163;164;165</t>
  </si>
  <si>
    <t>3248;3354;4471;4767;5133;5134;5634</t>
  </si>
  <si>
    <t>P17174;B7Z7E9;Q2TU84;B7Z1I2</t>
  </si>
  <si>
    <t>Aspartate aminotransferase, cytoplasmic;Aspartate aminotransferase</t>
  </si>
  <si>
    <t>GOT1;GIG18</t>
  </si>
  <si>
    <t>Aspartate aminotransferase, cytoplasmic;Glutamate oxaloacetate transaminase 1;Transaminase A;cDNA FLJ51134, highly similar to Aspartate aminotransferase, cytoplasmic (EC 2.6.1.1);Growth-inhibiting protein 18;cDNA FLJ53826, highly similar to Aspartate aminotransferase, cytoplasmic (EC 2.6.1.1)</t>
  </si>
  <si>
    <t>9;6</t>
  </si>
  <si>
    <t>IPI00219029;IPI00922421</t>
  </si>
  <si>
    <t>458;2609;2820;2821;3547;3600;4085;4757;5238</t>
  </si>
  <si>
    <t>O96000;A8K761;Q96II6;Q96RX5</t>
  </si>
  <si>
    <t>NADH dehydrogenase [ubiquinone] 1 beta subcomplex subunit 10;NDUFB10 protein</t>
  </si>
  <si>
    <t>NDUFB10;hCG_42700</t>
  </si>
  <si>
    <t>Complex I-PDSW;NADH dehydrogenase [ubiquinone] 1 beta subcomplex subunit 10;NADH-ubiquinone oxidoreductase PDSW subunit;cDNA FLJ78612, highly similar to Homo sapiens NADH dehydrogenase (ubiquinone) 1 beta subcomplex, 10, 22kDa (NDUFB10), mRNA;cDNA, FLJ92003, Homo sapiens NADH dehydrogenase (ubiquinone) 1 beta subcomplex, 10,22kDa (NDUFB10), mRNA;NADH dehydrogenase (Ubiquinone) 1 beta subcomplex, 10, 22kDa, isoform CRA_b;NADH dehydrogenase (Ubiquinone) 1 beta subcomplex, 10, 22kDa, isoform CRA_a;NDUFB10 protein;NADH ubiquinone oxidoreductase PDSW subunit (RH 16p13.3)</t>
  </si>
  <si>
    <t>IPI00479905;IPI00074489</t>
  </si>
  <si>
    <t>27;28</t>
  </si>
  <si>
    <t>997;998</t>
  </si>
  <si>
    <t>138;681;682;1157;1396;4200;4966</t>
  </si>
  <si>
    <t>Q9BY11;B4DFJ9;Q5TZC3;A2VCM5;Q5TZC2</t>
  </si>
  <si>
    <t>Protein kinase C and casein kinase substrate in neurons protein 1;Protein kinase C and casein kinase substrate in neurons 1</t>
  </si>
  <si>
    <t>KIAA1379;PACSIN1;hCG_16082;RP11-375E1__A.1-001;RP11-375E1__A.1-003</t>
  </si>
  <si>
    <t>Protein kinase C and casein kinase substrate in neurons protein 1;cDNA FLJ56965, highly similar to Protein kinase C and casein kinase substratein neurons protein 1;cDNA FLJ75595, highly similar to Homo sapiens protein kinase C and casein kinase substrate in neurons 1 (PACSIN1), mRNA;Protein kinase C and casein kinase substrate in neurons 1;Protein kinase C and casein kinase substrate in neurons 1, isoform CRA_a;PACSIN1 protein</t>
  </si>
  <si>
    <t>IPI00011515;IPI00644509</t>
  </si>
  <si>
    <t>39;45</t>
  </si>
  <si>
    <t>674;675;2018;2214;2856;3655;3937</t>
  </si>
  <si>
    <t>Q99497</t>
  </si>
  <si>
    <t>Protein DJ-1</t>
  </si>
  <si>
    <t>PARK7</t>
  </si>
  <si>
    <t>Oncogene DJ1;Parkinson disease protein 7;Protein DJ-1</t>
  </si>
  <si>
    <t>IPI00298547</t>
  </si>
  <si>
    <t>46;53</t>
  </si>
  <si>
    <t>17;26</t>
  </si>
  <si>
    <t>536;537</t>
  </si>
  <si>
    <t>793;794</t>
  </si>
  <si>
    <t>817;1016;1017;1155;1679;1680;5538</t>
  </si>
  <si>
    <t>Q92599-1;Q92599;A6NKP6;A6NFQ9;C9J9B6;A6NMH6;Q92599-2;B7ZVZ1;Q92599-3;A6NC65</t>
  </si>
  <si>
    <t>Isoform 1 of Septin-8;53 kDa protein;septin 8 isoform c;Putative uncharacterized protein SEPT8;Putative uncharacterized protein SEPT8;Putative uncharacterized protein SEPT8;Isoform 2 of Septin-8;Isoform 3 of Septin-8</t>
  </si>
  <si>
    <t>KIAA0202;SEPT8</t>
  </si>
  <si>
    <t>Septin-8;Putative uncharacterized protein SEPT8;SEPT8 protein</t>
  </si>
  <si>
    <t>9;8;8;8;8;8;8;8;1;1;1;1</t>
  </si>
  <si>
    <t>11;10;10;10;10;10;10;10;3;3;1;1</t>
  </si>
  <si>
    <t>IPI00549434;IPI00658113;IPI00658216;IPI00479741;IPI00941473;IPI00658185;IPI00022082;IPI00787280</t>
  </si>
  <si>
    <t>IPI00549434;IPI00658113;IPI00658216;IPI00479741;IPI00941473;IPI00658185;IPI00022082;IPI00787280;IPI00893987;IPI00925967;IPI00927728;IPI00925741</t>
  </si>
  <si>
    <t>53;778;1118;1239;2668;2669;2883;3220;4149;4190;4429</t>
  </si>
  <si>
    <t>Q02252;B2R609;B4DFS8;O43573;Q53FN8;Q53H94</t>
  </si>
  <si>
    <t>Methylmalonate-semialdehyde dehydrogenase [acylating], mitochondrial</t>
  </si>
  <si>
    <t>ALDH6A1;MMSDH;MMSADHA</t>
  </si>
  <si>
    <t>Aldehyde dehydrogenase family 6 member A1;Methylmalonate-semialdehyde dehydrogenase [acylating], mitochondrial;cDNA FLJ51820, highly similar to Methylmalonate-semialdehyde dehydrogenase[acylating], mitochondrial (EC 1.2.1.27);Methylmalonate semialdehyde dehydrogenase;Aldehyde dehydrogenase 6A1 variant</t>
  </si>
  <si>
    <t>IPI00024990</t>
  </si>
  <si>
    <t>150;172;264;1127;3020;3858;4577;4887;5435;5610</t>
  </si>
  <si>
    <t>Q99623;Q9BXV3;B4DP75;B4DW05</t>
  </si>
  <si>
    <t>Prohibitin-2;cDNA FLJ56579, highly similar to Prohibitin-2</t>
  </si>
  <si>
    <t>BAP;PHB2;REA</t>
  </si>
  <si>
    <t>B-cell receptor-associated protein BAP37;D-prohibitin;Prohibitin-2;Repressor of estrogen receptor activity;PNAS-141;cDNA FLJ56579, highly similar to Prohibitin-2;cDNA FLJ60175, highly similar to Prohibitin-2</t>
  </si>
  <si>
    <t>9;7</t>
  </si>
  <si>
    <t>IPI00027252;IPI00797822</t>
  </si>
  <si>
    <t>101;120</t>
  </si>
  <si>
    <t>497;498</t>
  </si>
  <si>
    <t>497;901;1585;2640;2949;3088;3912;5394;5408</t>
  </si>
  <si>
    <t>P09622;B2R5X0;B4DFL1;B4DHG0;B4DMK9;B4DT69</t>
  </si>
  <si>
    <t>Dihydrolipoyl dehydrogenase, mitochondrial;cDNA FLJ56112, highly similar to Dihydrolipoyl dehydrogenase, mitochondrial;Dihydrolipoyl dehydrogenase</t>
  </si>
  <si>
    <t>DLD;GCSL;LAD;PHE3</t>
  </si>
  <si>
    <t>Dihydrolipoamide dehydrogenase;Dihydrolipoyl dehydrogenase, mitochondrial;Glycine cleavage system L protein;Dihydrolipoyl dehydrogenase;cDNA FLJ50515, highly similar to Dihydrolipoyl dehydrogenase, mitochondrial (EC 1.8.1.4);cDNA FLJ56112, highly similar to Dihydrolipoyl dehydrogenase, mitochondrial (EC 1.8.1.4)</t>
  </si>
  <si>
    <t>9;9;8</t>
  </si>
  <si>
    <t>IPI00015911;IPI00926319;IPI00909143</t>
  </si>
  <si>
    <t>396;1066;1827;2528;3610;3675;4291;5187;5244</t>
  </si>
  <si>
    <t>P37837;B4DID5;Q8WZ45;Q9UMF8</t>
  </si>
  <si>
    <t>Transaldolase</t>
  </si>
  <si>
    <t>TAL;TALDO;TALDO1;TALDOR;hCG_18330;TALH</t>
  </si>
  <si>
    <t>Transaldolase;cDNA FLJ57988, highly similar to Transaldolase (EC 2.2.1.2);Transaldolase 1, isoform CRA_c</t>
  </si>
  <si>
    <t>IPI00744692</t>
  </si>
  <si>
    <t>39;300;2450;3075;3347;4699;4872</t>
  </si>
  <si>
    <t>P11177-1;P11177;B2R7L0;P11177-2;B4DDD7;C9J634;C9K0U7</t>
  </si>
  <si>
    <t>Isoform 1 of Pyruvate dehydrogenase E1 component subunit beta, mitochondrial;Isoform 2 of Pyruvate dehydrogenase E1 component subunit beta, mitochondrial;cDNA FLJ52988, highly similar to Pyruvate dehydrogenase E1 component subunit beta, mitochondrial;35 kD</t>
  </si>
  <si>
    <t>PDHB;PHE1B</t>
  </si>
  <si>
    <t>Pyruvate dehydrogenase E1 component subunit beta, mitochondrial;cDNA FLJ52988, highly similar to Pyruvate dehydrogenase E1 component subunit beta, mitochondrial (EC 1.2.4.1);Putative uncharacterized protein PDHB</t>
  </si>
  <si>
    <t>10;10;9;9;6;5;3</t>
  </si>
  <si>
    <t>IPI00003925;IPI00549885;IPI00946404;IPI00798351;IPI00947129;IPI00947319</t>
  </si>
  <si>
    <t>IPI00003925;IPI00549885;IPI00946404;IPI00798351;IPI00947129;IPI00947319;IPI00555722</t>
  </si>
  <si>
    <t>43;133;268;310;332</t>
  </si>
  <si>
    <t>89;90;91;92;93</t>
  </si>
  <si>
    <t>767;794;837;1163;2451;2494;5126;5222;5522;5580</t>
  </si>
  <si>
    <t>P63104;D0PNI1;B0AZS6;B7Z2E6;B7Z465;Q2F831</t>
  </si>
  <si>
    <t>14-3-3 protein zeta/delta;cDNA FLJ51775, highly similar to 14-3-3 protein zeta/delta</t>
  </si>
  <si>
    <t>YWHAZ</t>
  </si>
  <si>
    <t>14-3-3 protein zeta/delta;Protein kinase C inhibitor protein 1;Tyrosine 3-monooxygenase/tryptophan 5-monooxygenase activation protein zeta polypeptide;cDNA, FLJ79516, highly similar to 14-3-3 protein zeta/delta;cDNA FLJ50142, highly similar to 14-3-3 protein zeta/delta (Protein kinase Cinhibitor protein 1);cDNA FLJ51775, highly similar to 14-3-3 protein zeta/delta;Tyrosine 3-monooxygenasea/tryptophan 5-monooxygenase activation protein zeta</t>
  </si>
  <si>
    <t>7;4;2;2</t>
  </si>
  <si>
    <t>IPI00021263;IPI00789337</t>
  </si>
  <si>
    <t>IPI00021263;IPI00789337;IPI00793388;IPI00790689</t>
  </si>
  <si>
    <t>956;1554;1863;1864;3628;4689;5691</t>
  </si>
  <si>
    <t>B5MEA8;P23471-1;P23471;P23471-2;B4DFE7;C9JFM0</t>
  </si>
  <si>
    <t>Putative uncharacterized protein PTPRZ1 (Fragment);Isoform Long of Receptor-type tyrosine-protein phosphatase zeta;Isoform Short of Receptor-type tyrosine-protein phosphatase zeta;260 kDa protein</t>
  </si>
  <si>
    <t>HTPZP2;PTPRZ;PTPRZ1;PTPRZ2;PTPZ</t>
  </si>
  <si>
    <t>Protein-tyrosine phosphatase receptor type Z polypeptide 1;Protein-tyrosine phosphatase receptor type Z polypeptide 2;Receptor-type tyrosine-protein phosphatase zeta;R-PTP-zeta-2;cDNA FLJ53311, highly similar to Receptor-type tyrosine-protein phosphatase zeta (EC 3.1.3.48);Putative uncharacterized protein PTPRZ1</t>
  </si>
  <si>
    <t>5;5;5;4</t>
  </si>
  <si>
    <t>IPI00925257;IPI00748312;IPI00871792;IPI00879319</t>
  </si>
  <si>
    <t>246;247;4033;4034;5591</t>
  </si>
  <si>
    <t>P40925;B4DUN2;B7Z3I7;B9A041;C9JF79;B8ZZ51</t>
  </si>
  <si>
    <t>Malate dehydrogenase;Malate dehydrogenase;Putative uncharacterized protein MDH1;Putative uncharacterized protein MDH1</t>
  </si>
  <si>
    <t>MDH1;MDHA</t>
  </si>
  <si>
    <t>Cytosolic malate dehydrogenase;Malate dehydrogenase, cytoplasmic;Malate dehydrogenase;Putative uncharacterized protein MDH1</t>
  </si>
  <si>
    <t>9;7;6;5;4;2</t>
  </si>
  <si>
    <t>IPI00916111;IPI00915869;IPI00952583;IPI00916861</t>
  </si>
  <si>
    <t>IPI00916111;IPI00915869;IPI00952583;IPI00916861;IPI00916253;IPI00916551</t>
  </si>
  <si>
    <t>155;172</t>
  </si>
  <si>
    <t>730;731</t>
  </si>
  <si>
    <t>870;991;1276;1641;1739;2967;3730;4241;5317</t>
  </si>
  <si>
    <t>P17987</t>
  </si>
  <si>
    <t>T-complex protein 1 subunit alpha;T-complex protein 1 isoform b</t>
  </si>
  <si>
    <t>CCT1;CCTA;TCP1</t>
  </si>
  <si>
    <t>CCT-alpha;T-complex protein 1 subunit alpha</t>
  </si>
  <si>
    <t>8;4</t>
  </si>
  <si>
    <t>IPI00290566;IPI00550591</t>
  </si>
  <si>
    <t>145;1313;3069;3770;3771;3911;4553;4594</t>
  </si>
  <si>
    <t>P63027;Q9BUC2;Q15836;Q6FGG2;Q9BRV4</t>
  </si>
  <si>
    <t>13 kDa protein;Vesicle-associated membrane protein 2;Vesicle-associated membrane protein 3;8 kDa protein</t>
  </si>
  <si>
    <t>SYB2;VAMP2;SYB3;VAMP3;hCG_21813</t>
  </si>
  <si>
    <t>Synaptobrevin-2;Vesicle-associated membrane protein 2;Cellubrevin;Synaptobrevin-3;Vesicle-associated membrane protein 3;cDNA, FLJ92013, Homo sapiens vesicle-associated membrane protein 3 (cellubrevin)(VAMP3), mRNA;VAMP3 protein;Vesicle-associated membrane protein 3 (Cellubrevin)</t>
  </si>
  <si>
    <t>7;7;4;4</t>
  </si>
  <si>
    <t>IPI00790248;IPI00553138;IPI00549343;IPI00791199</t>
  </si>
  <si>
    <t>87;935;3194;3195;4167;5461;5462</t>
  </si>
  <si>
    <t>P02511;C3VMY8;B4DIA6</t>
  </si>
  <si>
    <t>Alpha-crystallin B chain;cDNA FLJ57064, highly similar to Alpha crystallin B chain;12 kDa protein</t>
  </si>
  <si>
    <t>CRYA2;CRYAB</t>
  </si>
  <si>
    <t>Alpha(B)-crystallin;Alpha-crystallin B chain;Heat shock protein beta-5;Renal carcinoma antigen NY-REN-27;Rosenthal fiber component;Alpha B crystallin;cDNA FLJ57064, highly similar to Alpha crystallin B chain (Alpha(B)-crystallin)</t>
  </si>
  <si>
    <t>IPI00021369;IPI00792299;IPI00794466</t>
  </si>
  <si>
    <t>463;1625;2181;2182;4856;5363;5364</t>
  </si>
  <si>
    <t>P24539;A8K4W2;Q08ET0;Q53GB3;Q5QNZ2</t>
  </si>
  <si>
    <t>ATP synthase subunit b, mitochondrial;ATP synthase, H+ transporting, mitochondrial F0 complex, subunit B1</t>
  </si>
  <si>
    <t>ATP5F1;hCG_39985;RP11-552M11.5-005</t>
  </si>
  <si>
    <t>ATP synthase subunit b, mitochondrial;cDNA FLJ78635, highly similar to Homo sapiens ATP synthase, H+ transporting, mitochondrial F0 complex, subunit b, isoform 1 (ATP5F1), transcript variant 1, mRNA;cDNA, FLJ94101, Homo sapiens ATP synthase, H+ transporting, mitochondrial F0complex, subunit b, isoform 1 (ATP5F1), mRNA;Cell proliferation-inducing protein 47;HCG39985, isoform CRA_a;ATP synthase, H+ transporting, mitochondrial F0 complex, subunit b isoform 1 variant;ATP synthase, H+ transporting, mitochondrial F0 complex, subunit B1</t>
  </si>
  <si>
    <t>9;9;3</t>
  </si>
  <si>
    <t>IPI00029133;IPI00456747</t>
  </si>
  <si>
    <t>IPI00029133;IPI00456747;IPI00880198</t>
  </si>
  <si>
    <t>176;206;207;215</t>
  </si>
  <si>
    <t>521;522;523;524</t>
  </si>
  <si>
    <t>1310;2268;2272;2695;2839;2885;3650;3784;4150</t>
  </si>
  <si>
    <t>P02545-1;P02545;Q5I6Y4;Q5I6Y6;Q6UYC3;P02545-2;Q5I6Y5;Q8N519;P02545-3;Q3BDU5;Q5TCJ4;B4DI32;Q5TCI9;B4DFR3;Q5TCI8</t>
  </si>
  <si>
    <t>Isoform A of Lamin-A/C;Progerin;Isoform C of Lamin-A/C;Isoform ADelta10 of Lamin-A/C;Rhabdomyosarcoma antigen MU-RMS-40.12;Lamin A/C;cDNA FLJ56081, highly similar to Lamin-A/C;Lamin A/C;Lamin A/C</t>
  </si>
  <si>
    <t>LMN1;LMNA;RP11-54H19.1-004;RP11-54H19.1-003;RP11-54H19.1-006;RP11-54H19.1-007</t>
  </si>
  <si>
    <t>70 kDa lamin;Lamin-A/C;Renal carcinoma antigen NY-REN-32;Lamin A/C transcript variant 1;Lamin A/C;Progerin;LMNA protein;Rhabdomyosarcoma antigen MU-RMS-40.12;cDNA FLJ56081, highly similar to Lamin-A/C;cDNA FLJ55771, highly similar to Lamin-A/C</t>
  </si>
  <si>
    <t>7;7;7;6;6;5;4;4;4</t>
  </si>
  <si>
    <t>IPI00021405;IPI00644087;IPI00216952;IPI00216953;IPI00655812;IPI00514204;IPI00910241;IPI00514320;IPI00514817</t>
  </si>
  <si>
    <t>574;2790;3695;4327;4446;4729;5181</t>
  </si>
  <si>
    <t>P55011-1;P55011;Q53ZR1;P55011-3;B7ZM24;Q59GB7</t>
  </si>
  <si>
    <t>Isoform 1 of Solute carrier family 12 member 2;Isoform 2 of Solute carrier family 12 member 2</t>
  </si>
  <si>
    <t>NKCC1;SLC12A2;hCG_27034</t>
  </si>
  <si>
    <t>Basolateral Na-K-Cl symporter;Bumetanide-sensitive sodium-(potassium)-chloride cotransporter 1;Solute carrier family 12 member 2;Bumetanide-sensitive Na-K-Cl cotransporter;Solute carrier family 12 (Sodium/potassium/chloride transporters), member 2, isoform CRA_b;SLC12A2 protein;Solute carrier family 12 (Sodium/potassium/chloride transporters), member 2 variant</t>
  </si>
  <si>
    <t>IPI00022649;IPI00220844</t>
  </si>
  <si>
    <t>218;871</t>
  </si>
  <si>
    <t>414;415</t>
  </si>
  <si>
    <t>0;158;1126;1611;1986;3062;4783</t>
  </si>
  <si>
    <t>P49419;B4DMA0;C9J4D7;B4DIC7</t>
  </si>
  <si>
    <t>aldehyde dehydrogenase 7 family, member A1;Alpha-aminoadipic semialdehyde dehydrogenase;cDNA FLJ56008, highly similar to Aldehyde dehydrogenase family 7 member A1;cDNA FLJ55975, highly similar to Aldehyde dehydrogenase family 7 member A1</t>
  </si>
  <si>
    <t>ALDH7A1;ATQ1</t>
  </si>
  <si>
    <t>Aldehyde dehydrogenase family 7 member A1;Alpha-aminoadipic semialdehyde dehydrogenase;Antiquitin-1;Betaine aldehyde dehydrogenase;Delta1-piperideine-6-carboxylate dehydrogenase;cDNA FLJ56008, highly similar to Aldehyde dehydrogenase family 7 member A1 (EC 1.2.1.3)</t>
  </si>
  <si>
    <t>10;10;9;5;3;3</t>
  </si>
  <si>
    <t>IPI00221234;IPI00936002;IPI00909694;IPI00910420</t>
  </si>
  <si>
    <t>IPI00221234;IPI00936002;IPI00909694;IPI00910420;IPI00916990;IPI00916206</t>
  </si>
  <si>
    <t>136;163;285</t>
  </si>
  <si>
    <t>731;732;733</t>
  </si>
  <si>
    <t>897;1701;2551;3430;3789;3863;4087;5252;5452;5491</t>
  </si>
  <si>
    <t>P08247;B7Z359;C9J6P2</t>
  </si>
  <si>
    <t>Synaptophysin;Putative uncharacterized protein SYP</t>
  </si>
  <si>
    <t>SYP</t>
  </si>
  <si>
    <t>Major synaptic vesicle protein p38;Synaptophysin;cDNA FLJ57372, highly similar to Synaptophysin;cDNA, FLJ78852, highly similar to Synaptophysin</t>
  </si>
  <si>
    <t>IPI00027770;IPI00945754</t>
  </si>
  <si>
    <t>87;183</t>
  </si>
  <si>
    <t>169;180</t>
  </si>
  <si>
    <t>509;510</t>
  </si>
  <si>
    <t>2979;3404;3405</t>
  </si>
  <si>
    <t>Q9UH03-1;Q9UH03;Q9UH03-2;A8K1X2;B7Z686;B1AHR1;B1AHR2</t>
  </si>
  <si>
    <t>Isoform 1 of Neuronal-specific septin-3;Isoform 2 of Neuronal-specific septin-3;40 kDa protein;Septin 3;Septin 3</t>
  </si>
  <si>
    <t>SEP3;SEPT3;hCG_41559;CTA-250D10.3-004;CTA-250D10.3-006</t>
  </si>
  <si>
    <t>Neuronal-specific septin-3;cDNA FLJ76766, highly similar to Homo sapiens septin 3 (SEPT3), transcript variant B, mRNA;Septin 3, isoform CRA_b;cDNA FLJ57191, highly similar to Neuronal-specific septin-3;Septin 3</t>
  </si>
  <si>
    <t>7;7;7;6;4;1</t>
  </si>
  <si>
    <t>IPI00384187;IPI00745056;IPI00894256;IPI00873749;IPI00940800</t>
  </si>
  <si>
    <t>IPI00384187;IPI00745056;IPI00894256;IPI00873749;IPI00940800;IPI00022652</t>
  </si>
  <si>
    <t>14;119</t>
  </si>
  <si>
    <t>876;877</t>
  </si>
  <si>
    <t>237;238;1416;1556;4639;4756;5572</t>
  </si>
  <si>
    <t>P09936;B2RD14;A6NKP9</t>
  </si>
  <si>
    <t>Ubiquitin carboxyl-terminal hydrolase isozyme L1;Ubiquitin carboxyl-terminal esterase L1 (Ubiquitin thiolesterase), isoform CRA_a</t>
  </si>
  <si>
    <t>UCHL1;hCG_33087</t>
  </si>
  <si>
    <t>Neuron cytoplasmic protein 9.5;PGP 9.5;Ubiquitin carboxyl-terminal hydrolase isozyme L1;Ubiquitin thioesterase L1;cDNA, FLJ96414, highly similar to Homo sapiens ubiquitin carboxyl-terminal esterase L1 (ubiquitin thiolesterase) (UCHL1), mRNA;cDNA FLJ30017 fis, clone 3NB692000484, highly similar to Ubiquitin carboxyl-terminal hydrolase isozymeL1 (EC 3.4.19.12);Putative uncharacterized protein UCHL1;Ubiquitin carboxyl-terminal esterase L1 (Ubiquitin thiolesterase), isoform CRA_a</t>
  </si>
  <si>
    <t>7;4</t>
  </si>
  <si>
    <t>IPI00018352;IPI00657702</t>
  </si>
  <si>
    <t>6;12;124</t>
  </si>
  <si>
    <t>347;348;349</t>
  </si>
  <si>
    <t>1616;2937;2965;3759;3831;3832;3879</t>
  </si>
  <si>
    <t>B4DE36;B4DG39;P06744;B4DVJ0</t>
  </si>
  <si>
    <t>Glucose-6-phosphate isomerase;Glucose-6-phosphate isomerase;Glucose-6-phosphate isomerase</t>
  </si>
  <si>
    <t>GPI</t>
  </si>
  <si>
    <t>Glucose-6-phosphate isomerase;Autocrine motility factor;Neuroleukin;Phosphoglucose isomerase;Phosphohexose isomerase;Sperm antigen 36</t>
  </si>
  <si>
    <t>11;11;10;3;2</t>
  </si>
  <si>
    <t>IPI00910781;IPI00027497;IPI00908881</t>
  </si>
  <si>
    <t>IPI00910781;IPI00027497;IPI00908881;CON__Q3ZBD7;IPI00556013</t>
  </si>
  <si>
    <t>104;368;412;448</t>
  </si>
  <si>
    <t>504;505;506;507</t>
  </si>
  <si>
    <t>630;1266;1444;2183;2464;3433;3452;3643;4524;4891;5593</t>
  </si>
  <si>
    <t>P16615-1;P16615;A6NDN7;P16615-2;B0FYL2;B1PM99;B4DF05</t>
  </si>
  <si>
    <t>Isoform SERCA2B of Sarcoplasmic/endoplasmic reticulum calcium ATPase 2;Putative uncharacterized protein ATP2A2;Isoform SERCA2A of Sarcoplasmic/endoplasmic reticulum calcium ATPase 2;ATPase, Ca++ transporting, slow twitch 2 isoform 3</t>
  </si>
  <si>
    <t>ATP2A2;ATP2B</t>
  </si>
  <si>
    <t>Calcium pump 2;Calcium-transporting ATPase sarcoplasmic reticulum type, slow twitch skeletal muscle isoform;Endoplasmic reticulum class 1/2 Ca(2+) ATPase;Sarcoplasmic/endoplasmic reticulum calcium ATPase 2;Putative uncharacterized protein ATP2A2;ATPase CA++ transporting cardiac muscle slow twitch 2;SERCA Ca(2+)-ATPase;cDNA FLJ55676, highly similar to Sarcoplasmic/endoplasmic reticulum calcium ATPase 2 (EC 3.6.3.8)</t>
  </si>
  <si>
    <t>8;8;8;7;3;3;3;3;3;3;3;3;3;3;2</t>
  </si>
  <si>
    <t>IPI00219078;IPI00747443;IPI00177817;IPI00914019</t>
  </si>
  <si>
    <t>IPI00219078;IPI00747443;IPI00177817;IPI00914019;IPI00218442;IPI00303760;IPI00004092;IPI00218440;IPI00024804;IPI00748794;IPI00478023;IPI00396118;IPI00646947;IPI00872163;IPI00937311</t>
  </si>
  <si>
    <t>156;856;1114;1122;1699;2361;2676;5234</t>
  </si>
  <si>
    <t>P23634-2;P23634;A7E2D8;A8K8U3;B1APW5;P23634-3;C9JFW5;P23634-4;A1X4Q2;P23634-5;P23634-1;P23634-8;P23634-6;A1X4Q1;Q68DH9;Q7Z3S1;P23634-7</t>
  </si>
  <si>
    <t>Isoform XA of Plasma membrane calcium-transporting ATPase 4;Isoform ZA of Plasma membrane calcium-transporting ATPase 4;Isoform XK of Plasma membrane calcium-transporting ATPase 4;Isoform ZK of Plasma membrane calcium-transporting ATPase 4;Isoform XD of Pl</t>
  </si>
  <si>
    <t>ATP2B2;ATP2B4;MXRA1;hCG_18445;RP11-397P13.1-002;DKFZp686M088</t>
  </si>
  <si>
    <t>Matrix-remodeling-associated protein 1;Plasma membrane calcium ATPase isoform 4;Plasma membrane calcium pump isoform 4;Plasma membrane calcium-transporting ATPase 4;ATP2B4 protein;cDNA FLJ78761, highly similar to Homo sapiens ATPase, Ca++ transporting, plasma membrane 4 (ATP2B4), transcript variant 1, mRNA;ATPase, Ca++ transporting, plasma membrane 4;ATPase, Ca++ transporting, plasma membrane 4, isoform CRA_a;PMCA4x;PMCA4b;Putative uncharacterized protein DKFZp686M088</t>
  </si>
  <si>
    <t>7;7;7;7;6;6;6;6</t>
  </si>
  <si>
    <t>15;15;15;15;14;14;14;14</t>
  </si>
  <si>
    <t>IPI00217164;IPI00217165;IPI00217166;IPI00217168;IPI00012490;IPI00217171;IPI00217169;IPI00217170</t>
  </si>
  <si>
    <t>24;632</t>
  </si>
  <si>
    <t>27;630;694;802</t>
  </si>
  <si>
    <t>74;75;671;672</t>
  </si>
  <si>
    <t>111;1076;1128;1838;2314;2675;3042;3346;3499;3898;4108;4109;5005;5069;5660</t>
  </si>
  <si>
    <t>O75746;B3KMV8;A8MUJ5;B3KR64</t>
  </si>
  <si>
    <t>Calcium-binding mitochondrial carrier protein Aralar1;cDNA FLJ33752 fis, clone BRCAN2000364, highly similar to Calcium-binding mitochondrial carrier protein Aralar1</t>
  </si>
  <si>
    <t>ARALAR1;SLC25A12</t>
  </si>
  <si>
    <t>Calcium-binding mitochondrial carrier protein Aralar1;Mitochondrial aspartate glutamate carrier 1;Solute carrier family 25 member 12;cDNA FLJ12766 fis, clone NT2RP2001520, highly similar to Calcium-binding mitochondrial carrier protein Aralar1;cDNA FLJ33752 fis, clone BRCAN2000364, highly similar to Calcium-binding mitochondrial carrier protein Aralar1</t>
  </si>
  <si>
    <t>11;8;3;3</t>
  </si>
  <si>
    <t>14;11;3;3</t>
  </si>
  <si>
    <t>IPI00386271;IPI00940497</t>
  </si>
  <si>
    <t>IPI00386271;IPI00940497;IPI00911062;IPI00916395</t>
  </si>
  <si>
    <t>192;989;1541;2031;2283;2297;2642;2848;3203;3283;3300;3564;4535;5705</t>
  </si>
  <si>
    <t>P30101;B3KQT2;B3KQT9;B4DDM1</t>
  </si>
  <si>
    <t>Protein disulfide-isomerase A3</t>
  </si>
  <si>
    <t>ERP57;ERP60;GRP58;PDIA3</t>
  </si>
  <si>
    <t>58 kDa glucose-regulated protein;58 kDa microsomal protein;Disulfide isomerase ER-60;Endoplasmic reticulum resident protein 57;Endoplasmic reticulum resident protein 60;Protein disulfide-isomerase A3;cDNA PSEC0148 fis, clone PLACE1007202, highly similar to Protein disulfide-isomerase A3 (EC 5.3.4.1);cDNA PSEC0175 fis, clone OVARC1000169, highly similar to Protein disulfide-isomerase A3 (EC 5.3.4.1);cDNA FLJ59460, highly similar to Protein disulfide-isomerase A3 (EC 5.3.4.1)</t>
  </si>
  <si>
    <t>7;3;1</t>
  </si>
  <si>
    <t>10;4;1</t>
  </si>
  <si>
    <t>IPI00025252</t>
  </si>
  <si>
    <t>IPI00025252;IPI00847663;IPI00791418</t>
  </si>
  <si>
    <t>1081;1567;1766;1767;2342;2829;3244;3410;4723;5666</t>
  </si>
  <si>
    <t>P50990;B4DEM7;B4DQH4;Q53HU0;Q7Z759;C9JCK6</t>
  </si>
  <si>
    <t>T-complex protein 1 subunit theta;59 kDa protein;Putative uncharacterized protein CCT8</t>
  </si>
  <si>
    <t>C21orf112;CCT8;CCTQ;KIAA0002;hCG_1810843</t>
  </si>
  <si>
    <t>CCT-theta;Renal carcinoma antigen NY-REN-15;T-complex protein 1 subunit theta;cDNA FLJ53379, highly similar to T-complex protein 1 subunit theta;cDNA FLJ59382, highly similar to T-complex protein 1 subunit theta;Chaperonin containing TCP1, subunit 8 (Theta) variant;CCT8 protein;Chaperonin containing TCP1, subunit 8 (Theta), isoform CRA_c</t>
  </si>
  <si>
    <t>11;11;6</t>
  </si>
  <si>
    <t>IPI00784090;IPI00302925;IPI00797206</t>
  </si>
  <si>
    <t>249;385</t>
  </si>
  <si>
    <t>806;807</t>
  </si>
  <si>
    <t>212;590;832;1451;2049;2180;2307;2923;3344;4115;5066</t>
  </si>
  <si>
    <t>P22695</t>
  </si>
  <si>
    <t>Cytochrome b-c1 complex subunit 2, mitochondrial</t>
  </si>
  <si>
    <t>UQCRC2</t>
  </si>
  <si>
    <t>Complex III subunit 2;Core protein II;Cytochrome b-c1 complex subunit 2, mitochondrial;Ubiquinol-cytochrome-c reductase complex core protein 2</t>
  </si>
  <si>
    <t>IPI00305383</t>
  </si>
  <si>
    <t>218;240;438</t>
  </si>
  <si>
    <t>834;835;836</t>
  </si>
  <si>
    <t>197;581;1650;3402;3518;4077;4508;4830;5607;5638</t>
  </si>
  <si>
    <t>P00738;Q0VAC5;B3KP77;Q6NSB4;Q6PEJ8</t>
  </si>
  <si>
    <t>Haptoglobin;haptoglobin isoform 2 preproprotein;42 kDa protein;HP protein</t>
  </si>
  <si>
    <t>HP</t>
  </si>
  <si>
    <t>Haptoglobin;Haptoglobin alpha chain;Haptoglobin beta chain;HP protein;cDNA FLJ31310 fis, clone LIVER1000165, highly similar to Haptoglobin</t>
  </si>
  <si>
    <t>7;7;6;6;2;2</t>
  </si>
  <si>
    <t>IPI00641737;IPI00478493;IPI00942787;IPI00431645</t>
  </si>
  <si>
    <t>IPI00641737;IPI00478493;IPI00942787;IPI00431645;IPI00607707;IPI00477597</t>
  </si>
  <si>
    <t>280;323;354</t>
  </si>
  <si>
    <t>277;314;357</t>
  </si>
  <si>
    <t>647;648;649</t>
  </si>
  <si>
    <t>992;993;994</t>
  </si>
  <si>
    <t>830;2026;3223;4538;5430;5533;5780</t>
  </si>
  <si>
    <t>Q96F07-2;Q96F07;B7Z4I3;B7Z8N7;B7Z3H2;B7Z217;Q96F07-1;Q9NSN1</t>
  </si>
  <si>
    <t>Isoform 2 of Cytoplasmic FMR1-interacting protein 2;cDNA FLJ53370, highly similar to Mus musculus cytoplasmic FMR1 interacting protein 2 (Cyfip2), mRNA;cDNA FLJ55679, highly similar to Mus musculus cytoplasmic FMR1 interacting protein 2 (Cyfip2), mRNA;Isof</t>
  </si>
  <si>
    <t>CYFIP2;KIAA1168;PIR121;DKFZp761H087</t>
  </si>
  <si>
    <t>Cytoplasmic FMR1-interacting protein 2;p53-inducible protein 121;cDNA FLJ53424, highly similar to Mus musculus cytoplasmic FMR1 interacting protein 2 (Cyfip2), mRNA;cDNA FLJ55440, highly similar to Mus musculus cytoplasmic FMR1 interacting protein 2 (Cyfip2), mRNA;cDNA FLJ53370, highly similar to Mus musculus cytoplasmic FMR1 interacting protein 2 (Cyfip2), mRNA;cDNA FLJ55679, highly similar to Mus musculus cytoplasmic FMR1 interacting protein 2 (Cyfip2), mRNA;Putative uncharacterized protein DKFZp761H087</t>
  </si>
  <si>
    <t>8;8;7;6</t>
  </si>
  <si>
    <t>IPI00719600;IPI00922002;IPI00921821;IPI00789699</t>
  </si>
  <si>
    <t>617;2964;3512;4125;4659;4727;5062;5632</t>
  </si>
  <si>
    <t>P78357</t>
  </si>
  <si>
    <t>Contactin-associated protein 1</t>
  </si>
  <si>
    <t>CASPR;CNTNAP1;NRXN4</t>
  </si>
  <si>
    <t>Contactin-associated protein 1;Neurexin IV;Neurexin-4;p190</t>
  </si>
  <si>
    <t>IPI00219249</t>
  </si>
  <si>
    <t>936;937;1586;1622;4453;5425;5734</t>
  </si>
  <si>
    <t>P12236;Q59EI9;Q6I9V5</t>
  </si>
  <si>
    <t>ADP/ATP translocase 3;17 kDa protein</t>
  </si>
  <si>
    <t>ANT3;CDABP0051;SLC25A6;hCG_1746794</t>
  </si>
  <si>
    <t>Adenine nucleotide translocator 3;ADP,ATP carrier protein 3;ADP,ATP carrier protein, isoform T2;ADP/ATP translocase 3;Solute carrier family 25 member 6;ADP,ATP carrier protein, liver isoform T2 variant;cDNA, FLJ92654, highly similar to Homo sapiens solute carrier family 25 (mitochondrial carrier; adenine nucleotide translocator), member 6 (SLC25A6), mRNA;SLC25A6 protein;Solute carrier family 25 (Mitochondrial carrier; adenine nucleotide translocator), member 6</t>
  </si>
  <si>
    <t>IPI00291467;IPI00645646</t>
  </si>
  <si>
    <t>70;792;1120;1311;1908;3101;4747</t>
  </si>
  <si>
    <t>P21281;B2R5Z3;B4DFM5;B4DQI9;Q59HF3</t>
  </si>
  <si>
    <t>V-type proton ATPase subunit B, brain isoform;ATPase, V1 complex, subunit B family protein</t>
  </si>
  <si>
    <t>ATP6B2;ATP6V1B2;VPP3</t>
  </si>
  <si>
    <t>Endomembrane proton pump 58 kDa subunit;HO57;Vacuolar proton pump subunit B 2;V-type proton ATPase subunit B, brain isoform;cDNA FLJ51779, highly similar to Vacuolar ATP synthase subunit B, brain isoform (EC 3.6.3.14);cDNA FLJ53854, highly similar to Vacuolar ATP synthase subunit B, brain isoform (EC 3.6.3.14);ATPase, H+ transporting, lysosomal 56/58kD, V1 subunit B, isoform 2 variant</t>
  </si>
  <si>
    <t>14;7;2;2;1</t>
  </si>
  <si>
    <t>IPI00007812;IPI00848320</t>
  </si>
  <si>
    <t>IPI00007812;IPI00848320;IPI00304911;IPI00926751;IPI00792597</t>
  </si>
  <si>
    <t>169;180;327</t>
  </si>
  <si>
    <t>191;192;193</t>
  </si>
  <si>
    <t>660;661;1765;1868;2529;2661;3548;3906;4144;4357;4983;5093;5624;5625</t>
  </si>
  <si>
    <t>P20336;B4DE50</t>
  </si>
  <si>
    <t>Ras-related protein Rab-3A;cDNA FLJ59582, highly similar to Ras-related protein Rab-3A</t>
  </si>
  <si>
    <t>RAB3A</t>
  </si>
  <si>
    <t>5;4;0</t>
  </si>
  <si>
    <t>8;6;2</t>
  </si>
  <si>
    <t>IPI00023504;IPI00910170</t>
  </si>
  <si>
    <t>IPI00023504;IPI00910170;IPI00300562</t>
  </si>
  <si>
    <t>22;187</t>
  </si>
  <si>
    <t>437;438</t>
  </si>
  <si>
    <t>1348;2462;3308;3309;3468;4867;5664;5748</t>
  </si>
  <si>
    <t>Q14894;Q5HYB7</t>
  </si>
  <si>
    <t>Mu-crystallin homolog;crystallin, mu isoform 2</t>
  </si>
  <si>
    <t>CRYM;THBP;DKFZp686P07163;hCG_38241</t>
  </si>
  <si>
    <t>Mu-crystallin homolog;NADP-regulated thyroid-hormone-binding protein;cDNA FLJ77254, highly similar to Homo sapiens crystallin, mu (CRYM), mRNA;Crystallin, mu, isoform CRA_b;Putative uncharacterized protein DKFZp686P07163</t>
  </si>
  <si>
    <t>IPI00000949;IPI00556050</t>
  </si>
  <si>
    <t>62;295</t>
  </si>
  <si>
    <t>48;49</t>
  </si>
  <si>
    <t>1088;1293;1450;2149;3025;3366;4454;4719;5465</t>
  </si>
  <si>
    <t>P38606;B7Z1R5;B7Z2V6</t>
  </si>
  <si>
    <t>V-type proton ATPase catalytic subunit A</t>
  </si>
  <si>
    <t>ATP6A1;ATP6V1A;ATP6V1A1;VPP2</t>
  </si>
  <si>
    <t>Vacuolar ATPase isoform VA68;Vacuolar proton pump subunit alpha;V-ATPase 69 kDa subunit;V-type proton ATPase catalytic subunit A;cDNA FLJ51804, highly similar to Vacuolar ATP synthase catalytic subunit A, ubiquitous isoform (EC 3.6.3.14);cDNA FLJ53889, highly similar to Vacuolar ATP synthase catalytic subunit A, ubiquitous isoform (EC 3.6.3.14)</t>
  </si>
  <si>
    <t>10;2;2</t>
  </si>
  <si>
    <t>IPI00007682</t>
  </si>
  <si>
    <t>IPI00007682;IPI00946476;IPI00946636</t>
  </si>
  <si>
    <t>205;318;340;346;347;368;540;544;550;608</t>
  </si>
  <si>
    <t>167;168;169;170;171;172;173;174;175;176</t>
  </si>
  <si>
    <t>921;1633;2119;2797;4100;4198;4287;4731;5067;5073</t>
  </si>
  <si>
    <t>P78324-3;P78324;B2R6C3;B4DP97;A2A2E1;Q5TFQ8;P78324-1</t>
  </si>
  <si>
    <t>signal-regulatory protein alpha precursor;Signal-regulatory protein alpha;Signal-regulatory protein beta-1 isoform 3;Isoform 1 of Tyrosine-protein phosphatase non-receptor type substrate 1</t>
  </si>
  <si>
    <t>BIT;MFR;MYD1;PTPNS1;SHPS1;SIRP;SIRPA;RP4-684O24.2-003;SIRPB1</t>
  </si>
  <si>
    <t>Brain Ig-like molecule with tyrosine-based activation motifs;CD172 antigen-like family member A;Inhibitory receptor SHPS-1;Macrophage fusion receptor;MyD-1 antigen;p84;Signal-regulatory protein alpha-1;Signal-regulatory protein alpha-2;Signal-regulatory protein alpha-3;Tyrosine-protein phosphatase non-receptor type substrate 1;cDNA, FLJ92887, Homo sapiens protein tyrosine phosphatase, non-receptor typesubstrate 1 (PTPNS1), mRNA;cDNA FLJ52934, highly similar to Tyrosine-protein phosphatase non-receptortype substrate 1;Signal-regulatory protein alpha;Signal-regulatory protein beta-1 isoform 3</t>
  </si>
  <si>
    <t>7;6;5;4;3;2;1;1;1;1;1;1</t>
  </si>
  <si>
    <t>IPI00332887;IPI00656113;IPI00375705;IPI00656087</t>
  </si>
  <si>
    <t>IPI00332887;IPI00656113;IPI00375705;IPI00656087;IPI00848309;IPI00514322;IPI00232311;IPI00032061;IPI00783247;IPI00550753;IPI00218601;IPI00938292</t>
  </si>
  <si>
    <t>121;170;331</t>
  </si>
  <si>
    <t>579;580;581</t>
  </si>
  <si>
    <t>289;570;1205;1685;2364;3269;5536</t>
  </si>
  <si>
    <t>Q14195;B4DLZ4;B3SXQ8;Q6DEN2;Q8IXW6</t>
  </si>
  <si>
    <t>Dihydropyrimidinase-related protein 3;Collapsin response mediator protein 4 long variant</t>
  </si>
  <si>
    <t>CRMP4;DPYSL3;DRP3;ULIP;ULIP1;LCRMP</t>
  </si>
  <si>
    <t>Collapsin response mediator protein 4;Dihydropyrimidinase-related protein 3;Unc-33-like phosphoprotein 1;cDNA FLJ57528, highly similar to Dihydropyrimidinase-related protein 3;Collapsin response mediator protein 4 long variant;DPYSL3 protein;Dihydropyrimidinase-like 3</t>
  </si>
  <si>
    <t>12;11</t>
  </si>
  <si>
    <t>IPI00872788;IPI00029111</t>
  </si>
  <si>
    <t>248;448</t>
  </si>
  <si>
    <t>375;437;453;498</t>
  </si>
  <si>
    <t>718;719</t>
  </si>
  <si>
    <t>905;1077;1078;1079</t>
  </si>
  <si>
    <t>239;271;1700;1961;2339;2501;2602;3411;3557;3616;3882;4211</t>
  </si>
  <si>
    <t>P35611-3;P35611;P35611-1;A2A3P0;A2A3N8;B4DI79;B4DPW4;P35611-2;Q16155;Q4TT76;Q86XM2;Q96D30</t>
  </si>
  <si>
    <t>Isoform 3 of Alpha-adducin;Isoform 1 of Alpha-adducin;adducin 1 (alpha) isoform d;Adducin 1</t>
  </si>
  <si>
    <t>ADD1;ADDA;hCG_20629;RP11-520M5.1-003;LA04NC01-25A3.2-001;RP11-520M5.1-001</t>
  </si>
  <si>
    <t>Alpha-adducin;Erythrocyte adducin subunit alpha;Adducin 1 (Alpha);Adducin 1 (Alpha), isoform CRA_e;cDNA FLJ61270, highly similar to Alpha-adducin;cDNA FLJ57858, highly similar to Homo sapiens adducin 1 (alpha) (ADD1), transcript variant 4, mRNA;OTTHUMP00000041238;ADD1 protein</t>
  </si>
  <si>
    <t>8;8;8;7</t>
  </si>
  <si>
    <t>9;9;9;8</t>
  </si>
  <si>
    <t>IPI00220158;IPI00019901;IPI00376220;IPI00253279</t>
  </si>
  <si>
    <t>383;560</t>
  </si>
  <si>
    <t>363;364</t>
  </si>
  <si>
    <t>64;2518;3440;4500;4725;4892;4893;5014;5652</t>
  </si>
  <si>
    <t>B4DNB9;Q96CW1-1;Q96CW1;B4DFM1;B4DTI4;Q96CW1-2;B4E304;B4DJB1;B7Z4N2;C9JE34;C9JJ47</t>
  </si>
  <si>
    <t>cDNA FLJ53069, highly similar to AP-2 complex subunit mu-1;Isoform 1 of AP-2 complex subunit mu;Isoform 2 of AP-2 complex subunit mu;cDNA FLJ53049, highly similar to AP-2 complex subunit mu-1;cDNA FLJ50581, highly similar to AP-2 complex subunit mu-1;32 kD</t>
  </si>
  <si>
    <t>AP2M1;CLAPM1;KIAA0109</t>
  </si>
  <si>
    <t>cDNA FLJ53069, highly similar to AP-2 complex subunit mu-1;Adapter-related protein complex 2 mu subunit;Adaptin-mu2;Adaptor protein complex AP-2 subunit mu;AP-2 complex subunit mu;AP-2 mu chain;Clathrin assembly protein complex 2 medium chain;Clathrin coat assembly protein AP50;Clathrin coat-associated protein AP50;HA2 50 kDa subunit;Plasma membrane adaptor AP-2 50 kDa protein;cDNA FLJ53034, highly similar to AP-2 complex subunit mu-1;cDNA FLJ50668, highly similar to AP-2 complex subunit mu-1;cDNA FLJ53962, highly similar to AP-2 complex subunit mu-1;cDNA FLJ53049, highly similar to AP-2 complex subunit mu-1;cDNA FLJ50581, highly similar to AP-2 complex subunit mu-1;Putative uncharacterized protein AP2M1</t>
  </si>
  <si>
    <t>6;6;6;6;5;4;3;1;1</t>
  </si>
  <si>
    <t>IPI00909772;IPI00022256;IPI00619900;IPI00937793;IPI00790642;IPI00798379;IPI00925072</t>
  </si>
  <si>
    <t>IPI00909772;IPI00022256;IPI00619900;IPI00937793;IPI00790642;IPI00798379;IPI00925072;IPI00924869;IPI00925403</t>
  </si>
  <si>
    <t>237;271;276;362</t>
  </si>
  <si>
    <t>234;300;363</t>
  </si>
  <si>
    <t>2531;3160;4026;4396;4705;4787</t>
  </si>
  <si>
    <t>P51674;Q86YB0;B7Z642;Q49AH3</t>
  </si>
  <si>
    <t>Neuronal membrane glycoprotein M6-a;cDNA FLJ54539, highly similar to Neuronal membrane glycoprotein M6-a</t>
  </si>
  <si>
    <t>GPM6A;M6A</t>
  </si>
  <si>
    <t>Neuronal membrane glycoprotein M6-a;Glycoprotein M6A;cDNA FLJ54539, highly similar to Neuronal membrane glycoprotein M6-a;GPM6A protein</t>
  </si>
  <si>
    <t>IPI00019952;IPI00401212</t>
  </si>
  <si>
    <t>2311;2719;3828;3829;4410</t>
  </si>
  <si>
    <t>Q7L0J3-1;Q7L0J3;A8K6Q3;Q7L0J3-2;B4E000</t>
  </si>
  <si>
    <t>Isoform 1 of Synaptic vesicle glycoprotein 2A;Isoform 2 of Synaptic vesicle glycoprotein 2A</t>
  </si>
  <si>
    <t>KIAA0736;PSEC0174;SV2A</t>
  </si>
  <si>
    <t>Synaptic vesicle glycoprotein 2A;cDNA FLJ75880, highly similar to Homo sapiens synaptic vesicle glycoprotein 2A (SV2A), mRNA;cDNA FLJ57689, highly similar to Synaptic vesicle glycoprotein 2A</t>
  </si>
  <si>
    <t>IPI00644025;IPI00645484</t>
  </si>
  <si>
    <t>1109;1798;1799;1806;1894;2215;3396</t>
  </si>
  <si>
    <t>A0EJG6;B3KXQ5</t>
  </si>
  <si>
    <t>collapsin response mediator protein 1 isoform 1</t>
  </si>
  <si>
    <t>Long form collapsin response mediator protein 1;cDNA FLJ45854 fis, clone OCBBF2024589, highly similar to Dihydropyrimidinase-related protein 1</t>
  </si>
  <si>
    <t>IPI00556376</t>
  </si>
  <si>
    <t>489;612</t>
  </si>
  <si>
    <t>614;1962;2339;2512;2678;3411;3590;3617;3618;3884;4210;4832</t>
  </si>
  <si>
    <t>P12532-1;P12532;P12532-2;C9JT96;C9JSQ1</t>
  </si>
  <si>
    <t>Isoform 1 of Creatine kinase U-type, mitochondrial;Isoform 2 of Creatine kinase U-type, mitochondrial;Putative uncharacterized protein CKMT1B</t>
  </si>
  <si>
    <t>CKMT;CKMT1A;CKMT1B</t>
  </si>
  <si>
    <t>Acidic-type mitochondrial creatine kinase;Creatine kinase U-type, mitochondrial;Ubiquitous mitochondrial creatine kinase;Putative uncharacterized protein CKMT1A;Putative uncharacterized protein CKMT1B</t>
  </si>
  <si>
    <t>15;14;9;7;5;5;4;3;3;3;3</t>
  </si>
  <si>
    <t>IPI00658109;IPI00877726;IPI00852728</t>
  </si>
  <si>
    <t>IPI00658109;IPI00877726;IPI00852728;IPI00878893;IPI00921866;IPI00935707;IPI00922077;IPI00015141;IPI00797318;IPI00024638;IPI00853566</t>
  </si>
  <si>
    <t>62;179;316</t>
  </si>
  <si>
    <t>63;305</t>
  </si>
  <si>
    <t>686;687;688</t>
  </si>
  <si>
    <t>1038;1039</t>
  </si>
  <si>
    <t>1397;1937;1997;2062;2063;2135;2234;2262;2717;2969;3389;4138;4364;5583;5584</t>
  </si>
  <si>
    <t>P40926;Q0QF37;Q6FHZ0;Q75MT9;B4DE44;B3KTM1</t>
  </si>
  <si>
    <t>Malate dehydrogenase, mitochondrial;cDNA FLJ52880, highly similar to Malate dehydrogenase, mitochondrial;Malate dehydrogenase</t>
  </si>
  <si>
    <t>MDH2</t>
  </si>
  <si>
    <t>Malate dehydrogenase, mitochondrial;Malate dehydrogenase;cDNA FLJ52880, highly similar to Malate dehydrogenase, mitochondrial (EC 1.1.1.37)</t>
  </si>
  <si>
    <t>15;13;13</t>
  </si>
  <si>
    <t>IPI00291006;IPI00924593;IPI00927864</t>
  </si>
  <si>
    <t>89;93;212;285</t>
  </si>
  <si>
    <t>251;266;315</t>
  </si>
  <si>
    <t>519;520;521;522</t>
  </si>
  <si>
    <t>760;761;762</t>
  </si>
  <si>
    <t>164;447;1646;1718;1892;2148;2338;2535;2536;3434;4541;4542;4846;5193;5463</t>
  </si>
  <si>
    <t>P15104;A1L199;A8YXX4;B4DWM6</t>
  </si>
  <si>
    <t>Glutamine synthetase</t>
  </si>
  <si>
    <t>GLNS;GLUL;hCG_24393;PIG59</t>
  </si>
  <si>
    <t>Glutamate decarboxylase;Glutamate--ammonia ligase;Glutamine synthetase;cDNA FLJ57219, highly similar to Glutamine synthetase (EC 6.3.1.2)</t>
  </si>
  <si>
    <t>14;3</t>
  </si>
  <si>
    <t>IPI00010130</t>
  </si>
  <si>
    <t>IPI00010130;IPI00942956</t>
  </si>
  <si>
    <t>99;346;359</t>
  </si>
  <si>
    <t>18;29</t>
  </si>
  <si>
    <t>223;224</t>
  </si>
  <si>
    <t>668;676;853;3277;3327;4111;4173;4183;4245;4753;4754;5470;5676;5677</t>
  </si>
  <si>
    <t>P02794;A9JQE1;B3KXC3;Q6NS36;Q6NZ44</t>
  </si>
  <si>
    <t>Ferritin heavy chain</t>
  </si>
  <si>
    <t>FTH;FTH1;FTHL6;OK/SW-cl.84;PIG15</t>
  </si>
  <si>
    <t>Cell proliferation-inducing gene 15 protein;Ferritin heavy chain;Ferritin</t>
  </si>
  <si>
    <t>6;1;1;1</t>
  </si>
  <si>
    <t>IPI00554521</t>
  </si>
  <si>
    <t>IPI00554521;IPI00878408;IPI00382931;IPI00929498</t>
  </si>
  <si>
    <t>252;253;1245;1246;3733;4000</t>
  </si>
  <si>
    <t>Q8TDJ6;B7ZMH3;B2RTR3;Q8WTV7</t>
  </si>
  <si>
    <t>DMXL2 protein;DMXL2 protein</t>
  </si>
  <si>
    <t>DMXL2;KIAA0856</t>
  </si>
  <si>
    <t>DmX-like protein 2;Rabconnectin-3;DMXL2 protein</t>
  </si>
  <si>
    <t>17;13;1</t>
  </si>
  <si>
    <t>IPI00152542;IPI00896496</t>
  </si>
  <si>
    <t>IPI00152542;IPI00896496;IPI00442805</t>
  </si>
  <si>
    <t>1833;1897</t>
  </si>
  <si>
    <t>484;955;2594;2999</t>
  </si>
  <si>
    <t>415;416</t>
  </si>
  <si>
    <t>617;618;619;620</t>
  </si>
  <si>
    <t>313;314;431;520;1560;3267;3381;3390;3565;3722;3938;4264;4894;5207;5230;5305;5392</t>
  </si>
  <si>
    <t>Q00325-1;Q00325;Q00325-2;B2RE88;Q53HC3;Q8NCF7</t>
  </si>
  <si>
    <t>Isoform A of Phosphate carrier protein, mitochondrial;Isoform B of Phosphate carrier protein, mitochondrial;cDNA FLJ90278 fis, clone NT2RP1000325, highly similar to Phosphate carrier protein, mitochondrialprecursor;31 kDa protein;24 kDa protein;21 kDa prot</t>
  </si>
  <si>
    <t>OK/SW-cl.48;PHC;SLC25A3</t>
  </si>
  <si>
    <t>Phosphate carrier protein, mitochondrial;Phosphate transport protein;Solute carrier family 25 member 3;cDNA, FLJ96465, highly similar to Homo sapiens solute carrier family 25 (mitochondrial carrier;phosphate carrier), member 3 (SLC25A3), nuclear gene encodingmitochondrial protein, transcript variant 1b, mRNA;Solute carrier family 25 member 3 isoform b variant;cDNA FLJ90278 fis, clone NT2RP1000325, highly similar to Phosphate carrier protein, mitochondrialprecursor</t>
  </si>
  <si>
    <t>IPI00022202;IPI00215777;IPI00790115;IPI00788624;IPI00793177;IPI00791315</t>
  </si>
  <si>
    <t>2091;2549;2550</t>
  </si>
  <si>
    <t>O43426-2;O43426;C9JFZ1;B4DIP0;C9J1Z6;O43426-4;C9JQK4;O43426-1;O43426-5;B9EGN3;C9JW66;Q05CZ1</t>
  </si>
  <si>
    <t>Isoform 2 of Synaptojanin-1;synaptojanin 1 isoform c;Isoform 3 of Synaptojanin-1;synaptojanin 1 isoform a;Isoform 1 of Synaptojanin-1;synaptojanin 1 isoform d</t>
  </si>
  <si>
    <t>KIAA0910;SYNJ1</t>
  </si>
  <si>
    <t>Synaptic inositol-1,4,5-trisphosphate 5-phosphatase 1;Synaptojanin-1;Putative uncharacterized protein SYNJ1;cDNA FLJ54616, highly similar to Synaptojanin-1 (EC 3.1.3.36);SYNJ1 protein</t>
  </si>
  <si>
    <t>13;13;13;12;12;11</t>
  </si>
  <si>
    <t>IPI00333134;IPI00853346;IPI00386631;IPI00945835;IPI00012441;IPI00658095</t>
  </si>
  <si>
    <t>370;974;1331;1750;1751;2052;2322;2654;3604;3894;3928;4585;5494</t>
  </si>
  <si>
    <t>P01023;Q9BQ22</t>
  </si>
  <si>
    <t>Alpha-2-macroglobulin</t>
  </si>
  <si>
    <t>A2M;CPAMD5;FWP007</t>
  </si>
  <si>
    <t>Alpha-2-macroglobulin;C3 and PZP-like alpha-2-macroglobulin domain-containing protein 5</t>
  </si>
  <si>
    <t>14;2;2;2;2;1</t>
  </si>
  <si>
    <t>IPI00478003</t>
  </si>
  <si>
    <t>IPI00478003;IPI00025426;CON__ENSEMBL:ENSBTAP00000024146;IPI00884981;IPI00789547;IPI00922117</t>
  </si>
  <si>
    <t>244;578;969;1489;2271;3083;3317;3836;3857;4072;4246;4407;4582;5515</t>
  </si>
  <si>
    <t>Q59GE1;Q7KYV2;Q99648;Q99719;B4DJ62;C9JM82;Q96MY5</t>
  </si>
  <si>
    <t>H5 variant;Septin (Fragment);Septin-5;42 kDa protein;HCG2002594, isoform CRA_a;Putative uncharacterized protein SEPT5;HCG2002594, isoform CRA_e;38 kDa protein;34 kDa protein;29 kDa protein</t>
  </si>
  <si>
    <t>CDCrel-1;SEPT5;PNUTL1;hCG_2002594</t>
  </si>
  <si>
    <t>H5 variant;H5;Septin;Cell division control-related protein 1;Peanut-like protein 1;Septin-5;cDNA FLJ60582, highly similar to Septin-5;HCG2002594, isoform CRA_a;Putative uncharacterized protein SEPT5;cDNA FLJ31711 fis, clone NT2RI2006412, highly similar to Rattus norvegicus CDCrel-1A;HCG2002594, isoform CRA_e</t>
  </si>
  <si>
    <t>11;10;10;10;9;9;8;7;7;6;5</t>
  </si>
  <si>
    <t>IPI00792072;IPI00383573;IPI00017731;IPI00939889;IPI00789164;IPI00879616;IPI00043524;IPI00880039;IPI00880201;IPI00797457</t>
  </si>
  <si>
    <t>IPI00792072;IPI00383573;IPI00017731;IPI00939889;IPI00789164;IPI00879616;IPI00043524;IPI00880039;IPI00880201;IPI00797457;IPI00879438</t>
  </si>
  <si>
    <t>202;309</t>
  </si>
  <si>
    <t>88;345;1010;1334;2572;3313;3419;3420;4117;4637;5448</t>
  </si>
  <si>
    <t>P06733-1;P06733;A4QMW8;A4UCS8;Q96GV1;Q9BT62;P06733-2</t>
  </si>
  <si>
    <t>Isoform alpha-enolase of Alpha-enolase;Isoform MBP-1 of Alpha-enolase</t>
  </si>
  <si>
    <t>ENO1;ENO1L1;MBPB1;MPB1</t>
  </si>
  <si>
    <t>2-phospho-D-glycerate hydro-lyase;Alpha-enolase;C-myc promoter-binding protein;Enolase 1;MBP-1;MPB-1;Non-neural enolase;Phosphopyruvate hydratase;Plasminogen-binding protein;Enolase</t>
  </si>
  <si>
    <t>13;10;0</t>
  </si>
  <si>
    <t>14;10;1</t>
  </si>
  <si>
    <t>IPI00465248;IPI00759806</t>
  </si>
  <si>
    <t>IPI00465248;IPI00759806;IPI00909595</t>
  </si>
  <si>
    <t>337;339;357</t>
  </si>
  <si>
    <t>165;169;368</t>
  </si>
  <si>
    <t>638;639;640</t>
  </si>
  <si>
    <t>978;979;980</t>
  </si>
  <si>
    <t>61;166;599;1970;2352;2818;2825;2834;4263;4347;4827;5458;5662;5681</t>
  </si>
  <si>
    <t>P07195;Q5U077;A8MW50</t>
  </si>
  <si>
    <t>L-lactate dehydrogenase B chain;L-lactate dehydrogenase</t>
  </si>
  <si>
    <t>LDHB;hCG_24788</t>
  </si>
  <si>
    <t>LDH heart subunit;L-lactate dehydrogenase B chain;Renal carcinoma antigen NY-REN-46;L-lactate dehydrogenase</t>
  </si>
  <si>
    <t>12;6;5</t>
  </si>
  <si>
    <t>13;7;5</t>
  </si>
  <si>
    <t>IPI00219217;IPI00788938</t>
  </si>
  <si>
    <t>IPI00219217;IPI00788938;IPI00789173</t>
  </si>
  <si>
    <t>63;64;234</t>
  </si>
  <si>
    <t>689;690;691</t>
  </si>
  <si>
    <t>1532;1742;1944;2251;2610;2649;2982;3028;3029;3500;4220;4221;5292</t>
  </si>
  <si>
    <t>P50993;B2RAQ4;B1AKY9;B3KRI1;Q58I22;B3KW93;B1AKZ0;B3KX35;B4DIQ8</t>
  </si>
  <si>
    <t>Sodium/potassium-transporting ATPase subunit alpha-2;ATPase, Na+/K+ transporting, alpha 2 (+) polypeptide;cDNA FLJ42590 fis, clone BRACE3009708, highly similar to Sodium/potassium-transporting ATPase alpha-2chain;cDNA FLJ56089, highly similar to Sodium/pot</t>
  </si>
  <si>
    <t>ATP1A2;KIAA0778;RP11-536C5.4-003;RP11-536C5.4-008</t>
  </si>
  <si>
    <t>Sodium pump subunit alpha-2;Sodium/potassium-transporting ATPase subunit alpha-2;cDNA, FLJ95053, highly similar to Homo sapiens ATPase, Na+/K+ transporting, alpha 2 (+) polypeptide(ATP1A2), mRNA;ATPase, Na+/K+ transporting, alpha 2 (+) polypeptide;cDNA FLJ34298 fis, clone FEBRA2006357, highly similar to Sodium/potassium-transporting ATPase alpha-2 chain (EC 3.6.3.9);Na+/K+ transporting ATPase alpha 2 polypeptide;cDNA FLJ42590 fis, clone BRACE3009708, highly similar to Sodium/potassium-transporting ATPase alpha-2chain (EC 3.6.3.9);cDNA FLJ44610 fis, clone BRACE2012317, highly similar to Sodium/potassium-transporting ATPase alpha-2 chain (EC 3.6.3.9);cDNA FLJ56089, highly similar to Sodium/potassium-transporting ATPase alpha-2 chain (EC 3.6.3.9)</t>
  </si>
  <si>
    <t>11;11;9;5;5;0;0;0;0;0</t>
  </si>
  <si>
    <t>14;14;12;7;6;0;0;0;0;0</t>
  </si>
  <si>
    <t>27;27;22;18;10;5;5;3;1;1</t>
  </si>
  <si>
    <t>IPI00003021;IPI00640401;IPI00647102;IPI00908591</t>
  </si>
  <si>
    <t>IPI00003021;IPI00640401;IPI00647102;IPI00908591;IPI00911028;IPI00008161;IPI00872242;IPI00218919;IPI00909069;IPI00744194</t>
  </si>
  <si>
    <t>209;241;247;372;553;702</t>
  </si>
  <si>
    <t>156;162;176;612;649;731</t>
  </si>
  <si>
    <t>92;93;94;95;96;97</t>
  </si>
  <si>
    <t>59;60;61;62;63;64</t>
  </si>
  <si>
    <t>60;95;961;1132;1761;1867;2109;2304;2411;2493;2673;2995;3003;3152;3560;3602;3603;3649;3846;3847;4227;4531;4537;5144;5205;5304;5368</t>
  </si>
  <si>
    <t>Q92777-1;Q92777;B3KRB3;B3KSV8;Q86VA8;Q92777-2;B4DI62;Q15530;Q59GM1</t>
  </si>
  <si>
    <t>Isoform IIa of Synapsin-2;Isoform IIb of Synapsin-2</t>
  </si>
  <si>
    <t>SYN2;syn2</t>
  </si>
  <si>
    <t>Synapsin II;Synapsin-2;cDNA FLJ33967 fis, clone DFNES2000913, highly similar to Synapsin-2;cDNA FLJ37145 fis, clone BRACE2024781, highly similar to Synapsin-2;cDNA FLJ54809, highly similar to Synapsin-2;Synapsin II isoform IIb variant</t>
  </si>
  <si>
    <t>6;5;0;0;0</t>
  </si>
  <si>
    <t>7;5;1;1;1</t>
  </si>
  <si>
    <t>IPI00023302;IPI00186299</t>
  </si>
  <si>
    <t>IPI00023302;IPI00186299;IPI00298984;IPI00913983;IPI00910273</t>
  </si>
  <si>
    <t>192;258</t>
  </si>
  <si>
    <t>1289;2758;3871;3939;4320;4566;5383</t>
  </si>
  <si>
    <t>Q16623-1;Q16623;Q75ME0;A8MZ54;Q16623-2;Q7Z5K3;Q16623-3</t>
  </si>
  <si>
    <t>Isoform 1 of Syntaxin-1A;Putative uncharacterized protein STX1A;Isoform 2 of Syntaxin-1A;Syntaxin 1A (Brain), isoform CRA_b;Isoform 3 of Syntaxin-1A</t>
  </si>
  <si>
    <t>STX1;STX1A;hCG_96107;stx1c</t>
  </si>
  <si>
    <t>Neuron-specific antigen HPC-1;Syntaxin-1A;cDNA, FLJ94630, Homo sapiens syntaxin 1A (brain) (STX1A), mRNA;Putative uncharacterized protein STX1A;STX1A protein;Syntaxin 1A (Brain), isoform CRA_e;Syntaxin 1A (Brain), isoform CRA_b;Syntaxin 1C</t>
  </si>
  <si>
    <t>12;11;11;11;11</t>
  </si>
  <si>
    <t>IPI00003370;IPI00795234;IPI00221098;IPI00792889;IPI00221099</t>
  </si>
  <si>
    <t>30;131</t>
  </si>
  <si>
    <t>71;72</t>
  </si>
  <si>
    <t>1578;1642;1643;1758;1759;2253;2330;2701;3039;3779;4381;4382</t>
  </si>
  <si>
    <t>P78559;A8K4T7;Q504X9;Q7Z5F9;Q9UL09</t>
  </si>
  <si>
    <t>331 kDa protein;Microtubule-associated protein 1A;microtubule-associated protein 1A</t>
  </si>
  <si>
    <t>MAP1A;MAP1L;M1LP</t>
  </si>
  <si>
    <t>MAP1 light chain LC2;Microtubule-associated protein 1A;Proliferation-related protein p80;cDNA FLJ77111, highly similar to Homo sapiens microtubule-associated protein 1A (MAP1A), mRNA;MAP1A protein;Microtubule-associated protein 1A like protein</t>
  </si>
  <si>
    <t>15;15;15</t>
  </si>
  <si>
    <t>16;16;16</t>
  </si>
  <si>
    <t>IPI00020356;IPI00789977;IPI00887765</t>
  </si>
  <si>
    <t>398;1193;2429</t>
  </si>
  <si>
    <t>923;1188</t>
  </si>
  <si>
    <t>260;261;262</t>
  </si>
  <si>
    <t>368;369</t>
  </si>
  <si>
    <t>301;341;597;623;1358;2080;2229;2858;2947;4238;4377;4488;4596;5579;5750;5751</t>
  </si>
  <si>
    <t>P31150;B4DH24;B4E070;B4DHX4</t>
  </si>
  <si>
    <t>Rab GDP dissociation inhibitor alpha;cDNA FLJ52902, highly similar to Rab GDP dissociation inhibitor alpha</t>
  </si>
  <si>
    <t>GDI1;GDIL;OPHN2;RABGDIA;XAP4</t>
  </si>
  <si>
    <t>Guanosine diphosphate dissociation inhibitor 1;Oligophrenin-2;Protein XAP-4;Rab GDP dissociation inhibitor alpha;cDNA FLJ58843, highly similar to Rab GDP dissociation inhibitor alpha;cDNA FLJ53519, highly similar to Rab GDP dissociation inhibitor alpha;cDNA FLJ52902, highly similar to Rab GDP dissociation inhibitor alpha</t>
  </si>
  <si>
    <t>8;8;2;0</t>
  </si>
  <si>
    <t>13;13;6;1</t>
  </si>
  <si>
    <t>IPI00010154;IPI00910113</t>
  </si>
  <si>
    <t>IPI00010154;IPI00910113;IPI00878124;IPI00514395</t>
  </si>
  <si>
    <t>202;282</t>
  </si>
  <si>
    <t>66;82;90;168;434</t>
  </si>
  <si>
    <t>167;168</t>
  </si>
  <si>
    <t>226;227;228;229;230</t>
  </si>
  <si>
    <t>1018;1561;1602;2016;2429;2755;3400;3444;3935;3936;4136;4759;4779</t>
  </si>
  <si>
    <t>P09104;A8K3B0;Q6FHV6;B7Z2X9</t>
  </si>
  <si>
    <t>Gamma-enolase;Enolase;37 kDa protein</t>
  </si>
  <si>
    <t>ENO2;hCG_25937</t>
  </si>
  <si>
    <t>2-phospho-D-glycerate hydro-lyase;Enolase 2;Gamma-enolase;Neural enolase;Neuron-specific enolase;Enolase</t>
  </si>
  <si>
    <t>14;14;11;2;1;1;1</t>
  </si>
  <si>
    <t>15;15;11;3;2;2;2</t>
  </si>
  <si>
    <t>IPI00216171;IPI00791564;IPI00792715</t>
  </si>
  <si>
    <t>IPI00216171;IPI00791564;IPI00792715;IPI00790892;IPI00218474;IPI00909949;IPI00942494</t>
  </si>
  <si>
    <t>165;169;182;244;368;411</t>
  </si>
  <si>
    <t>654;655;656;657;658;659</t>
  </si>
  <si>
    <t>61;62;81;162;773;1191;1454;1971;2325;2628;2826;2835;2925;5457;5732</t>
  </si>
  <si>
    <t>Q969P0-1;Q969P0;Q969P0-3;C9J8Z4</t>
  </si>
  <si>
    <t>Isoform 1 of Immunoglobulin superfamily member 8;Isoform 3 of Immunoglobulin superfamily member 8</t>
  </si>
  <si>
    <t>CD81P3;EWI2;IGSF8;KCT4</t>
  </si>
  <si>
    <t>CD81 partner 3;Glu-Trp-Ile EWI motif-containing protein 2;Immunoglobulin superfamily member 8;Keratinocytes-associated transmembrane protein 4;LIR-D1;Putative uncharacterized protein IGSF8</t>
  </si>
  <si>
    <t>13;13;5;2</t>
  </si>
  <si>
    <t>IPI00056478;IPI00186736</t>
  </si>
  <si>
    <t>IPI00056478;IPI00186736;IPI00386204;IPI00386532</t>
  </si>
  <si>
    <t>127;186</t>
  </si>
  <si>
    <t>174;347</t>
  </si>
  <si>
    <t>397;398</t>
  </si>
  <si>
    <t>593;594</t>
  </si>
  <si>
    <t>967;1403;2159;3169;3304;3483;4274;4563;4636;4676;5390;5546;5706</t>
  </si>
  <si>
    <t>Q9NVA2-2;Q9NVA2;Q9NVA2-1;Q96KC0</t>
  </si>
  <si>
    <t>Isoform 2 of Septin-11;Isoform 1 of Septin-11</t>
  </si>
  <si>
    <t>Septin-11;cDNA FLJ14373 fis, clone HEMBA1001595, highly similar to SEPTIN 2 HOMOLOG</t>
  </si>
  <si>
    <t>13;13</t>
  </si>
  <si>
    <t>IPI00019376;IPI00952909</t>
  </si>
  <si>
    <t>68;179</t>
  </si>
  <si>
    <t>4;5;105;1240;1487;2667;2734;2883;4195;4429;4447;4633;4698</t>
  </si>
  <si>
    <t>P12277;B4DP56</t>
  </si>
  <si>
    <t>Creatine kinase B-type;cDNA FLJ52237, highly similar to Creatine kinase B-type</t>
  </si>
  <si>
    <t>CKB;CKBB</t>
  </si>
  <si>
    <t>B-CK;Creatine kinase B chain;Creatine kinase B-type;cDNA FLJ52237, highly similar to Creatine kinase B-type (EC 2.7.3.2)</t>
  </si>
  <si>
    <t>11;8</t>
  </si>
  <si>
    <t>IPI00022977;IPI00908811</t>
  </si>
  <si>
    <t>141;146;254</t>
  </si>
  <si>
    <t>30;363;377</t>
  </si>
  <si>
    <t>304;305;306</t>
  </si>
  <si>
    <t>419;420;421</t>
  </si>
  <si>
    <t>873;1473;1748;2064;2851;2899;3081;3082;3214;4765;5412</t>
  </si>
  <si>
    <t>Q01814-1;Q01814;Q01814-5;A1X4P8;Q4J697;Q4LE63;Q01814-6;Q4J698;Q01814-2;A2VBC8;Q4J696;Q4J699;Q01814-3;Q01814-4</t>
  </si>
  <si>
    <t>Isoform WB of Plasma membrane calcium-transporting ATPase 2;Isoform XB of Plasma membrane calcium-transporting ATPase 2;Isoform ZB of Plasma membrane calcium-transporting ATPase 2;Isoform WA of Plasma membrane calcium-transporting ATPase 2;Isoform XA of Pl</t>
  </si>
  <si>
    <t>ATP2B2;PMCA2;ATP2B2 variant protein</t>
  </si>
  <si>
    <t>Plasma membrane calcium ATPase isoform 2;Plasma membrane calcium pump isoform 2;Plasma membrane calcium-transporting ATPase 2;PMCA2a;Plasma membrane Ca(2+)-ATPase isoform 2;ATP2B2 variant protein;ATPase, Ca++ transporting, plasma membrane 2;PMCA2</t>
  </si>
  <si>
    <t>14;14;14;13;13;13;3</t>
  </si>
  <si>
    <t>20;20;20;18;18;18;4</t>
  </si>
  <si>
    <t>IPI00009791;IPI00219296;IPI00219297;IPI00219293;IPI00219294;IPI00219295</t>
  </si>
  <si>
    <t>IPI00009791;IPI00219296;IPI00219297;IPI00219293;IPI00219294;IPI00219295;IPI00827630</t>
  </si>
  <si>
    <t>26;57;666</t>
  </si>
  <si>
    <t>28;357;359;509;664;729;837;1168</t>
  </si>
  <si>
    <t>160;161;162</t>
  </si>
  <si>
    <t>74;75;217;218;219;220;221;222</t>
  </si>
  <si>
    <t>111;1075;1197;1836;2316;2317;2424;2675;2768;3485;3499;3546;4009;4108;4109;4602;4996;5004;5284;5661</t>
  </si>
  <si>
    <t>P10809;B3GQS7;B7Z4F6;B7Z532;B7Z597;Q53QD5;Q96RI4;B7Z5E7;C9JCQ4</t>
  </si>
  <si>
    <t>60 kDa heat shock protein, mitochondrial;cDNA FLJ51046, highly similar to 60 kDa heat shock protein, mitochondrial</t>
  </si>
  <si>
    <t>HSP60;HSPD1</t>
  </si>
  <si>
    <t>60 kDa chaperonin;60 kDa heat shock protein, mitochondrial;Chaperonin 60;Heat shock protein 60;HuCHA60;Mitochondrial matrix protein P1;P60 lymphocyte protein;Mitochondrial heat shock 60kD protein 1 variant 1;cDNA FLJ54912, highly similar to 60 kDa heat shock protein, mitochondrial;cDNA FLJ51028, highly similar to 60 kDa heat shock protein, mitochondrial;cDNA FLJ54373, highly similar to 60 kDa heat shock protein, mitochondrial;Putative uncharacterized protein HSPD1;Short heat shock protein 60 Hsp60s1;cDNA FLJ51046, highly similar to 60 kDa heat shock protein, mitochondrial</t>
  </si>
  <si>
    <t>16;14;6;4;4;3;2;2;1;1</t>
  </si>
  <si>
    <t>IPI00784154;IPI00917575</t>
  </si>
  <si>
    <t>IPI00784154;IPI00917575;IPI00880053;IPI00915941;IPI00917983;IPI00916653;IPI00076042;IPI00917686;IPI00923547;IPI00916167</t>
  </si>
  <si>
    <t>237;442;447</t>
  </si>
  <si>
    <t>701;702;703</t>
  </si>
  <si>
    <t>55;696;705;1835;2146;2147;2360;2566;2574;2816;3351;3517;4907;5071;5237;5247</t>
  </si>
  <si>
    <t>Q9Y4G6</t>
  </si>
  <si>
    <t>Talin-2</t>
  </si>
  <si>
    <t>KIAA0320;TLN2</t>
  </si>
  <si>
    <t>19;1</t>
  </si>
  <si>
    <t>22;2</t>
  </si>
  <si>
    <t>IPI00219299</t>
  </si>
  <si>
    <t>IPI00219299;IPI00910010</t>
  </si>
  <si>
    <t>1025;1427;2443</t>
  </si>
  <si>
    <t>601;843;1020;1153;1161;1166;1409;1761;1872;1873</t>
  </si>
  <si>
    <t>476;477;478</t>
  </si>
  <si>
    <t>693;694;695;696;697;698;699;700;701;702</t>
  </si>
  <si>
    <t>63;218;997;1389;1565;2088;2447;3045;3593;3717;3774;3781;4071;4075;4368;4491;4630;4802;4888;5174;5334;5366</t>
  </si>
  <si>
    <t>P05091;Q53FB6;B0LUF9;B0LUG0;B0LUG2;B4DW54;B4YAH7;Q9UN17</t>
  </si>
  <si>
    <t>Aldehyde dehydrogenase, mitochondrial;cDNA FLJ50888, highly similar to Aldehyde dehydrogenase, mitochondrial</t>
  </si>
  <si>
    <t>ALDH2;ALDM</t>
  </si>
  <si>
    <t>Aldehyde dehydrogenase, mitochondrial;ALDH class 2;ALDH-E2;ALDHI;Mitochondrial aldehyde dehydrogenase 2 variant;ALDH2;cDNA FLJ50888, highly similar to Aldehyde dehydrogenase, mitochondrial (EC 1.2.1.3);Mitochondrial aldehyde dehydrogenase 2</t>
  </si>
  <si>
    <t>16;15;3</t>
  </si>
  <si>
    <t>IPI00006663;IPI00792207</t>
  </si>
  <si>
    <t>IPI00006663;IPI00792207;IPI00795914</t>
  </si>
  <si>
    <t>445;1247;1542;2726;2955;3052;4771;4772;4795;4836;4854;5145;5310;5311;5565;5566</t>
  </si>
  <si>
    <t>Q07954;Q59FG2;Q6LAF4;Q6LBN5</t>
  </si>
  <si>
    <t>Prolow-density lipoprotein receptor-related protein 1</t>
  </si>
  <si>
    <t>A2MR;APR;LRP1;LRP</t>
  </si>
  <si>
    <t>Alpha-2-macroglobulin receptor;Apolipoprotein E receptor;Low-density lipoprotein receptor-related protein 1 515 kDa subunit;Low-density lipoprotein receptor-related protein 1 85 kDa subunit;Low-density lipoprotein receptor-related protein 1 intracellular domain;Prolow-density lipoprotein receptor-related protein 1;Low density lipoprotein-related protein 1 variant;LRP protein;Alpha-2 macroglobulin receptor</t>
  </si>
  <si>
    <t>25;4;1;1</t>
  </si>
  <si>
    <t>IPI00020557</t>
  </si>
  <si>
    <t>IPI00020557;IPI00448904;IPI00789226;IPI00788728</t>
  </si>
  <si>
    <t>314;1886;2517;2660;2696;2703;3005;3007;3822;3828</t>
  </si>
  <si>
    <t>334;2328</t>
  </si>
  <si>
    <t>265;266;267;268;269;270;271;272;273;274</t>
  </si>
  <si>
    <t>372;373</t>
  </si>
  <si>
    <t>32;648;710;719;1254;1379;1427;1819;1992;2108;2114;2473;2623;3552;3728;4305;4331;4332;4356;4953;5034;5081;5219;5596;5785</t>
  </si>
  <si>
    <t>P63010-2;P63010;A8K0G3;A8K916;B4DWG4;B4E261;Q68DI0;Q96EL6;P63010-1;Q7Z451;B4DIL5</t>
  </si>
  <si>
    <t>Isoform 2 of AP-2 complex subunit beta;Isoform 1 of AP-2 complex subunit beta;Adaptor-related protein complex 2, beta 1 subunit, isoform CRA_f;cDNA FLJ54516, highly similar to Adapter-relatedprotein complex 2 beta-1 subunit</t>
  </si>
  <si>
    <t>ADTB2;AP2B1;CLAPB1;DKFZp781K0743;hCG_1992160</t>
  </si>
  <si>
    <t>Adapter-related protein complex 2 beta subunit;Adaptor protein complex AP-2 subunit beta;AP105B;AP-2 complex subunit beta;Beta-2-adaptin;Beta-adaptin;Clathrin assembly protein complex 2 beta large chain;Plasma membrane adaptor HA2/AP2 adaptin beta subunit;cDNA FLJ78733, highly similar to Homo sapiens adaptor-related protein complex 2, beta 1 subunit (AP2B1), transcript variant 1, mRNA;cDNA FLJ78481, highly similar to Homo sapiens adaptor-related protein complex 2, beta 1 subunit, mRNA;cDNA FLJ53223, highly similar to Adapter-relatedprotein complex 2 beta-1 subunit;cDNA FLJ55646, highly similar to Adapter-relatedprotein complex 2 beta-1 subunit;Putative uncharacterized protein DKFZp781K0743;Putative uncharacterized protein;Adaptor-related protein complex 2, beta 1 subunit, isoform CRA_f;Beta adaptin subunit;cDNA FLJ54516, highly similar to Adapter-relatedprotein complex 2 beta-1 subunit</t>
  </si>
  <si>
    <t>17;17;17;9;8;8;8;8;8;6;2;1</t>
  </si>
  <si>
    <t>IPI00784366;IPI00784156;IPI00790702;IPI00909735</t>
  </si>
  <si>
    <t>IPI00784366;IPI00784156;IPI00790702;IPI00909735;IPI00328257;IPI00953658;IPI00413947;IPI00940292;IPI00384489;IPI00946351;IPI00385007;IPI00788911</t>
  </si>
  <si>
    <t>95;391;871</t>
  </si>
  <si>
    <t>155;752;754;900</t>
  </si>
  <si>
    <t>704;705;706</t>
  </si>
  <si>
    <t>1056;1057;1058;1059</t>
  </si>
  <si>
    <t>664;715;742;781;846;1097;1896;2546;2842;2970;3129;3190;3241;3418;3574;3726;3856</t>
  </si>
  <si>
    <t>P02686-1;P02686;A6NP45;P02686-3;A8MZH3;A8MUU4;P02686-5;C9J6H1</t>
  </si>
  <si>
    <t>Isoform 1 of Myelin basic protein;28 kDa protein;Isoform 3 of Myelin basic protein;Putative uncharacterized protein MBP;Putative uncharacterized protein MBP;Isoform 5 of Myelin basic protein;Putative uncharacterized protein MBP</t>
  </si>
  <si>
    <t>Myelin A1 protein;Myelin basic protein;Myelin membrane encephalitogenic protein;Putative uncharacterized protein MBP</t>
  </si>
  <si>
    <t>1;1;1;1;1;1;1;0;0;0;0</t>
  </si>
  <si>
    <t>8;8;8;8;8;8;5;3;3;3;2</t>
  </si>
  <si>
    <t>IPI00021907;IPI00943158;IPI00216475;IPI00789377;IPI00793055;IPI00216477;IPI00791623</t>
  </si>
  <si>
    <t>IPI00021907;IPI00943158;IPI00216475;IPI00789377;IPI00793055;IPI00216477;IPI00791623;IPI00216474;IPI00871491;IPI00446097;IPI00718832</t>
  </si>
  <si>
    <t>963;1626;1762;2093;2094;2248;4967;5698</t>
  </si>
  <si>
    <t>P43004-1;P43004;B4DQE9;Q59FL6;P43004-2;A2A2U1</t>
  </si>
  <si>
    <t>Isoform 1 of Excitatory amino acid transporter 2;Isoform 2 of Excitatory amino acid transporter 2</t>
  </si>
  <si>
    <t>EAAT2;GLT1;SLC1A2;AL133330.2-002;hCG_26509</t>
  </si>
  <si>
    <t>Excitatory amino acid transporter 2;Glutamate/aspartate transporter II;Sodium-dependent glutamate/aspartate transporter 2;Solute carrier family 1 member 2;cDNA FLJ60794, highly similar to Excitatory amino acid transporter 2;Solute carrier family 1, member 2 variant;cDNA FLJ16454 fis, clone BRAWH3005292, highly similar to Excitatory amino acid transporter 2;Solute carrier family 1 (Glial high affinity glutamate transporter), member 2;Solute carrier family 1 (Glial high affinity glutamate transporter), member 2, isoform CRA_b</t>
  </si>
  <si>
    <t>IPI00300020;IPI00794423</t>
  </si>
  <si>
    <t>374;537;550;563</t>
  </si>
  <si>
    <t>545;546;547;548</t>
  </si>
  <si>
    <t>711;1345;4215;4302;5017</t>
  </si>
  <si>
    <t>P08107;A8K5I0;B4DI39;B4E1S9;Q9UQC1;B4DNT8;B4DWK5;Q59EJ3;B4DNX1;B4E1T6</t>
  </si>
  <si>
    <t>Heat shock 70 kDa protein 1;cDNA FLJ54392, highly similar to Heat shock 70 kDa protein 1;cDNA FLJ53752, highly similar to Heat shock 70 kDa protein 1</t>
  </si>
  <si>
    <t>HSPA1;HSPA1A;HSPA1B;DAAP-21F2.7-001;DAAP-21F2.8-001;DADB-333F21.2-001;DADB-333F21.4-001;hCG_1820593;hCG_43726;HSP70-1</t>
  </si>
  <si>
    <t>Heat shock 70 kDa protein 1/2;Heat shock 70 kDa protein 1A/1B;cDNA FLJ75127, highly similar to Homo sapiens heat shock 70kDa protein 1A, mRNA;Heat shock 70kDa protein 1A;Heat shock 70kDa protein 1B;cDNA FLJ54328, highly similar to Heat shock 70 kDa protein 1;cDNA FLJ54283, highly similar to Heat shock 70 kDa protein 1;Heat shock protein 72;cDNA FLJ54370, highly similar to Heat shock 70 kDa protein 1;cDNA FLJ54392, highly similar to Heat shock 70 kDa protein 1;Heat shock 70kDa protein 1A variant;cDNA FLJ53752, highly similar to Heat shock 70 kDa protein 1;cDNA FLJ54342, highly similar to Heat shock 70 kDa protein 1</t>
  </si>
  <si>
    <t>2;2;2;0;0;0;0;0</t>
  </si>
  <si>
    <t>19;19;9;7;6;5;2;2</t>
  </si>
  <si>
    <t>20;20;10;8;7;6;3;3</t>
  </si>
  <si>
    <t>IPI00304925;IPI00845339;IPI00909073</t>
  </si>
  <si>
    <t>IPI00304925;IPI00845339;IPI00909073;IPI00941328;IPI00910047;IPI00939526;IPI00830052;IPI00942547</t>
  </si>
  <si>
    <t>87;122;549</t>
  </si>
  <si>
    <t>829;830;831</t>
  </si>
  <si>
    <t>160;507;543;762;1483;1503;1810;2392;2872;2996;2997;3120;3121;3339;3340;3519;3669;3670;3794;5040</t>
  </si>
  <si>
    <t>P32004-1;P32004;A8K139;Q7Z3Z9;P32004-2;A4ZYW4;Q7Z2H2;Q7Z2I3;Q7Z2J0;Q7Z2J9;Q86SE4</t>
  </si>
  <si>
    <t>Isoform 1 of Neural cell adhesion molecule L1;Isoform 2 of Neural cell adhesion molecule L1;L1 cell adhesion molecule isoform 3 precursor</t>
  </si>
  <si>
    <t>CAML1;L1CAM;MIC5</t>
  </si>
  <si>
    <t>Neural cell adhesion molecule L1;cDNA FLJ76744, highly similar to Homo sapiens L1 cell adhesion molecule (L1CAM), transcript variant 1, mRNA;L1 cell adhesion molecule;Non-neural L1CAM</t>
  </si>
  <si>
    <t>11;11;11;1;1;1;1;1</t>
  </si>
  <si>
    <t>IPI00871467;IPI00334532;IPI00646281</t>
  </si>
  <si>
    <t>IPI00871467;IPI00334532;IPI00646281;IPI00853275;IPI00927755;IPI00927501;IPI00853066;IPI00924481</t>
  </si>
  <si>
    <t>312;404</t>
  </si>
  <si>
    <t>586;587</t>
  </si>
  <si>
    <t>484;708;777;1692;2517;2864;3251;3334;3372;4847;5320</t>
  </si>
  <si>
    <t>P04075;A4UCS9;A4UCT0</t>
  </si>
  <si>
    <t>45 kDa protein;Fructose-bisphosphate aldolase A</t>
  </si>
  <si>
    <t>ALDA;ALDOA</t>
  </si>
  <si>
    <t>Fructose-bisphosphate aldolase A;Lung cancer antigen NY-LU-1;Muscle-type aldolase;Fructose-bisphosphate aldolase</t>
  </si>
  <si>
    <t>16;16</t>
  </si>
  <si>
    <t>18;18</t>
  </si>
  <si>
    <t>IPI00796333;IPI00465439</t>
  </si>
  <si>
    <t>232;256;393</t>
  </si>
  <si>
    <t>219;305</t>
  </si>
  <si>
    <t>612;613;642</t>
  </si>
  <si>
    <t>981;982</t>
  </si>
  <si>
    <t>89;303;723;1620;1841;1842;2132;2356;2613;2614;3197;3198;3943;4122;4168;5196;5633;5766</t>
  </si>
  <si>
    <t>P00558;A8K4W6;B7Z7A9;B4DHM5;B4E1H9</t>
  </si>
  <si>
    <t>Phosphoglycerate kinase 1;Phosphoglycerate kinase</t>
  </si>
  <si>
    <t>MIG10;OK/SW-cl.110;PGK1;PGKA;hCG_20034</t>
  </si>
  <si>
    <t>Cell migration-inducing gene 10 protein;Phosphoglycerate kinase 1;Primer recognition protein 2;Phosphoglycerate kinase</t>
  </si>
  <si>
    <t>14;11;6;6;2;1</t>
  </si>
  <si>
    <t>IPI00169383;IPI00916818</t>
  </si>
  <si>
    <t>IPI00169383;IPI00916818;IPI00909158;IPI00910974;IPI00219568;IPI00396468</t>
  </si>
  <si>
    <t>99;108;367;379;380</t>
  </si>
  <si>
    <t>176;251;356</t>
  </si>
  <si>
    <t>433;434;435;436;437</t>
  </si>
  <si>
    <t>631;632;633</t>
  </si>
  <si>
    <t>74;131;209;333;372;995;1721;2595;2929;4467;5319;5387;5388;5391</t>
  </si>
  <si>
    <t>P05026-1;P05026;A3KLL5;B4DJG0;B7Z9S8;Q58I20;Q6LEU2;P05026-2;A6NGH2</t>
  </si>
  <si>
    <t>Isoform 1 of Sodium/potassium-transporting ATPase subunit beta-1;Isoform 2 of Sodium/potassium-transporting ATPase subunit beta-1</t>
  </si>
  <si>
    <t>ATP1B;ATP1B1;hCG_37798</t>
  </si>
  <si>
    <t>Sodium/potassium-dependent ATPase subunit beta-1;Sodium/potassium-transporting ATPase subunit beta-1;ATPase, Na+/K+ transporting, beta 1 polypeptide, isoform CRA_a;cDNA FLJ76773, highly similar to Homo sapiens ATPase, Na+/K+ transporting, beta 1 polypeptide (ATP1B1), transcript variant 1, mRNA;Na,K-ATPase beta 1 subunit;cDNA FLJ51474, highly similar to Sodium/potassium-transporting ATPase subunit beta-1;cDNA, FLJ78942, highly similar to Sodium/potassium-transporting ATPase subunit beta-1;Na+/K+ transporting ATPase beta 1 polypeptide;ATP1B1 protein;Putative uncharacterized protein ATP1B1</t>
  </si>
  <si>
    <t>IPI00747849;IPI00871221</t>
  </si>
  <si>
    <t>126;213</t>
  </si>
  <si>
    <t>695;696</t>
  </si>
  <si>
    <t>671;672;673;787;4696;5168;5685;5729;5730</t>
  </si>
  <si>
    <t>P46821;A2BDK6;A5D6X1;A5D8X6;Q05BW8;Q32NB7;Q4VBY4;Q5H9P1;Q6PJD3;Q86X89</t>
  </si>
  <si>
    <t>Microtubule-associated protein 1B</t>
  </si>
  <si>
    <t>MAP1B;hCG_37848;DKFZp686F1345</t>
  </si>
  <si>
    <t>MAP1 light chain LC1;Microtubule-associated protein 1B;Microtubule-associated protein 1B, isoform CRA_a;MAP1B protein;Putative uncharacterized protein DKFZp686F1345</t>
  </si>
  <si>
    <t>IPI00008868</t>
  </si>
  <si>
    <t>240;537;623;909;1353;1354;1682;2605;3723;3724;4273;4619;4663;4675;4742;4986;5031;5032;5042</t>
  </si>
  <si>
    <t>Q16181-1;Q16181;A8K3D0;Q3LIE9;Q59EY4;Q16181-2;A4GYY8;B4DPQ6;B4DUD6;Q3B7A3;Q8TC62;B4DNE4;Q5JXL7</t>
  </si>
  <si>
    <t>Isoform 1 of Septin-7;Isoform 2 of Septin-7;51 kDa protein;cDNA FLJ52574, highly similar to Septin-7</t>
  </si>
  <si>
    <t>CDC10;SEPT7;Nbla02942;DKFZp686F17268;DKFZp586I031</t>
  </si>
  <si>
    <t>CDC10 protein homolog;Septin-7;cDNA FLJ75185;Predicted protein product of Nbla02942;CDC10 protein variant;Putative uncharacterized protein DKFZp686F17268;cDNA FLJ53636, highly similar to Septin-7;cDNA FLJ54551, highly similar to Septin-7;SEPT7 protein;Septin 7;cDNA FLJ52574, highly similar to Septin-7;Putative uncharacterized protein DKFZp586I031</t>
  </si>
  <si>
    <t>14;14;14;13;3;3;2;1;1;1;1;1;1</t>
  </si>
  <si>
    <t>IPI00941534;IPI00816201;IPI00033025;IPI00873656</t>
  </si>
  <si>
    <t>IPI00941534;IPI00816201;IPI00033025;IPI00873656;IPI00787607;IPI00900267;IPI00878886;IPI00878026;IPI00248126;IPI00884240;IPI00900320;IPI00642666;IPI00900357</t>
  </si>
  <si>
    <t>295;354;356;358;364</t>
  </si>
  <si>
    <t>573;574;575;576;577</t>
  </si>
  <si>
    <t>107;108;1013;1481;2656;2748;2972;3030;3601;3605;3826;4819;5447;5476</t>
  </si>
  <si>
    <t>P04406;A4UCT1;Q16768;Q2TSD0;Q5ZEY3;Q0QET7</t>
  </si>
  <si>
    <t>Glyceraldehyde-3-phosphate dehydrogenase;39 kDa protein;Glyceraldehyde 3-phosphate dehydrogenase;32 kDa protein;Glyceraldehyde 3-phosphate dehydrogenase</t>
  </si>
  <si>
    <t>CDABP0047;GAPD;GAPDH;OK/SW-cl.12</t>
  </si>
  <si>
    <t>Glyceraldehyde-3-phosphate dehydrogenase;Glyceraldehyde 3-phosphate dehydrogenase</t>
  </si>
  <si>
    <t>15;13;13;13;11;7;6;6;6;1</t>
  </si>
  <si>
    <t>IPI00219018;IPI00788737;IPI00789134;IPI00795257;IPI00797221</t>
  </si>
  <si>
    <t>IPI00219018;IPI00788737;IPI00789134;IPI00795257;IPI00797221;IPI00795622;CON__P10096;IPI00794605;IPI00793922;IPI00879148</t>
  </si>
  <si>
    <t>152;156;247</t>
  </si>
  <si>
    <t>130;133;328</t>
  </si>
  <si>
    <t>467;468;469</t>
  </si>
  <si>
    <t>615;822;1693;1883;2410;3017;3324;3325;5056;5260;5296;5297;5306;5468;5557</t>
  </si>
  <si>
    <t>Q13423;B4DMN9;B4DS88;Q2TB59;Q8N5H5</t>
  </si>
  <si>
    <t>NAD(P) transhydrogenase, mitochondrial</t>
  </si>
  <si>
    <t>NNT</t>
  </si>
  <si>
    <t>NAD(P) transhydrogenase, mitochondrial;Nicotinamide nucleotide transhydrogenase;Pyridine nucleotide transhydrogenase;cDNA FLJ61320, highly similar to NAD(P) transhydrogenase, mitochondrial (EC 1.6.1.2);cDNA FLJ57576, highly similar to NAD(P) transhydrogenase, mitochondrial (EC 1.6.1.2);NNT protein</t>
  </si>
  <si>
    <t>IPI00337541</t>
  </si>
  <si>
    <t>132;177;380</t>
  </si>
  <si>
    <t>868;869;870</t>
  </si>
  <si>
    <t>3;457;503;1067;1400;1860;2761;3406;3575;3851;4452;5047;5051;5052;5053;5155;5288</t>
  </si>
  <si>
    <t>P09972;B7Z1N6;B7Z1Y2;B7Z1Z9;B7Z3K9;A8MVZ9;B7Z3K7;C9J8F3</t>
  </si>
  <si>
    <t>Fructose-bisphosphate aldolase;Fructose-bisphosphate aldolase;Fructose-bisphosphate aldolase;Putative uncharacterized protein ALDOC</t>
  </si>
  <si>
    <t>ALDC;ALDOC</t>
  </si>
  <si>
    <t>Brain-type aldolase;Fructose-bisphosphate aldolase C;Fructose-bisphosphate aldolase;Putative uncharacterized protein ALDOC</t>
  </si>
  <si>
    <t>21;21;17;13;11;6</t>
  </si>
  <si>
    <t>23;21;19;13;11;7</t>
  </si>
  <si>
    <t>IPI00418262;IPI00792375;IPI00922081;IPI00789171</t>
  </si>
  <si>
    <t>IPI00418262;IPI00792375;IPI00922081;IPI00789171;IPI00922373;IPI00922665</t>
  </si>
  <si>
    <t>265;289</t>
  </si>
  <si>
    <t>127;338</t>
  </si>
  <si>
    <t>612;613</t>
  </si>
  <si>
    <t>908;909</t>
  </si>
  <si>
    <t>379;380;723;922;923;1272;1843;1844;2005;2131;2559;2615;2694;3255;3256;4092;4171;4172;4857;4962;5195;5633;5765</t>
  </si>
  <si>
    <t>P17600-1;P17600;P17600-2;B1AJQ1</t>
  </si>
  <si>
    <t>Isoform IA of Synapsin-1;Isoform IB of Synapsin-1</t>
  </si>
  <si>
    <t>SYN1</t>
  </si>
  <si>
    <t>Brain protein 4.1;Synapsin I;Synapsin-1</t>
  </si>
  <si>
    <t>17;16</t>
  </si>
  <si>
    <t>IPI00300568;IPI00251507</t>
  </si>
  <si>
    <t>775;1288;2032;2758;3864;4035;4062;4063;4064;4065;4464;4584;5113;5114;5204;5326;5381</t>
  </si>
  <si>
    <t>P21579;Q6AI31</t>
  </si>
  <si>
    <t>Synaptotagmin-1;47 kDa protein</t>
  </si>
  <si>
    <t>SVP65;SYT;SYT1;DKFZp781D2042;hCG_2016754</t>
  </si>
  <si>
    <t>p65;Synaptotagmin I;Synaptotagmin-1;cDNA FLJ37297 fis, clone BRAMY2015503, highly similar to Synaptotagmin-1;cDNA FLJ44960 fis, clone BRAWH2012866, highly similar to Synaptotagmin-1;Putative uncharacterized protein DKFZp781D2042;Synaptotagmin I, isoform CRA_a</t>
  </si>
  <si>
    <t>5;5;0;0</t>
  </si>
  <si>
    <t>10;10;2;2</t>
  </si>
  <si>
    <t>IPI00009439;IPI00791789</t>
  </si>
  <si>
    <t>IPI00009439;IPI00791789;IPI00011727;IPI00922568</t>
  </si>
  <si>
    <t>227;303;394</t>
  </si>
  <si>
    <t>209;210;211</t>
  </si>
  <si>
    <t>903;2270;2747;3302;3414;4934;4935;5223;5224;5227</t>
  </si>
  <si>
    <t>P00367;B3KT18;B3KV55;B4DGN5;B4DMF5;B4DMG8;B4E0N9;Q14400;Q53GW3;Q9UQV0;P49448;Q9BSD0</t>
  </si>
  <si>
    <t>Glutamate dehydrogenase 1, mitochondrial;Glutamate dehydrogenase 2, mitochondrial</t>
  </si>
  <si>
    <t>GLUD;GLUD1;hCG_1993805;GLUD2;GLUDP1</t>
  </si>
  <si>
    <t>Glutamate dehydrogenase 1, mitochondrial;cDNA FLJ37463 fis, clone BRAWH2011400, highly similar to Glutamate dehydrogenase 1, mitochondrial (EC 1.4.1.3);cDNA FLJ16138 fis, clone BRALZ2017531, highly similar to Glutamate dehydrogenase 1, mitochondrial (EC 1.4.1.3);Glutamate dehydrogenase 1, isoform CRA_a;cDNA FLJ55203, highly similar to Glutamate dehydrogenase 1, mitochondrial (EC 1.4.1.3);cDNA FLJ55493, highly similar to Glutamate dehydrogenase 1, mitochondrial (EC 1.4.1.3);cDNA FLJ55926, highly similar to Glutamate dehydrogenase 1, mitochondrial (EC 1.4.1.3);cDNA FLJ56193, highly similar to Glutamate dehydrogenase 1, mitochondrial (EC 1.4.1.3);GLUD1 protein;Glutamate dehydrogenase 1 variant;Glutamate dehydrogenase (NAD(P)+);Glutamate dehydrogenase 2, mitochondrial;GLUD2 protein</t>
  </si>
  <si>
    <t>24;13;11</t>
  </si>
  <si>
    <t>IPI00016801;IPI00027146</t>
  </si>
  <si>
    <t>IPI00016801;IPI00027146;IPI00746092</t>
  </si>
  <si>
    <t>172;327;376</t>
  </si>
  <si>
    <t>69;168;226;468;514</t>
  </si>
  <si>
    <t>227;228;229</t>
  </si>
  <si>
    <t>323;324;325;326;327</t>
  </si>
  <si>
    <t>290;306;688;702;785;854;953;1237;1510;1707;1760;2189;2377;2562;2706;3177;3487;3752;3753;4126;4720;4721;5727;5759</t>
  </si>
  <si>
    <t>O15020-1;O15020;O15020-2</t>
  </si>
  <si>
    <t>Isoform 1 of Spectrin beta chain, brain 2;Isoform 2 of Spectrin beta chain, brain 2</t>
  </si>
  <si>
    <t>KIAA0302;SPTBN2</t>
  </si>
  <si>
    <t>Beta-III spectrin;Spectrin beta chain, brain 2;Spectrin, non-erythroid beta chain 2</t>
  </si>
  <si>
    <t>35;34;8</t>
  </si>
  <si>
    <t>42;41;14</t>
  </si>
  <si>
    <t>IPI00012645;IPI00218207</t>
  </si>
  <si>
    <t>IPI00012645;IPI00218207;IPI00941774</t>
  </si>
  <si>
    <t>186;1140;1843;2043</t>
  </si>
  <si>
    <t>136;188;1298;1731;2353;2355</t>
  </si>
  <si>
    <t>113;194;195;196</t>
  </si>
  <si>
    <t>110;136;261;262;263;264</t>
  </si>
  <si>
    <t>41;278;304;305;435;474;771;816;888;912;934;1008;1064;1212;1278;1323;1382;1395;1419;1598;1599;1600;2013;2166;2638;2833;2945;3058;3071;3213;3285;3363;3365;3449;3665;3942;3982;4225;4250;5208;5265;5471</t>
  </si>
  <si>
    <t>Q12860-1;Q12860;Q12860-2</t>
  </si>
  <si>
    <t>Isoform 1 of Contactin-1;Isoform 2 of Contactin-1</t>
  </si>
  <si>
    <t>CNTN1</t>
  </si>
  <si>
    <t>Contactin-1;Glycoprotein gp135;Neural cell surface protein F3</t>
  </si>
  <si>
    <t>25;25;8</t>
  </si>
  <si>
    <t>IPI00029751;IPI00216641</t>
  </si>
  <si>
    <t>IPI00029751;IPI00216641;IPI00479304</t>
  </si>
  <si>
    <t>282;417;420;663;774</t>
  </si>
  <si>
    <t>531;532;533;534;535</t>
  </si>
  <si>
    <t>533;575;769;810;1277;1534;1744;1988;2255;2432;2437;2438;2621;2769;3536;4762;4766;4849;5030;5350;5487;5541;5549;5550;5777</t>
  </si>
  <si>
    <t>B7Z3B7;Q5CZH6;Q93050-2;Q93050;B7Z2A9;B7Z2J9;B7Z641;Q53ET5;Q53X12;Q6AHY6;Q93050-1</t>
  </si>
  <si>
    <t>ATPase, H+ transporting, lysosomal V0 subunit a1 isoform a;Isoform 1 of V-type proton ATPase 116 kDa subunit a isoform 1;Isoform 2 of V-type proton ATPase 116 kDa subunit a isoform 1</t>
  </si>
  <si>
    <t>ATP6V0A1;hCG_16572;DKFZp686N0561;ATP6N1;ATP6N1A;VPP1;DKFZp781J1951</t>
  </si>
  <si>
    <t>ATPase, H+ transporting, lysosomal V0 subunit a1, isoform CRA_a;cDNA FLJ54433, highly similar to Vacuolar proton translocating ATPase 116 kDa subunit a isoform 1;cDNA, FLJ79204, highly similar to Vacuolar proton translocating ATPase 116 kDa subunit a isoform 1;Putative uncharacterized protein DKFZp686N0561;Clathrin-coated vesicle/synaptic vesicle proton pump 116 kDa subunit;Vacuolar adenosine triphosphatase subunit Ac116;Vacuolar proton pump subunit 1;Vacuolar proton translocating ATPase 116 kDa subunit a isoform 1;V-type proton ATPase 116 kDa subunit a isoform 1;cDNA FLJ53780, highly similar to Vacuolar proton translocating ATPase 116 kDa subunit a isoform 1;cDNA FLJ53786, highly similar to Vacuolar proton translocating ATPase 116 kDa subunit a isoform 1;cDNA FLJ54439, highly similar to Vacuolar proton translocating ATPase 116 kDa subunit a isoform 1;ATPase, H+ transporting, lysosomal V0 subunit a isoform 1 variant;Vacuolar-type H(+)-ATPase;Putative uncharacterized protein DKFZp781J1951</t>
  </si>
  <si>
    <t>15;15;15;7</t>
  </si>
  <si>
    <t>IPI00892784;IPI00796045;IPI00743576</t>
  </si>
  <si>
    <t>IPI00892784;IPI00796045;IPI00743576;IPI00791716</t>
  </si>
  <si>
    <t>80;277</t>
  </si>
  <si>
    <t>1046;1047</t>
  </si>
  <si>
    <t>444;531;892;893;1196;1562;2058;2208;2313;2683;2716;2939;3550;3768;4137</t>
  </si>
  <si>
    <t>P61764-2;P61764;B7Z2V7;B7Z3F4</t>
  </si>
  <si>
    <t>Isoform 2 of Syntaxin-binding protein 1;cDNA FLJ55070, highly similar to Syntaxin-binding protein 1</t>
  </si>
  <si>
    <t>STXBP1;UNC18A</t>
  </si>
  <si>
    <t>N-Sec1;p67;Protein unc-18 homolog 1;Protein unc-18 homolog A;Syntaxin-binding protein 1;cDNA FLJ54602, highly similar to Syntaxin-binding protein 1;cDNA FLJ55070, highly similar to Syntaxin-binding protein 1</t>
  </si>
  <si>
    <t>19;15</t>
  </si>
  <si>
    <t>IPI00046057;IPI00922881</t>
  </si>
  <si>
    <t>38;47;51;355;486;602</t>
  </si>
  <si>
    <t>587;588;589;590;591;592</t>
  </si>
  <si>
    <t>843;1306;1330;1355;2196;2202;2273;2274;2558;3480;3553;4134;4550;4569;4664;5419;5495;5649;5760</t>
  </si>
  <si>
    <t>P14618-2;P14618;B4DRT3;Q504U3</t>
  </si>
  <si>
    <t>66 kDa protein;Isoform M1 of Pyruvate kinase isozymes M1/M2;Pyruvate kinase;similar to pyruvate kinase, muscle;Pyruvate kinase</t>
  </si>
  <si>
    <t>Cytosolic thyroid hormone-binding protein;Opa-interacting protein 3;p58;Pyruvate kinase 2/3;Pyruvate kinase isozymes M1/M2;Pyruvate kinase muscle isozyme;Thyroid hormone-binding protein 1;Tumor M2-PK;Pyruvate kinase</t>
  </si>
  <si>
    <t>2;2;2;0;2;0;0;0;0;0</t>
  </si>
  <si>
    <t>18;18;18;13;10;2;2;2;2;2</t>
  </si>
  <si>
    <t>IPI00941899;IPI00220644;IPI00909560;IPI00888126;IPI00604528</t>
  </si>
  <si>
    <t>IPI00941899;IPI00220644;IPI00909560;IPI00888126;IPI00604528;IPI00743713;IPI00871353;IPI00027165;IPI00941093;IPI00909829</t>
  </si>
  <si>
    <t>123;400;497</t>
  </si>
  <si>
    <t>138;404;408</t>
  </si>
  <si>
    <t>498;499;500</t>
  </si>
  <si>
    <t>180;456;707;1674;1675;1729;1730;1738;2117;2118;2408;2664;2738;2870;3150;3700;3910;4660</t>
  </si>
  <si>
    <t>P60880-1;P60880</t>
  </si>
  <si>
    <t>Isoform SNAP-25b of Synaptosomal-associated protein 25;11 kDa protein</t>
  </si>
  <si>
    <t>14;7</t>
  </si>
  <si>
    <t>IPI00010470;IPI00645321</t>
  </si>
  <si>
    <t>235;236;237;238;239</t>
  </si>
  <si>
    <t>102;103;666;1295;1317;2222;2687;3445;3446;4119;4120;4937;5528;5553</t>
  </si>
  <si>
    <t>GSK3;Proline-directed;CK2</t>
  </si>
  <si>
    <t>P11137-1;P11137;Q6NYC5;P11137-3</t>
  </si>
  <si>
    <t>Isoform 1 of Microtubule-associated protein 2;Isoform 3 of Microtubule-associated protein 2</t>
  </si>
  <si>
    <t>MAP2</t>
  </si>
  <si>
    <t>Microtubule-associated protein 2;MAP2 protein</t>
  </si>
  <si>
    <t>32;32;5;5;5;5</t>
  </si>
  <si>
    <t>IPI00003842;IPI00472094</t>
  </si>
  <si>
    <t>IPI00003842;IPI00472094;IPI00926254;IPI00735732;IPI00216900;IPI00293579</t>
  </si>
  <si>
    <t>1154;1155</t>
  </si>
  <si>
    <t>404;521;539;1056;1078</t>
  </si>
  <si>
    <t>3;28</t>
  </si>
  <si>
    <t>76;77;78;79;80</t>
  </si>
  <si>
    <t>181;433;553;764;866;906;1375;1443;1939;2158;2556;2721;2759;2844;2845;3009;4127;4151;4230;4281;4282;4380;4589;4679;4770;4808;4898;5020;5029;5194;5347;5653</t>
  </si>
  <si>
    <t>P13591-2;P13591;P13591-1;P13591-3;B7Z8D6;P13591-4;P13591-5;B5MD13;B5MCV7</t>
  </si>
  <si>
    <t>Isoform 1 of Neural cell adhesion molecule 1;Isoform 2 of Neural cell adhesion molecule 1;Isoform 3 of Neural cell adhesion molecule 1;Isoform 4 of Neural cell adhesion molecule 1;Isoform 5 of Neural cell adhesion molecule 1;Putative uncharacterized protei</t>
  </si>
  <si>
    <t>NCAM;NCAM1</t>
  </si>
  <si>
    <t>Neural cell adhesion molecule 1;cDNA FLJ54771, highly similar to Neural cell adhesion molecule 1, 120 kDa isoform;Putative uncharacterized protein NCAM1</t>
  </si>
  <si>
    <t>14;14;12;12;9;8;7;6;5;3</t>
  </si>
  <si>
    <t>IPI00795918;IPI00435020;IPI00220737;IPI00900302;IPI00411478;IPI00902968;IPI00913951</t>
  </si>
  <si>
    <t>IPI00795918;IPI00435020;IPI00220737;IPI00900302;IPI00411478;IPI00902968;IPI00913951;IPI00900340;IPI00908926;IPI00385035</t>
  </si>
  <si>
    <t>41;96;287</t>
  </si>
  <si>
    <t>567;621</t>
  </si>
  <si>
    <t>617;618;619</t>
  </si>
  <si>
    <t>925;926</t>
  </si>
  <si>
    <t>20;171;393;612;743;1080;1496;1536;1909;2763;2891;3523;5086;5451</t>
  </si>
  <si>
    <t>O94856-1;O94856;O94856-13;C9JWB6;O94856-7;O94856-6;O94856-11;O94856-5;O94856-9;O94856-8;O94856-3;O94856-10;O94856-12;O94856-4;A6NIZ9;B4DRH7;O94856-2;B3KUR8;B4DHW3;B5MDN8</t>
  </si>
  <si>
    <t>Isoform 1 of Neurofascin;Isoform 13 of Neurofascin;Isoform 7 of Neurofascin;Isoform 6 of Neurofascin;Isoform 11 of Neurofascin;Isoform 5 of Neurofascin;Isoform 9 of Neurofascin;Isoform 8 of Neurofascin;Isoform 3 of Neurofascin;Isoform 10 of Neurofascin;Iso</t>
  </si>
  <si>
    <t>KIAA0756;NFASC</t>
  </si>
  <si>
    <t>Neurofascin;cDNA FLJ61350, highly similar to Neurofascin;cDNA FLJ40483 fis, clone TESTI2043758, highly similar to Neurofascin;cDNA FLJ56438, highly similar to Neurofascin</t>
  </si>
  <si>
    <t>21;21;21;21;21;20;20;20;20;20;20;20;20;13;13;12;1</t>
  </si>
  <si>
    <t>IPI00513705;IPI00656129;IPI00384998;IPI00513695;IPI00655858;IPI00655702;IPI00470575;IPI00477765;IPI00443574;IPI00655890;IPI00477942;IPI00394655;IPI00953486;IPI00909230;IPI00394653;IPI00878394</t>
  </si>
  <si>
    <t>IPI00513705;IPI00656129;IPI00384998;IPI00513695;IPI00655858;IPI00655702;IPI00470575;IPI00477765;IPI00443574;IPI00655890;IPI00477942;IPI00394655;IPI00953486;IPI00909230;IPI00394653;IPI00878394;IPI00953621</t>
  </si>
  <si>
    <t>63;118;543</t>
  </si>
  <si>
    <t>247;257</t>
  </si>
  <si>
    <t>596;597;598</t>
  </si>
  <si>
    <t>879;880</t>
  </si>
  <si>
    <t>38;679;872;927;1125;1387;1388;1521;1967;2075;2089;3252;3619;4342;4361;4963;4988;4989;5275;5318;5784</t>
  </si>
  <si>
    <t>P09543-1;P09543;P09543-2;B4DFN6;B4DI06</t>
  </si>
  <si>
    <t>Isoform CNPII of 2',3'-cyclic-nucleotide 3'-phosphodiesterase;Isoform CNPI of 2',3'-cyclic-nucleotide 3'-phosphodiesterase</t>
  </si>
  <si>
    <t>CNP</t>
  </si>
  <si>
    <t>2',3'-cyclic-nucleotide 3'-phosphodiesterase;cDNA FLJ59866, highly similar to 2',3'-cyclic-nucleotide 3'-phosphodiesterase (EC 3.1.4.37);cDNA FLJ52954, highly similar to 2',3'-cyclic-nucleotide 3'-phosphodiesterase(EC 3.1.4.37)</t>
  </si>
  <si>
    <t>25;25;1</t>
  </si>
  <si>
    <t>IPI00306667;IPI00220993</t>
  </si>
  <si>
    <t>IPI00306667;IPI00220993;IPI00795036</t>
  </si>
  <si>
    <t>111;257</t>
  </si>
  <si>
    <t>80;236</t>
  </si>
  <si>
    <t>501;502</t>
  </si>
  <si>
    <t>729;730</t>
  </si>
  <si>
    <t>193;194;233;234;451;452;1214;1215;1216;1470;1471;1684;1931;2486;2487;2679;2865;3250;3413;3494;3676;3677;3839;3840;4152</t>
  </si>
  <si>
    <t>P49327;Q13587;Q6PJJ3</t>
  </si>
  <si>
    <t>Fatty acid synthase</t>
  </si>
  <si>
    <t>FAS;FASN</t>
  </si>
  <si>
    <t>[Acyl-carrier-protein] S-acetyltransferase;[Acyl-carrier-protein] S-malonyltransferase;3-hydroxypalmitoyl-[acyl-carrier-protein] dehydratase;3-oxoacyl-[acyl-carrier-protein] reductase;3-oxoacyl-[acyl-carrier-protein] synthase;Enoyl-[acyl-carrier-protein] reductase;Fatty acid synthase;Oleoyl-[acyl-carrier-protein] hydrolase;FASN protein</t>
  </si>
  <si>
    <t>IPI00026781</t>
  </si>
  <si>
    <t>212;313;1118;1127;1141;1227;1471;2273</t>
  </si>
  <si>
    <t>205;329;1159;1235;1503;2232</t>
  </si>
  <si>
    <t>338;339;340;341;342;343;344;345</t>
  </si>
  <si>
    <t>488;489;490;491;492;493</t>
  </si>
  <si>
    <t>31;80;186;309;493;740;1100;1312;1472;1476;1595;1948;2073;2137;2953;3207;3243;3502;3820;4012;4184;4292;4293;4469;4507;4521;4816;5231;5397;5511;5516;5590;5599</t>
  </si>
  <si>
    <t>P10412;A3R0T7;A3R0T8;B2R984;Q4VB24;P16402;B2R751;P16403;A8K4I2</t>
  </si>
  <si>
    <t>Histone H1.4;Histone H1.3;Histone H1.2</t>
  </si>
  <si>
    <t>H1F4;HIST1H1E;hCG_1645742;H1F3;HIST1H1D;H1F2;HIST1H1C;hCG_1640485</t>
  </si>
  <si>
    <t>Histone H1.4;Histone H1b;Liver histone H1e;Histone 1, H1e;Histone H1e;cDNA, FLJ94268, highly similar to Homo sapiens histone 1, H1e (HIST1H1E), mRNA;Histone cluster 1, H1e;Histone H1.3;Histone H1c;Histone H1.2;Histone H1d;cDNA FLJ76039, highly similar to Homo sapiens histone 1, H1c (HIST1H1C), mRNA;Histone 1, H1c</t>
  </si>
  <si>
    <t>10;9;9;3;3</t>
  </si>
  <si>
    <t>11;10;10;4;3</t>
  </si>
  <si>
    <t>IPI00217467;IPI00217466;IPI00217465</t>
  </si>
  <si>
    <t>IPI00217467;IPI00217466;IPI00217465;IPI00217469;IPI00419983</t>
  </si>
  <si>
    <t>293;294;523;1332;2680;2684;4147;4307;4362;4363;4501</t>
  </si>
  <si>
    <t>P61266;Q2VPS2</t>
  </si>
  <si>
    <t>Syntaxin-1B;Syntaxin 1B alternative isoform deltaTM</t>
  </si>
  <si>
    <t>STX1B;STX1B1;STX1B2</t>
  </si>
  <si>
    <t>Syntaxin-1B;Syntaxin-1B1;Syntaxin-1B2;Syntaxin 1B alternative isoform deltaTM</t>
  </si>
  <si>
    <t>19;19</t>
  </si>
  <si>
    <t>IPI00410675;IPI00657774</t>
  </si>
  <si>
    <t>130;167;182;186</t>
  </si>
  <si>
    <t>893;894;895;896</t>
  </si>
  <si>
    <t>229;230;1644;1645;1719;1720;2232;2331;2702;2810;2811;3027;3235;3775;3815;3873;4880;4881;5043</t>
  </si>
  <si>
    <t>P07197;B4DGN2;A5YM63;B4DJT7</t>
  </si>
  <si>
    <t>Neurofilament medium polypeptide;NEFM protein;cDNA FLJ56511, highly similar to Neurofilament triplet M protein</t>
  </si>
  <si>
    <t>NEF3;NEFM;NFM</t>
  </si>
  <si>
    <t>160 kDa neurofilament protein;Neurofilament 3;Neurofilament medium polypeptide;Neurofilament triplet M protein;cDNA FLJ58361, highly similar to Neurofilament triplet M protein;NEFM protein;cDNA FLJ56511, highly similar to Neurofilament triplet M protein</t>
  </si>
  <si>
    <t>21;21;20;3</t>
  </si>
  <si>
    <t>24;24;23;6</t>
  </si>
  <si>
    <t>IPI00217507;IPI00853115;IPI00908745</t>
  </si>
  <si>
    <t>IPI00217507;IPI00853115;IPI00908745;IPI00868727</t>
  </si>
  <si>
    <t>285;392</t>
  </si>
  <si>
    <t>50;674</t>
  </si>
  <si>
    <t>496;565;1026;1174;1435;2217;2677;3211;3271;3401;3782;3783;3918;3967;4233;4234;4378;4379;4516;4548;5061;5484;5532;5628</t>
  </si>
  <si>
    <t>Q13885;A5D906;A5D907;B2R6L0</t>
  </si>
  <si>
    <t>Tubulin beta-2A chain;cDNA, FLJ93005, highly similar to Homo sapiens tubulin, beta polypeptide (TUBB), mRNA</t>
  </si>
  <si>
    <t>TUBB2;TUBB2A</t>
  </si>
  <si>
    <t>Tubulin beta-2A chain;TUBB2A protein;cDNA, FLJ93005, highly similar to Homo sapiens tubulin, beta polypeptide (TUBB), mRNA</t>
  </si>
  <si>
    <t>2;2;0</t>
  </si>
  <si>
    <t>8;6;1</t>
  </si>
  <si>
    <t>23;21;2</t>
  </si>
  <si>
    <t>IPI00013475;IPI00930715</t>
  </si>
  <si>
    <t>IPI00013475;IPI00930715;IPI00827736</t>
  </si>
  <si>
    <t>255;402;403;1393;1594;1816;1817;2190;2502;2521;2522;2735;2852;2974;3465;3466;3474;3645;3697;4145;4748;4749;5716</t>
  </si>
  <si>
    <t>P06576;Q0QEN7</t>
  </si>
  <si>
    <t>ATP synthase subunit beta, mitochondrial</t>
  </si>
  <si>
    <t>ATP5B;ATPMB;ATPSB</t>
  </si>
  <si>
    <t>ATP synthase subunit beta, mitochondrial;ATP synthase subunit beta</t>
  </si>
  <si>
    <t>22;8;7;6;1;1</t>
  </si>
  <si>
    <t>IPI00303476</t>
  </si>
  <si>
    <t>IPI00303476;IPI00793271;IPI00791498;IPI00790847;IPI00792534;IPI00792128</t>
  </si>
  <si>
    <t>113;145;217;250;272;339;342;408;478</t>
  </si>
  <si>
    <t>811;812;813;814;815;816;817;818;819</t>
  </si>
  <si>
    <t>206;213;1149;1150;1574;1634;2003;2362;2492;2504;2505;2506;2530;3329;4826;4979;5076;5156;5157;5344;5554;5555</t>
  </si>
  <si>
    <t>P14136-2;P14136;A7REI1;P14136-1;A1L194;B4DJW0;B4E192;P14136-3</t>
  </si>
  <si>
    <t>Isoform 2 of Glial fibrillary acidic protein;Isoform 1 of Glial fibrillary acidic protein;Isoform 3 of Glial fibrillary acidic protein</t>
  </si>
  <si>
    <t>GFAP</t>
  </si>
  <si>
    <t>Glial fibrillary acidic protein;GFAP kappa;Putative uncharacterized protein;cDNA FLJ55696, highly similar to Glial fibrillary acidic protein, astrocyte;cDNA FLJ54224, highly similar to Glial fibrillary acidic protein, astrocyte</t>
  </si>
  <si>
    <t>29;29;29;11</t>
  </si>
  <si>
    <t>IPI00383815;IPI00025363;IPI00443478</t>
  </si>
  <si>
    <t>IPI00383815;IPI00025363;IPI00443478;IPI00909238</t>
  </si>
  <si>
    <t>20;21;245;250;342</t>
  </si>
  <si>
    <t>466;467;468;469;470</t>
  </si>
  <si>
    <t>283;295;929;1034;1267;1307;1447;1448;1546;2216;2264;2328;2592;2723;2724;2791;2880;2887;2889;2906;3216;3915;3964;3965;4187;4197;4412;4710;4975</t>
  </si>
  <si>
    <t>Q16352;B4DE66;Q59EM6</t>
  </si>
  <si>
    <t>Alpha-internexin</t>
  </si>
  <si>
    <t>INA;NEF5</t>
  </si>
  <si>
    <t>66 kDa neurofilament protein;Alpha-internexin;Neurofilament 5;cDNA FLJ57501, highly similar to Alpha-internexin;Internexin neuronal intermediate filament protein, alpha variant</t>
  </si>
  <si>
    <t>IPI00001453</t>
  </si>
  <si>
    <t>317;318;502;815;978;979;1201;1435;1460;1469;2160;2217;2252;2766;3401;3633;3896;4181;4413;4517;4539;4839;4840;4948</t>
  </si>
  <si>
    <t>Q15149-1;Q15149;Q15149-2;Q15149-3;Q15149-6;Q15149-5;Q8WXV5;Q15149-4;Q15149-9;Q15149-8;Q15149-7;Q96IE3</t>
  </si>
  <si>
    <t>Isoform 1 of Plectin-1;Isoform 2 of Plectin-1;Isoform 3 of Plectin-1;Isoform 6 of Plectin-1;Isoform 5 of Plectin-1;Isoform 4 of Plectin-1;Isoform 9 of Plectin-1;Isoform 8 of Plectin-1;Isoform 7 of Plectin-1</t>
  </si>
  <si>
    <t>PLEC1;hCG_1994702</t>
  </si>
  <si>
    <t>Hemidesmosomal protein 1;Plectin-1;HCG1994702;Plectin isoform 1b;Similar to plectin 1, intermediate filament binding protein, 500kD</t>
  </si>
  <si>
    <t>56;56;56;56;56;56;56;56;56;11</t>
  </si>
  <si>
    <t>IPI00014898;IPI00186711;IPI00398002;IPI00398778;IPI00398777;IPI00398779;IPI00398775;IPI00420096;IPI00398776</t>
  </si>
  <si>
    <t>IPI00014898;IPI00186711;IPI00398002;IPI00398778;IPI00398777;IPI00398779;IPI00398775;IPI00420096;IPI00398776;IPI00887421</t>
  </si>
  <si>
    <t>4031;4040</t>
  </si>
  <si>
    <t>306;307</t>
  </si>
  <si>
    <t>26;201;203;467;468;495;512;683;737;786;1072;1146;1251;1333;1752;1780;1785;1917;1945;2074;2150;2409;2781;2801;2837;3053;3057;3165;3172;3217;3221;3641;3904;3907;3921;3941;3958;3959;4011;4059;4082;4098;4156;4392;4416;4484;4499;4555;4557;4586;4611;4709;5280;5330;5483;5613</t>
  </si>
  <si>
    <t>P25705;A8K092;B4DY56;B4DGW3</t>
  </si>
  <si>
    <t>ATP synthase subunit alpha, mitochondrial;ATP synthase subunit alpha;23 kDa protein;cDNA FLJ54625, highly similar to ATP synthase subunit alpha, mitochondrial</t>
  </si>
  <si>
    <t>ATP5A;ATP5A1;ATP5AL2;ATPM</t>
  </si>
  <si>
    <t>ATP synthase subunit alpha, mitochondrial;ATP synthase subunit alpha;cDNA FLJ54625, highly similar to ATP synthase subunit alpha, mitochondrial (EC 3.6.3.14)</t>
  </si>
  <si>
    <t>21;16;12;11;6</t>
  </si>
  <si>
    <t>IPI00440493;IPI00908963;IPI00549805;IPI00471928</t>
  </si>
  <si>
    <t>IPI00440493;IPI00908963;IPI00549805;IPI00471928;IPI00641249</t>
  </si>
  <si>
    <t>51;189;433</t>
  </si>
  <si>
    <t>928;929;930</t>
  </si>
  <si>
    <t>593;594;1094;1250;2162;2456;2580;4078;4182;4199;4201;4649;4650;4801;4814;4993;4994;5246;5403;5551;5552</t>
  </si>
  <si>
    <t>P07196;B3KQI5;B4DR43;B9ZVN2;Q7Z5R4;A8MQ04;B3KXJ0;Q8TCR7</t>
  </si>
  <si>
    <t>Neurofilament light polypeptide;Putative uncharacterized protein NEFL;cDNA FLJ45522 fis, clone BRTHA2025869, highly similar to Neurofilament triplet L protein</t>
  </si>
  <si>
    <t>NEFL;NF68;NFL;DKFZp761K0922</t>
  </si>
  <si>
    <t>68 kDa neurofilament protein;Neurofilament light polypeptide;Neurofilament triplet L protein;cDNA FLJ90522 fis, clone NT2RP4000108, highly similar to Neurofilament triplet L protein;cDNA FLJ53642, highly similar to Neurofilament triplet L protein;Neurofilament-light;Putative uncharacterized protein NEFL;cDNA FLJ45522 fis, clone BRTHA2025869, highly similar to Neurofilament triplet L protein;Putative uncharacterized protein DKFZp761K0922</t>
  </si>
  <si>
    <t>22;22;15</t>
  </si>
  <si>
    <t>24;24;17</t>
  </si>
  <si>
    <t>IPI00237671;IPI00853283;IPI00953284</t>
  </si>
  <si>
    <t>217;273;325;380;434</t>
  </si>
  <si>
    <t>50;734;735;736;737</t>
  </si>
  <si>
    <t>422;423;485;1142;1435;1612;1636;1637;2321;2779;2780;3401;3647;3778;4255;4256;4257;4561;4896;4897;4968;5345;5639;5708</t>
  </si>
  <si>
    <t>Q14204;B4DSR6;Q92862;Q9NRC3</t>
  </si>
  <si>
    <t>Cytoplasmic dynein 1 heavy chain 1</t>
  </si>
  <si>
    <t>DHC1;DNCH1;DNCL;DNECL;DYHC;DYNC1H1;KIAA0325;Dnchc1</t>
  </si>
  <si>
    <t>Cytoplasmic dynein 1 heavy chain 1;Cytoplasmic dynein heavy chain 1;Dynein heavy chain, cytosolic;cDNA FLJ52684, highly similar to Dynein heavy chain, cytosolic;Dynein heavy chain;Cytoplasmic dynein heavy chain</t>
  </si>
  <si>
    <t>82;2</t>
  </si>
  <si>
    <t>IPI00456969</t>
  </si>
  <si>
    <t>IPI00456969;IPI00440177</t>
  </si>
  <si>
    <t>978;1888;1977;1999;3712;4438</t>
  </si>
  <si>
    <t>336;505;991;1134;1139;1241;1842;1861;1892;1967;2012;2018;2342;2412;2423;2447;2481;2603;2994;3199;3256;3276;3372;4339;4346;4348</t>
  </si>
  <si>
    <t>627;628;629;630;631;632</t>
  </si>
  <si>
    <t>949;950;951;952;953;954;955;956;957;958;959;960;961;962;963;964;965;966;967;968;969;970;971;972;973;974</t>
  </si>
  <si>
    <t>51;97;127;265;281;325;745;747;871;874;944;1058;1102;1115;1438;1517;1571;1592;1635;1689;1876;1966;2078;2213;2289;2345;2347;2423;2445;2497;2540;2596;2692;2697;2707;2772;2778;2944;3108;3132;3175;3222;3247;3353;3447;3460;3501;3718;3749;3773;3803;4013;4046;4148;4303;4315;4389;4390;4468;4520;4598;4673;4674;4763;4774;4790;4944;4965;4980;4987;5023;5132;5380;5401;5432;5466;5485;5504;5519;5617;5635;5763</t>
  </si>
  <si>
    <t>Q00610-1;Q00610;Q00610-2</t>
  </si>
  <si>
    <t>Isoform 1 of Clathrin heavy chain 1;Isoform 2 of Clathrin heavy chain 1</t>
  </si>
  <si>
    <t>CLH17;CLTC;CLTCL2;KIAA0034</t>
  </si>
  <si>
    <t>Clathrin heavy chain 1;Clathrin heavy chain on chromosome 17</t>
  </si>
  <si>
    <t>45;45;12;12</t>
  </si>
  <si>
    <t>IPI00024067;IPI00455383</t>
  </si>
  <si>
    <t>IPI00024067;IPI00455383;IPI00022881;IPI00300446</t>
  </si>
  <si>
    <t>151;459;491;753;870;918;926;934;1102</t>
  </si>
  <si>
    <t>73;95;104;181;351;1314;1316</t>
  </si>
  <si>
    <t>314;315;316;317;318;319;320;321;322</t>
  </si>
  <si>
    <t>449;450;451;452;453;454;455</t>
  </si>
  <si>
    <t>208;210;326;327;448;640;641;716;933;1054;1101;1344;1569;1584;1996;2000;2001;2260;2281;2372;2632;2660;2698;2774;2796;2843;2892;3140;3407;3652;3653;3951;4129;4180;4655;4922;4923;4995;5161;5197;5307;5325;5506;5564;5678</t>
  </si>
  <si>
    <t>P68371;Q8IWP6;Q8IZ29;Q8N6N5;Q96HX0;A4UCT2;B3KML9</t>
  </si>
  <si>
    <t>Tubulin beta-2C chain;cDNA FLJ11352 fis, clone HEMBA1000020, highly similar to Tubulin beta-2C chain</t>
  </si>
  <si>
    <t>TUBB2C</t>
  </si>
  <si>
    <t>Tubulin beta-2 chain;Tubulin beta-2C chain;Class IVb beta tubulin;Tubulin, beta 2C;TUBB2C protein;Tubulin beta 2C;cDNA FLJ11352 fis, clone HEMBA1000020, highly similar to Tubulin beta-2C chain</t>
  </si>
  <si>
    <t>2;2;0;0;0;0;0;2;0;0;0;0</t>
  </si>
  <si>
    <t>24;20;8;7;7;7;5;5;5;4;4;1</t>
  </si>
  <si>
    <t>IPI00007752;IPI00930130</t>
  </si>
  <si>
    <t>IPI00007752;IPI00930130;IPI00292496;IPI00174849;IPI00514047;IPI00945532;IPI00939129;IPI00908605;IPI00877930;IPI00018511;IPI00739915;IPI00945362</t>
  </si>
  <si>
    <t>179;180;181;182;183;184;185;186;187;188;189</t>
  </si>
  <si>
    <t>399;400;635;1206;1393;1594;1816;1817;2503;2523;2524;2735;2852;2974;3462;3465;3466;3474;3645;3697;4145;4748;4749;5717</t>
  </si>
  <si>
    <t>CDK1;Proline-directed</t>
  </si>
  <si>
    <t>Q16555;A8K5H2;A9CQZ2;B4DR31;Q53ET2;Q59GB4;Q8NAN9;Q9HCN8;A2RUD3;Q86U75</t>
  </si>
  <si>
    <t>Dihydropyrimidinase-related protein 2;Dihydropyrimidinase-like 2</t>
  </si>
  <si>
    <t>CRMP2;DPYSL2;ULIP2;SDF2L1;UNQ1941/PRO4424</t>
  </si>
  <si>
    <t>Collapsin response mediator protein 2;Dihydropyrimidinase-related protein 2;N2A3;Unc-33-like phosphoprotein 2;Dihydropyrimidinase-like 2 short form;cDNA FLJ53166, highly similar to Dihydropyrimidinase-related protein 2;Dihydropyrimidinase-like 2 variant;cDNA FLJ35058 fis, clone OCBBF2018707, highly similar to DIHYDROPYRIMIDINASE RELATED PROTEIN-2;PWP1-interacting protein 8;Stromal cell-derived factor 2-like protein 1;Dihydropyrimidinase-like 2</t>
  </si>
  <si>
    <t>26;14</t>
  </si>
  <si>
    <t>29;17</t>
  </si>
  <si>
    <t>IPI00257508;IPI00106642</t>
  </si>
  <si>
    <t>248;439;504</t>
  </si>
  <si>
    <t>64;83;152;256;375;437</t>
  </si>
  <si>
    <t>511;512;513</t>
  </si>
  <si>
    <t>743;744;745;746;747;748</t>
  </si>
  <si>
    <t>269;270;613;662;836;926;1603;1852;1954;2044;2087;2120;2306;2602;2616;2633;2750;2751;3411;3490;3613;3614;3884;3885;4564;4565;4821;5225;5431</t>
  </si>
  <si>
    <t>A1E282;Q53GK6;P60709;B4DW52;B7ZAP6;Q1KLZ0;Q53G76;Q53G99;Q562L5;Q562L6;Q562L9;Q562M3;Q562M5;Q562N0;Q562N2;Q562N8;Q562P0;Q562R8;Q562S0;Q562U1;Q562U2;Q562V5;Q562X9;Q562Y6;Q562Y8;Q562Z4;Q562Z6;Q562Z7;Q6PJ43;Q8WVW5;P60712;P63261;B4E3A4;A4UCT3;A5GZ75;B3KWQ3;B4DVQ0;B4E335;Q96DE1;Q96FU6;Q9UE89;Q9UMN3</t>
  </si>
  <si>
    <t>Beta actin variant (Fragment);Actin, cytoplasmic 1;&gt;P60712 SWISS-PROT:P60712 (Bos taurus) Actin, cytoplasmic 1;Actin, cytoplasmic 2;cDNA FLJ57283, highly similar to Actin, cytoplasmic 2;cDNA FLJ52842, highly similar to Actin, cytoplasmic 1</t>
  </si>
  <si>
    <t>ACTB;hCG_15971;PS1TP5BP1;ACT;ACTG1;ACTG</t>
  </si>
  <si>
    <t>Beta-actin;Beta actin variant;Actin, cytoplasmic 1;Actin, cytoplasmic 1, N-terminally processed;cDNA FLJ55253, highly similar to Actin, cytoplasmic 1;cDNA, FLJ79260, highly similar to Actin, cytoplasmic 2;HCG15971, isoform CRA_a;PS1TP5-binding protein 1;Actin-like protein;ACTG1 protein;Putative uncharacterized protein;Actin, cytoplasmic 2;Actin, cytoplasmic 2, N-terminally processed;Gamma-actin;cDNA FLJ57283, highly similar to Actin, cytoplasmic 2;cDNA FLJ43573 fis, clone RECTM2001691, highly similar to Actin, cytoplasmic 2;cDNA FLJ58286, highly similar to Actin, cytoplasmic 2;cDNA FLJ52842, highly similar to Actin, cytoplasmic 1;ACTB protein</t>
  </si>
  <si>
    <t>9;9;9;9;9;8;3;3;3;0;0;0;0;0;0;3;1;0;1;0;0;0;0;0</t>
  </si>
  <si>
    <t>27;27;27;27;27;26;11;11;11;8;8;7;7;7;7;4;3;3;2;2;1;1;1;1</t>
  </si>
  <si>
    <t>IPI00894498;IPI00021439;CON__P60712;IPI00021440;IPI00930226;IPI00894365</t>
  </si>
  <si>
    <t>IPI00894498;IPI00021439;CON__P60712;IPI00021440;IPI00930226;IPI00894365;IPI00790339;IPI00796881;IPI00942659;IPI00893981;IPI00894523;IPI00739539;IPI00917457;IPI00917282;IPI00893604;IPI00555733;IPI00807522;IPI00917545;IPI00556391;IPI00893501;IPI00556300;IPI00954247;IPI00556614;IPI00748022</t>
  </si>
  <si>
    <t>44;153;190;305;325</t>
  </si>
  <si>
    <t>25;26;27;28;29</t>
  </si>
  <si>
    <t>173;605;606;908;917;958;959;1203;1204;2154;2155;2243;2244;2427;2428;2481;2653;2691;2874;3459;3822;3823;4697;5026;5165;5166;5167</t>
  </si>
  <si>
    <t>B7Z2T0;B7Z401;B7Z9V4;Q53ES0;P13637;B3KNQ8;B3KSY7;B3KV59;B7Z1Q9;B7Z3F8;Q58I21</t>
  </si>
  <si>
    <t>cDNA FLJ59513, highly similar to Sodium/potassium-transporting ATPase alpha-3 chain;Sodium/potassium-transporting ATPase subunit alpha-3</t>
  </si>
  <si>
    <t>ATP1A3</t>
  </si>
  <si>
    <t>cDNA FLJ59513, highly similar to Sodium/potassium-transporting ATPase alpha-3 chain (EC 3.6.3.9);cDNA FLJ54717, highly similar to Sodium/potassium-transporting ATPase alpha-3 chain (EC 3.6.3.9);cDNA, FLJ78968, highly similar to Sodium/potassium-transporting ATPase alpha-3 chain (EC 3.6.3.9);Na+/K+-ATPase alpha 3 subunit variant;Na(+)/K(+) ATPase alpha(III) subunit;Sodium pump subunit alpha-3;Sodium/potassium-transporting ATPase subunit alpha-3;cDNA FLJ30174 fis, clone BRACE2000975, highly similar to Sodium/potassium-transporting ATPase alpha-3 chain (EC 3.6.3.9);cDNA FLJ37309 fis, clone BRAMY2016611, highly similar to Sodium/potassium-transporting ATPase alpha-3 chain (EC 3.6.3.9);cDNA FLJ16157 fis, clone BRAWH2006479, highly similar to Sodium/potassium-transporting ATPase alpha-3 chain (EC 3.6.3.9);cDNA FLJ59485, highly similar to Sodium/potassium-transporting ATPase alpha-3 chain (EC 3.6.3.9);cDNA FLJ59543, highly similar to Sodium/potassium-transporting ATPase alpha-3 chain (EC 3.6.3.9);Na+/K+ transporting ATPase alpha 3 polypeptide</t>
  </si>
  <si>
    <t>15;15;2;2</t>
  </si>
  <si>
    <t>33;33;2;2</t>
  </si>
  <si>
    <t>IPI00788782;IPI00302840</t>
  </si>
  <si>
    <t>IPI00788782;IPI00302840;IPI00556120;IPI00790327</t>
  </si>
  <si>
    <t>49;201;221;239;364;449;508;546;695</t>
  </si>
  <si>
    <t>154;168;257;605;724</t>
  </si>
  <si>
    <t>93;96;552;553;554;555;556;557;558</t>
  </si>
  <si>
    <t>64;146;147;804;805</t>
  </si>
  <si>
    <t>60;96;603;604;704;728;971;1050;1804;2109;2133;2406;2496;2674;2776;2995;3003;3153;3461;3579;3602;3603;3649;3846;3847;4227;4526;5144;5205;5304;5367;5733;5743</t>
  </si>
  <si>
    <t>Q13813-2;Q13813;A6NG51;Q13813-1;B4DGT1;Q13813-3;B4DTV8;Q9UG16</t>
  </si>
  <si>
    <t>Isoform 2 of Spectrin alpha chain, brain;Putative uncharacterized protein SPTAN1;Isoform 1 of Spectrin alpha chain, brain;Isoform 3 of Spectrin alpha chain, brain</t>
  </si>
  <si>
    <t>SPTA2;SPTAN1;DKFZp564P0562</t>
  </si>
  <si>
    <t>Alpha-II spectrin;Fodrin alpha chain;Spectrin alpha chain, brain;Spectrin, non-erythroid alpha chain;Putative uncharacterized protein SPTAN1;cDNA FLJ59116, highly similar to Spectrin alpha chain, brain;cDNA FLJ61399, highly similar to Spectrin alpha chain, brain;Putative uncharacterized protein DKFZp564P0562</t>
  </si>
  <si>
    <t>111;110;110;108;23</t>
  </si>
  <si>
    <t>IPI00871535;IPI00879810;IPI00844215;IPI00843765</t>
  </si>
  <si>
    <t>IPI00871535;IPI00879810;IPI00844215;IPI00843765;IPI00745092</t>
  </si>
  <si>
    <t>315;956;1935;2125</t>
  </si>
  <si>
    <t>198;380;541;653;850;936;1617;1730;2277;2309</t>
  </si>
  <si>
    <t>712;713;714;715</t>
  </si>
  <si>
    <t>1067;1068;1069;1070;1071;1072;1073;1074;1075;1076</t>
  </si>
  <si>
    <t>308;392;477;717;748;860;861;865;877;894;907;910;911;913;984;985;1011;1033;1049;1065;1110;1265;1301;1367;1482;1740;1874;1875;1949;1950;1963;1964;2017;2111;2163;2238;2239;2240;2241;2242;2247;2280;2585;2593;2696;2710;2711;2713;2718;2722;2739;2741;2743;2764;2765;2784;2836;2871;2886;2913;2935;2988;3011;3012;3013;3014;3015;3061;3063;3134;3135;3180;3193;3201;3212;3232;3299;3453;3454;3458;3664;3713;3802;3834;3835;3852;3861;3913;3914;4113;4132;4154;4155;4216;4217;4415;4482;4485;4549;4572;4600;4601;4743;4758;4879;5352;5353;5439;5443;5475;5616</t>
  </si>
  <si>
    <t xml:space="preserve">Isoform Alpha-2 of Mitogen-activated protein kinase 10;Isoform 4 of Mitogen-activated protein kinase 8;Isoform 2 of Mitogen-activated protein kinase 8;mitogen-activated protein kinase 10 isoform 3;Putative uncharacterized protein MAPK10;Isoform Alpha-1 of </t>
  </si>
  <si>
    <t>KIAA1290;OGDHL</t>
  </si>
  <si>
    <t>KIAA0619;ROCK2;ROCK1</t>
  </si>
  <si>
    <t>KIAA1650;PSAP2;SHANK3</t>
  </si>
  <si>
    <t>Q05586-1;Q05586;Q05586-3;A2AVK2;Q59GW0;Q59H41;Q05586-2</t>
  </si>
  <si>
    <t>Isoform 3 of Glutamate [NMDA] receptor subunit zeta-1;Isoform 2 of Glutamate [NMDA] receptor subunit zeta-1;Glutamate receptor, ionotropic, N-methyl D-aspartate 1;Isoform 1 of Glutamate [NMDA] receptor subunit zeta-1</t>
  </si>
  <si>
    <t>GRIN1;NMDAR1;RP11-350O14.1-013</t>
  </si>
  <si>
    <t>Glutamate [NMDA] receptor subunit zeta-1;N-methyl-D-aspartate receptor subunit NR1;Glutamate receptor, ionotropic, N-methyl D-aspartate 1;NMDA receptor 1 isoform NR1-2 variant</t>
  </si>
  <si>
    <t>0;0;0;0</t>
  </si>
  <si>
    <t>27;25;21;21</t>
  </si>
  <si>
    <t>IPI00013915;IPI00011989;IPI00789973;IPI00335571</t>
  </si>
  <si>
    <t>308;436;744;932</t>
  </si>
  <si>
    <t>702;706;762;785</t>
  </si>
  <si>
    <t>231;272;273;695;1107;1108;1694;1695;1723;2223;2235;2419;2637;2725;2902;2903;2904;4038;4083;4121;4158;4330;4367;4384;5278;5295;5631</t>
  </si>
  <si>
    <t>KIAA1634;MAGI3</t>
  </si>
  <si>
    <t>KIAA0016;TOMM20</t>
  </si>
  <si>
    <t>KIAA0389;MYO6</t>
  </si>
  <si>
    <t>KIAA0468;SDC3</t>
  </si>
  <si>
    <t>Q5VSF5;Q9UPF9</t>
  </si>
  <si>
    <t>Glutamate receptor, ionotropic, N-methyl D-aspartate 1</t>
  </si>
  <si>
    <t>GRIN1;RP11-350O14.1-008;hNMDAR1-3b</t>
  </si>
  <si>
    <t>Glutamate receptor, ionotropic, N-methyl D-aspartate 1;NMDAR1 subunit isoform 3b</t>
  </si>
  <si>
    <t>IPI00646891</t>
  </si>
  <si>
    <t>329;457;765</t>
  </si>
  <si>
    <t>208;209;210</t>
  </si>
  <si>
    <t>272;273;695;1107;1108;1723;2223;2235;2419;2637;2725;2902;2903;3745;3746;4038;4083;4158;4330;4367;4384;4590;5278;5295;5631</t>
  </si>
  <si>
    <t>KIAA0654;PPFIA3</t>
  </si>
  <si>
    <t>KIAA0399;ZZEF1</t>
  </si>
  <si>
    <t>O14490-2;O14490;O14490-3</t>
  </si>
  <si>
    <t>Isoform 2 of Disks large-associated protein 1;Isoform 3 of Disks large-associated protein 1</t>
  </si>
  <si>
    <t>DAP1;DLGAP1;GKAP</t>
  </si>
  <si>
    <t>Disks large-associated protein 1;Guanylate kinase-associated protein;PSD-95/SAP90-binding protein 1;SAP90/PSD-95-associated protein 1</t>
  </si>
  <si>
    <t>15;14;1</t>
  </si>
  <si>
    <t>IPI00216228;IPI00216229</t>
  </si>
  <si>
    <t>IPI00216228;IPI00216229;IPI00646060</t>
  </si>
  <si>
    <t>128;656</t>
  </si>
  <si>
    <t>200;206;232;551</t>
  </si>
  <si>
    <t>294;540</t>
  </si>
  <si>
    <t>283;284;285;287</t>
  </si>
  <si>
    <t>399;400</t>
  </si>
  <si>
    <t>223;460;572;644;841;1229;1302;1609;1722;1727;3998;4431;4750;4860;4861</t>
  </si>
  <si>
    <t>Q12959-2;Q12959;Q12959-4</t>
  </si>
  <si>
    <t>Isoform 2 of Disks large homolog 1;Isoform 4 of Disks large homolog 1</t>
  </si>
  <si>
    <t>Disks large homolog 1;hDlg;Synapse-associated protein 97</t>
  </si>
  <si>
    <t>48;48</t>
  </si>
  <si>
    <t>IPI00218729;IPI00552511</t>
  </si>
  <si>
    <t>275;378;764;828</t>
  </si>
  <si>
    <t>564;863</t>
  </si>
  <si>
    <t>546;547</t>
  </si>
  <si>
    <t>45;335;337;346;347;596;628;629;942;947;1012;1021;1025;1320;1502;1518;1527;1877;1878;1911;1975;2170;2171;2412;2414;2513;2514;2515;3051;3179;3225;3514;3515;3584;3635;3710;3890;3891;3892;4104;4105;4106;4131;4165;4510;4511;5440;5739</t>
  </si>
  <si>
    <t>Proline-directed;NEK6;FHA2 Rad53p</t>
  </si>
  <si>
    <t>C9JYG3;C9JWP9</t>
  </si>
  <si>
    <t>Putative uncharacterized protein DLG4;Putative uncharacterized protein DLG4</t>
  </si>
  <si>
    <t>Putative uncharacterized protein DLG4</t>
  </si>
  <si>
    <t>IPI00790551;IPI00798304</t>
  </si>
  <si>
    <t>19;25</t>
  </si>
  <si>
    <t>26;36</t>
  </si>
  <si>
    <t>1417;1418;1911;1974;2398;2443;3226;3636;3715;5438;5738</t>
  </si>
  <si>
    <t xml:space="preserve">18 kDa protein;Isoform 2 of Histone H2A.J;Histone H2A.x;Histone H2A type 1-A;Histone H2A type 1;Histone H2A type 1-B/E;Histone H2A type 1-D;Histone H2A type 1-C;Histone H2A type 2-A;Histone H2A type 2-B;Histone H2A type 3;Histone H2A type 2-C;Isoform 1 of </t>
  </si>
  <si>
    <t xml:space="preserve">cDNA FLJ56136, highly similar to Solute carrier family 2, facilitated glucosetransporter member 14;Isoform 1 of Solute carrier family 2, facilitated glucose transporter member 14;Isoform 2 of Solute carrier family 2, facilitated glucose transporter member </t>
  </si>
  <si>
    <t>KIAA0607;NCDN</t>
  </si>
  <si>
    <t>KIAA1938;SYNGAP1</t>
  </si>
  <si>
    <t>A8MXQ8;B7Z2I2;B7Z2J5;A8MYR7;B7Z2H2</t>
  </si>
  <si>
    <t>Putative uncharacterized protein DLGAP1;Putative uncharacterized protein DLGAP1;32 kDa protein</t>
  </si>
  <si>
    <t>DLGAP1;hCG_38077</t>
  </si>
  <si>
    <t>Discs, large (Drosophila) homolog-associated protein 1, isoform CRA_e;Putative uncharacterized protein DLGAP1;cDNA FLJ53319, highly similar to Disks large-associated protein 1;cDNA FLJ53320, highly similar to Disks large-associated protein 1;Discs, large (Drosophila) homolog-associated protein 1, isoform CRA_a;cDNA FLJ54702, highly similar to Disks large-associated protein 1</t>
  </si>
  <si>
    <t>13;13;8</t>
  </si>
  <si>
    <t>IPI00788990;IPI00790084;IPI00789038</t>
  </si>
  <si>
    <t>136;674</t>
  </si>
  <si>
    <t>208;214;569</t>
  </si>
  <si>
    <t>312;558</t>
  </si>
  <si>
    <t>283;284;285</t>
  </si>
  <si>
    <t>223;460;572;644;1229;1302;1609;1722;1727;3998;4431;4750;4859</t>
  </si>
  <si>
    <t xml:space="preserve">KCNAB2 protein;Isoform 1 of Voltage-gated potassium channel subunit beta-2;Potassium voltage-gated channel, shaker-related subfamily, beta member 2;Isoform 2 of Voltage-gated potassium channel subunit beta-2;Potassium voltage-gated channel, shaker-related </t>
  </si>
  <si>
    <t>Q7Z351;Q6N097;Q6N094;Q5EFE5;Q6MZQ6;Q6N095;Q6MZV7;A8K008;Q6N089;Q6N096;P01857;Q6GMX6;Q6PYX1;C9J8G9;A6NNZ4</t>
  </si>
  <si>
    <t>Putative uncharacterized protein DKFZp686N02209;Putative uncharacterized protein DKFZp686H20196;Putative uncharacterized protein DKFZp686O01196;Anti-RhD monoclonal T125 gamma1 heavy chain;Putative uncharacterized protein DKFZp686G11190;Putative uncharacter</t>
  </si>
  <si>
    <t>DKFZp686N02209;DKFZp686H20196;DKFZp686O01196;DKFZp686G11190;DKFZp686K03196;DKFZp686C11235;DKFZp686P15220;DKFZp686I15196;IGHG1;IGH@</t>
  </si>
  <si>
    <t>Putative uncharacterized protein DKFZp686N02209;Putative uncharacterized protein DKFZp686H20196;Putative uncharacterized protein DKFZp686O01196;Anti-RhD monoclonal T125 gamma1 heavy chain;Putative uncharacterized protein DKFZp686G11190;Putative uncharacterized protein DKFZp686K03196;Putative uncharacterized protein DKFZp686C11235;cDNA FLJ78387;Putative uncharacterized protein DKFZp686P15220;Putative uncharacterized protein DKFZp686I15196;Ig gamma-1 chain C region;IGH@ protein;Hepatitis B virus receptor binding protein</t>
  </si>
  <si>
    <t>2;2;2;2;2;2;2;2;2;2;2;2;2;1;1;1;1</t>
  </si>
  <si>
    <t>6;6;6;6;6;6;6;6;6;6;6;6;6;2;2;2;1</t>
  </si>
  <si>
    <t>IPI00384938;IPI00423466;IPI00423463;IPI00784817;IPI00784842;IPI00423464;IPI00930124;IPI00876888;IPI00645363;IPI00816314;IPI00785084;IPI00448925;IPI00892671</t>
  </si>
  <si>
    <t>IPI00384938;IPI00423466;IPI00423463;IPI00784817;IPI00784842;IPI00423464;IPI00930124;IPI00876888;IPI00645363;IPI00816314;IPI00785084;IPI00448925;IPI00892671;IPI00736860;IPI00844239;IPI00442911;IPI00383732</t>
  </si>
  <si>
    <t>179;296;402</t>
  </si>
  <si>
    <t>430;431;595</t>
  </si>
  <si>
    <t>376;965;1991;3674;4647;4957</t>
  </si>
  <si>
    <t>KIAA0845;NEFH;NFH</t>
  </si>
  <si>
    <t>KIAA0343;NRCAM</t>
  </si>
  <si>
    <t xml:space="preserve">Isoform D of Plasma membrane calcium-transporting ATPase 1;Isoform C of Plasma membrane calcium-transporting ATPase 1;Isoform B of Plasma membrane calcium-transporting ATPase 1;Isoform K of Plasma membrane calcium-transporting ATPase 1;Isoform A of Plasma </t>
  </si>
  <si>
    <t>KIAA0921;NRXN2</t>
  </si>
  <si>
    <t>KIAA1365;LAP1;LRRC7</t>
  </si>
  <si>
    <t>Q14168-3;Q14168;B4DRL7;B7Z3G8;Q14168-1;Q14168-2;B4DGE9;B4DRJ0;B4DZ84;B4DS08</t>
  </si>
  <si>
    <t>cDNA FLJ56090, highly similar to MAGUK p55 subfamily member 2;Isoform 1 of MAGUK p55 subfamily member 2;Isoform 2 of MAGUK p55 subfamily member 2;cDNA FLJ53089, highly similar to MAGUK p55 subfamily member 2</t>
  </si>
  <si>
    <t>DLG2;MPP2</t>
  </si>
  <si>
    <t>Discs large homolog 2;MAGUK p55 subfamily member 2;Protein MPP2;cDNA FLJ50419, highly similar to MAGUK p55 subfamily member 2;cDNA FLJ56090, highly similar to MAGUK p55 subfamily member 2;cDNA FLJ50493, highly similar to MAGUK p55 subfamily member 2;cDNA FLJ51669, highly similar to MAGUK p55 subfamily member 2;cDNA FLJ52373, highly similar to MAGUK p55 subfamily member 2;cDNA FLJ53089, highly similar to MAGUK p55 subfamily member 2</t>
  </si>
  <si>
    <t>9;9;9;9</t>
  </si>
  <si>
    <t>11;11;11;11</t>
  </si>
  <si>
    <t>IPI00218271;IPI00793074;IPI00747682;IPI00910583</t>
  </si>
  <si>
    <t>29;382;1156;1405;1848;2471;3974;4932;4933;5192;5702</t>
  </si>
  <si>
    <t>KIAA1366;NLGN2;hCG_1988457;NLGN4Y;KIAA1480;NL3;NLGN3;KIAA1260;NLGN4;NLGN4X;UNQ365/PRO701;KIAA0951;DKFZp686F02202</t>
  </si>
  <si>
    <t>Q13368</t>
  </si>
  <si>
    <t>69 kDa protein;MAGUK p55 subfamily member 3</t>
  </si>
  <si>
    <t>DLG3;MPP3</t>
  </si>
  <si>
    <t>Discs large homolog 3;MAGUK p55 subfamily member 3;Protein MPP3</t>
  </si>
  <si>
    <t>9;9;4;4;1</t>
  </si>
  <si>
    <t>IPI00396236;IPI00419337</t>
  </si>
  <si>
    <t>IPI00396236;IPI00419337;IPI00909740;IPI00788744;IPI00556402</t>
  </si>
  <si>
    <t>272;504</t>
  </si>
  <si>
    <t>130;384</t>
  </si>
  <si>
    <t>602;603</t>
  </si>
  <si>
    <t>886;887</t>
  </si>
  <si>
    <t>22;260;633;3375;3477;4091;4350;5188;5544</t>
  </si>
  <si>
    <t xml:space="preserve">66 kDa protein;Putative uncharacterized protein IGHV3-6 (Fragment);Putative uncharacterized protein IGHV3-6 (Fragment);Putative uncharacterized protein IGHV3-6 (Fragment);Putative uncharacterized protein IGHV3-6 (Fragment);Putative uncharacterized protein </t>
  </si>
  <si>
    <t>KIAA0531;KIF5C;NKHC2;DKFZp566O183;KIF5A;NKHC1</t>
  </si>
  <si>
    <t>KIAA0578;NRXN1</t>
  </si>
  <si>
    <t>KIAA0656;SNAP91</t>
  </si>
  <si>
    <t>CK1;GSK3;PKA;Proline-directed;FHA KAPP</t>
  </si>
  <si>
    <t>Q92796-1;Q92796;Q59FY1;Q92796-2;Q5JUW6</t>
  </si>
  <si>
    <t>Isoform 1 of Disks large homolog 3;Isoform 2 of Disks large homolog 3</t>
  </si>
  <si>
    <t>DLG3;KIAA1232;hCG_15353;RP11-291O7.3-002</t>
  </si>
  <si>
    <t>Disks large homolog 3;Neuroendocrine-DLG;Synapse-associated protein 102;XLMR;Synapse-associated protein 102 variant;cDNA FLJ50400, highly similar to Discs large homolog 3;cDNA, FLJ79417, highly similar to Discs large homolog 3;Discs, large homolog 3 (Neuroendocrine-dlg, Drosophila);Discs, large homolog 3 (Neuroendocrine-dlg, Drosophila), isoform CRA_a</t>
  </si>
  <si>
    <t>1;0;0</t>
  </si>
  <si>
    <t>54;31;26</t>
  </si>
  <si>
    <t>IPI00023343;IPI00647338</t>
  </si>
  <si>
    <t>IPI00023343;IPI00647338;IPI00952698</t>
  </si>
  <si>
    <t>365;368;495</t>
  </si>
  <si>
    <t>109;111;182;719</t>
  </si>
  <si>
    <t>173;225;304;374;484;485;489;586;636;752;754</t>
  </si>
  <si>
    <t>10;11;30</t>
  </si>
  <si>
    <t>189;190;338;339;595;797;848;925;943;990;1318;1321;1525;1734;1877;1878;1998;2170;2171;2174;2224;2225;2397;2431;2480;2966;3049;3050;3151;3182;3191;3367;3368;3624;3711;3811;3812;3888;3889;4004;4073;4128;4166;4188;4189;4193;4375;4376;4809;5437;5442;5512;5513;5641</t>
  </si>
  <si>
    <t>Q15700-3;Q15700;A8MUT9;Q5H9Q4;B7Z640;C9IYA8</t>
  </si>
  <si>
    <t>Isoform 3 of Disks large homolog 2;cDNA FLJ54724, highly similar to Discs large homolog 2</t>
  </si>
  <si>
    <t>DLG2;DKFZp781E0954</t>
  </si>
  <si>
    <t>Channel-associated protein of synapse-110;Disks large homolog 2;Postsynaptic density protein PSD-93;Putative uncharacterized protein DLG2;Putative uncharacterized protein DKFZp781E0954;cDNA FLJ54724, highly similar to Discs large homolog 2</t>
  </si>
  <si>
    <t>4;2;3;2</t>
  </si>
  <si>
    <t>5;2;3;2</t>
  </si>
  <si>
    <t>53;34;18;11</t>
  </si>
  <si>
    <t>IPI00444938;IPI00794865</t>
  </si>
  <si>
    <t>IPI00444938;IPI00794865;IPI00796686;IPI00942330</t>
  </si>
  <si>
    <t>98;587;651</t>
  </si>
  <si>
    <t>196;283;416;417;441;490;568;684</t>
  </si>
  <si>
    <t>307;376;378</t>
  </si>
  <si>
    <t>936;937;938;939;940;941;942;943</t>
  </si>
  <si>
    <t>130;428;596;645;942;948;1020;1023;1319;1518;1526;1583;1686;1728;1732;1877;1878;1911;1973;1999;2170;2171;2227;2395;2396;2513;2514;2515;3105;3204;3225;3318;3319;3320;3712;3813;3814;4130;4169;4179;4205;4206;4408;4442;4443;4924;4999;5000;5427;5428;5441;5658;5659</t>
  </si>
  <si>
    <t>Threshold down (median + MAD)</t>
  </si>
  <si>
    <t>Threshold  up (median + MAD)</t>
  </si>
  <si>
    <r>
      <t>Variance: 22.886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4.784</t>
    </r>
  </si>
  <si>
    <r>
      <t>Mean deviation from the median: 1.853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0.958</t>
    </r>
  </si>
  <si>
    <r>
      <t>Number of values: 290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281</t>
    </r>
  </si>
  <si>
    <r>
      <t>Range: 62.647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1.35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3.505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2.155</t>
    </r>
  </si>
  <si>
    <r>
      <t>Median: 2.092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0.451; 1.019; 1.459; 1.505; 1.758; 1.862; 1.977; 2.621; 2.837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0.104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62.751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603.375</t>
    </r>
  </si>
  <si>
    <r>
      <t>Arithmetic mean (average): 3.126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2.134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1.51</t>
    </r>
  </si>
  <si>
    <t>Threshold (median + MAD)</t>
  </si>
  <si>
    <r>
      <t>Variance: 17.99075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4.24155</t>
    </r>
  </si>
  <si>
    <r>
      <t>Mean deviation from the median: 1.0376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0.36356</t>
    </r>
  </si>
  <si>
    <r>
      <t>Number of values: 828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825</t>
    </r>
  </si>
  <si>
    <r>
      <t>Range: 100.24584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0.60688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1.4535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0.84662</t>
    </r>
  </si>
  <si>
    <r>
      <t>Median: 0.92663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1.0438; 1.0482; 1.5472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0.02416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100.27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4150.24834</t>
    </r>
  </si>
  <si>
    <r>
      <t>Arithmetic mean (average): 1.62758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0.98664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0.67303</t>
    </r>
  </si>
  <si>
    <r>
      <t>Variance: 40.74389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6.38309</t>
    </r>
  </si>
  <si>
    <r>
      <t>Mean deviation from the median: 1.8872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0.85895</t>
    </r>
  </si>
  <si>
    <r>
      <t>Number of values: 830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820</t>
    </r>
  </si>
  <si>
    <r>
      <t>Range: 129.17341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1.2428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3.1897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1.9469</t>
    </r>
  </si>
  <si>
    <r>
      <t>Median: 1.9398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1.1664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0.09659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129.27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1338.3373</t>
    </r>
  </si>
  <si>
    <r>
      <t>Arithmetic mean (average): 3.10995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2.03877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1.47527</t>
    </r>
  </si>
  <si>
    <r>
      <t>Variance: 754.97513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27.47681</t>
    </r>
  </si>
  <si>
    <r>
      <t>Mean deviation from the median: 7.19913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1.66797</t>
    </r>
  </si>
  <si>
    <r>
      <t>Number of values: 313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312</t>
    </r>
  </si>
  <si>
    <r>
      <t>Range: 320.78923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1.48781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5.56081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4.073</t>
    </r>
  </si>
  <si>
    <r>
      <t>Median: 2.9329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1.11932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0.04237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320.8316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7572.14067</t>
    </r>
  </si>
  <si>
    <r>
      <t>Arithmetic mean (average): 8.72374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3.15736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1.61134</t>
    </r>
  </si>
  <si>
    <r>
      <t>Variance: 5.19773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2.27985</t>
    </r>
  </si>
  <si>
    <r>
      <t>Mean deviation from the median: 0.75895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0.35778</t>
    </r>
  </si>
  <si>
    <r>
      <t>Number of values: 816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807</t>
    </r>
  </si>
  <si>
    <r>
      <t>Range: 33.16897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0.48704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1.2277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0.74066</t>
    </r>
  </si>
  <si>
    <r>
      <t>Median: 0.82294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1.2192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0.01303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33.182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2546.5848</t>
    </r>
  </si>
  <si>
    <r>
      <t>Arithmetic mean (average): 1.2316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0.76826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0.44187</t>
    </r>
  </si>
  <si>
    <r>
      <t>Variance: 22.61137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4.75514</t>
    </r>
  </si>
  <si>
    <r>
      <t>Mean deviation from the median: 1.69571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0.678</t>
    </r>
  </si>
  <si>
    <r>
      <t>Number of values: 819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810</t>
    </r>
  </si>
  <si>
    <r>
      <t>Range: 87.59406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1.3243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2.8458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1.5215</t>
    </r>
  </si>
  <si>
    <r>
      <t>Median: 1.8703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1.3243; 1.3526; 1.3631; 1.3667; 1.3699; 1.5097; 2.0464; 2.6593; 3.3717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0.08394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87.678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1044.53181</t>
    </r>
  </si>
  <si>
    <r>
      <t>Arithmetic mean (average): 2.94567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1.99507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1.41084</t>
    </r>
  </si>
  <si>
    <r>
      <t>Variance: 15.21434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3.90056</t>
    </r>
  </si>
  <si>
    <r>
      <t>Mean deviation from the median: 1.78535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0.47125</t>
    </r>
  </si>
  <si>
    <r>
      <t>Number of values: 319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317</t>
    </r>
  </si>
  <si>
    <r>
      <t>Range: 24.45375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0.31419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1.96583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1.65164</t>
    </r>
  </si>
  <si>
    <r>
      <t>Median: 0.68918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2.25984; 2.30065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0.03145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24.4852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778.54372</t>
    </r>
  </si>
  <si>
    <r>
      <t>Arithmetic mean (average): 2.12306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0.8264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0.39742</t>
    </r>
  </si>
  <si>
    <r>
      <t>Variance: 59.65932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7.72394</t>
    </r>
  </si>
  <si>
    <r>
      <t>Mean deviation from the median: 1.74716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0.7964</t>
    </r>
  </si>
  <si>
    <r>
      <t>Number of values: 849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840</t>
    </r>
  </si>
  <si>
    <r>
      <t>Range: 173.46226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1.2675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3.0071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1.7396</t>
    </r>
  </si>
  <si>
    <r>
      <t>Median: 1.8944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1.1196; 1.3738; 1.3755; 1.4374; 1.5195; 1.5945; 1.9572; 2.4708; 2.7494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0.02774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173.49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6254.14564</t>
    </r>
  </si>
  <si>
    <r>
      <t>Arithmetic mean (average): 2.91928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1.87848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1.24365</t>
    </r>
  </si>
  <si>
    <r>
      <t>Variance: 8.00153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Standard deviation: 2.8287</t>
    </r>
  </si>
  <si>
    <r>
      <t>Mean deviation from the median: 1.06102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Median absolute deviation: 0.44669</t>
    </r>
  </si>
  <si>
    <r>
      <t>Number of values: 850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Different values: 845</t>
    </r>
  </si>
  <si>
    <r>
      <t>Range: 38.83749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25</t>
    </r>
    <r>
      <rPr>
        <sz val="9"/>
        <color indexed="8"/>
        <rFont val="Verdana"/>
        <family val="2"/>
      </rPr>
      <t>: 0.78984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Quantil Q</t>
    </r>
    <r>
      <rPr>
        <vertAlign val="subscript"/>
        <sz val="9"/>
        <color indexed="8"/>
        <rFont val="Verdana"/>
        <family val="2"/>
      </rPr>
      <t>75</t>
    </r>
    <r>
      <rPr>
        <sz val="9"/>
        <color indexed="8"/>
        <rFont val="Verdana"/>
        <family val="2"/>
      </rPr>
      <t>: 1.8257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Interquartile range: 1.03586</t>
    </r>
  </si>
  <si>
    <r>
      <t>Median: 1.1379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Mode: 1.3257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Minimum: 0.03751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Maximum: 38.875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Max./Min.: 1036.3903</t>
    </r>
  </si>
  <si>
    <r>
      <t>Arithmetic mean (average): 1.81275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Geometric mean: 1.21405</t>
    </r>
    <r>
      <rPr>
        <b/>
        <sz val="9"/>
        <color indexed="8"/>
        <rFont val="Verdana"/>
        <family val="2"/>
      </rPr>
      <t xml:space="preserve"> |</t>
    </r>
    <r>
      <rPr>
        <sz val="9"/>
        <color indexed="8"/>
        <rFont val="Verdana"/>
        <family val="2"/>
      </rPr>
      <t xml:space="preserve"> Harmonic mean: 0.8215</t>
    </r>
  </si>
  <si>
    <t>Total PM/Control counts</t>
  </si>
  <si>
    <t>Peptide spectral counts</t>
  </si>
  <si>
    <t>Gel slices (counts)</t>
  </si>
  <si>
    <t>Ratio M/H Pep6-01 UP</t>
  </si>
  <si>
    <t>Ratio M/H Pep6-01 DOWN</t>
  </si>
  <si>
    <t>Ratio M/H Pep6-02 UP</t>
  </si>
  <si>
    <t>Ratio M/H Pep6-02 DOWN</t>
  </si>
  <si>
    <t>Ratio M/H Pep6-03 UP</t>
  </si>
  <si>
    <t>Ratio M/H Pep6-03 DOWN</t>
  </si>
  <si>
    <t>DLGAP3</t>
  </si>
  <si>
    <t>ENSG00000116544</t>
  </si>
  <si>
    <t>Dlgap3</t>
  </si>
  <si>
    <t>ENSMUSG00000042388</t>
  </si>
  <si>
    <t>MGI:3039563</t>
  </si>
  <si>
    <t>Discs, large homolog-associated protein 3 (drosophila)</t>
  </si>
  <si>
    <t>MGI:1914930</t>
  </si>
  <si>
    <t>Transmembrane domain</t>
  </si>
  <si>
    <t>CDS Lenght</t>
  </si>
  <si>
    <r>
      <t>t</t>
    </r>
    <r>
      <rPr>
        <b/>
        <vertAlign val="subscript"/>
        <sz val="9"/>
        <color theme="1"/>
        <rFont val="Calibri"/>
        <scheme val="minor"/>
      </rPr>
      <t xml:space="preserve">1/2 </t>
    </r>
    <r>
      <rPr>
        <b/>
        <sz val="9"/>
        <color theme="1"/>
        <rFont val="Calibri"/>
        <scheme val="minor"/>
      </rPr>
      <t>(days) (Cohen et al Plos ONE May 2013, Vol 8 Issue 5)</t>
    </r>
  </si>
  <si>
    <t>TUBB3</t>
  </si>
  <si>
    <t>ENSG00000198211</t>
  </si>
  <si>
    <t xml:space="preserve">MGI:107813 </t>
  </si>
  <si>
    <t>Tubb3</t>
  </si>
  <si>
    <t xml:space="preserve"> ENSMUSG00000062380</t>
  </si>
  <si>
    <t>Tubulin, beta 3 class III</t>
  </si>
  <si>
    <t>PDZ Domain (PFAM &amp; InterPro)</t>
  </si>
  <si>
    <t>Ratio PM-01/Control</t>
  </si>
  <si>
    <t>Ratio PM-02/Control</t>
  </si>
  <si>
    <t>Ratio PM-03/Control</t>
  </si>
  <si>
    <t>NSB-All</t>
  </si>
  <si>
    <t>NSB-Tripicate</t>
  </si>
  <si>
    <t>NSB-Duplicate</t>
  </si>
  <si>
    <t>NSB  Once</t>
  </si>
  <si>
    <t>Ratio NSB-01/Control</t>
  </si>
  <si>
    <t>Ratio NSB-02/Control</t>
  </si>
  <si>
    <t>Ratio NSB-03/Control</t>
  </si>
  <si>
    <t>Total NSB/Control counts</t>
  </si>
  <si>
    <t>Ratio NSB-01/PM-01</t>
  </si>
  <si>
    <t>Ratio NSB-02/PM-02</t>
  </si>
  <si>
    <t>Ratio NSB-03/PM-03</t>
  </si>
  <si>
    <t>Total NSB/PM counts</t>
  </si>
  <si>
    <t>Classification NSB/PM</t>
  </si>
  <si>
    <t>Classification PM/NSB</t>
  </si>
  <si>
    <t>MASC Proteins identified from NSB Samples</t>
  </si>
  <si>
    <t>Sheet #1: Proteomic information on all proteins identified.</t>
  </si>
  <si>
    <r>
      <t>Supplementary Table 2: Proteomic Data</t>
    </r>
    <r>
      <rPr>
        <sz val="9"/>
        <color theme="1"/>
        <rFont val="Cambria"/>
      </rPr>
      <t> </t>
    </r>
  </si>
  <si>
    <t>Sheet #2: Proteomic data on validated proteins identified (highlighted in yellow) as NSB or PM MASC components.</t>
  </si>
  <si>
    <t>Sheet #3: Thresholds used to validate a protein as identified.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</si>
</sst>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b/>
      <sz val="9"/>
      <color theme="1"/>
      <name val="Arial"/>
    </font>
    <font>
      <b/>
      <sz val="11"/>
      <name val="Calibri"/>
      <family val="2"/>
      <scheme val="minor"/>
    </font>
    <font>
      <sz val="11"/>
      <color indexed="8"/>
      <name val="Calibri"/>
    </font>
    <font>
      <sz val="8"/>
      <name val="Calibri"/>
      <family val="2"/>
      <scheme val="minor"/>
    </font>
    <font>
      <sz val="10"/>
      <name val="Arial"/>
    </font>
    <font>
      <b/>
      <sz val="9"/>
      <color theme="1"/>
      <name val="Calibri"/>
      <scheme val="minor"/>
    </font>
    <font>
      <b/>
      <vertAlign val="subscript"/>
      <sz val="9"/>
      <color theme="1"/>
      <name val="Calibri"/>
      <scheme val="minor"/>
    </font>
    <font>
      <b/>
      <sz val="12"/>
      <color theme="1"/>
      <name val="Arial"/>
    </font>
    <font>
      <sz val="9"/>
      <color theme="1"/>
      <name val="Cambria"/>
    </font>
    <font>
      <sz val="12"/>
      <color theme="1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6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1" fontId="0" fillId="0" borderId="0" xfId="0" applyNumberFormat="1"/>
    <xf numFmtId="0" fontId="0" fillId="0" borderId="0" xfId="0" applyNumberFormat="1"/>
    <xf numFmtId="164" fontId="26" fillId="0" borderId="0" xfId="0" applyNumberFormat="1" applyFont="1" applyAlignment="1">
      <alignment horizontal="center"/>
    </xf>
    <xf numFmtId="0" fontId="25" fillId="0" borderId="0" xfId="0" applyFont="1"/>
    <xf numFmtId="17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/>
    <xf numFmtId="164" fontId="27" fillId="0" borderId="0" xfId="0" applyNumberFormat="1" applyFont="1" applyAlignment="1">
      <alignment horizontal="center"/>
    </xf>
    <xf numFmtId="11" fontId="0" fillId="0" borderId="0" xfId="0" applyNumberFormat="1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left"/>
    </xf>
    <xf numFmtId="165" fontId="0" fillId="0" borderId="0" xfId="0" applyNumberFormat="1"/>
    <xf numFmtId="165" fontId="25" fillId="0" borderId="0" xfId="0" applyNumberFormat="1" applyFont="1"/>
    <xf numFmtId="0" fontId="28" fillId="0" borderId="0" xfId="0" applyFont="1"/>
    <xf numFmtId="0" fontId="29" fillId="0" borderId="0" xfId="0" applyFont="1"/>
    <xf numFmtId="0" fontId="23" fillId="0" borderId="0" xfId="0" applyNumberFormat="1" applyFont="1" applyFill="1" applyBorder="1"/>
    <xf numFmtId="0" fontId="0" fillId="0" borderId="0" xfId="0" applyNumberFormat="1" applyFont="1" applyFill="1" applyBorder="1"/>
    <xf numFmtId="165" fontId="33" fillId="0" borderId="0" xfId="0" applyNumberFormat="1" applyFont="1" applyAlignment="1">
      <alignment horizontal="center"/>
    </xf>
    <xf numFmtId="0" fontId="18" fillId="0" borderId="0" xfId="0" applyNumberFormat="1" applyFont="1" applyBorder="1"/>
    <xf numFmtId="0" fontId="20" fillId="33" borderId="10" xfId="0" applyNumberFormat="1" applyFont="1" applyFill="1" applyBorder="1" applyAlignment="1">
      <alignment horizontal="center" vertical="center" wrapText="1"/>
    </xf>
    <xf numFmtId="0" fontId="20" fillId="33" borderId="10" xfId="0" applyNumberFormat="1" applyFont="1" applyFill="1" applyBorder="1" applyAlignment="1">
      <alignment vertical="center" wrapText="1"/>
    </xf>
    <xf numFmtId="0" fontId="20" fillId="0" borderId="0" xfId="0" applyNumberFormat="1" applyFont="1" applyAlignment="1">
      <alignment wrapText="1"/>
    </xf>
    <xf numFmtId="0" fontId="20" fillId="0" borderId="11" xfId="0" applyNumberFormat="1" applyFont="1" applyBorder="1" applyAlignment="1">
      <alignment wrapText="1"/>
    </xf>
    <xf numFmtId="0" fontId="20" fillId="0" borderId="12" xfId="0" applyNumberFormat="1" applyFont="1" applyBorder="1" applyAlignment="1">
      <alignment wrapText="1"/>
    </xf>
    <xf numFmtId="0" fontId="20" fillId="0" borderId="13" xfId="0" applyNumberFormat="1" applyFont="1" applyBorder="1" applyAlignment="1">
      <alignment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wrapText="1"/>
    </xf>
    <xf numFmtId="0" fontId="20" fillId="0" borderId="16" xfId="0" applyNumberFormat="1" applyFont="1" applyBorder="1" applyAlignment="1">
      <alignment wrapText="1"/>
    </xf>
    <xf numFmtId="0" fontId="19" fillId="33" borderId="10" xfId="0" applyNumberFormat="1" applyFont="1" applyFill="1" applyBorder="1"/>
    <xf numFmtId="0" fontId="18" fillId="33" borderId="10" xfId="0" applyNumberFormat="1" applyFont="1" applyFill="1" applyBorder="1"/>
    <xf numFmtId="0" fontId="18" fillId="33" borderId="10" xfId="0" applyNumberFormat="1" applyFont="1" applyFill="1" applyBorder="1" applyAlignment="1">
      <alignment horizontal="center"/>
    </xf>
    <xf numFmtId="0" fontId="18" fillId="0" borderId="0" xfId="0" applyNumberFormat="1" applyFont="1"/>
    <xf numFmtId="0" fontId="18" fillId="0" borderId="14" xfId="0" applyNumberFormat="1" applyFont="1" applyBorder="1"/>
    <xf numFmtId="0" fontId="18" fillId="0" borderId="15" xfId="0" applyNumberFormat="1" applyFont="1" applyBorder="1"/>
    <xf numFmtId="0" fontId="18" fillId="0" borderId="16" xfId="0" applyNumberFormat="1" applyFont="1" applyBorder="1"/>
    <xf numFmtId="0" fontId="18" fillId="0" borderId="15" xfId="0" applyNumberFormat="1" applyFont="1" applyFill="1" applyBorder="1"/>
    <xf numFmtId="0" fontId="35" fillId="0" borderId="0" xfId="0" applyNumberFormat="1" applyFont="1" applyBorder="1" applyAlignment="1">
      <alignment horizontal="center"/>
    </xf>
    <xf numFmtId="0" fontId="35" fillId="34" borderId="0" xfId="0" applyNumberFormat="1" applyFont="1" applyFill="1" applyBorder="1" applyAlignment="1">
      <alignment horizontal="center"/>
    </xf>
    <xf numFmtId="0" fontId="35" fillId="0" borderId="15" xfId="0" applyNumberFormat="1" applyFont="1" applyFill="1" applyBorder="1" applyAlignment="1">
      <alignment horizontal="center"/>
    </xf>
    <xf numFmtId="0" fontId="18" fillId="0" borderId="0" xfId="0" applyNumberFormat="1" applyFont="1" applyFill="1" applyBorder="1"/>
    <xf numFmtId="0" fontId="24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35" fillId="35" borderId="0" xfId="0" applyNumberFormat="1" applyFont="1" applyFill="1" applyBorder="1" applyAlignment="1">
      <alignment horizontal="center"/>
    </xf>
    <xf numFmtId="0" fontId="35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/>
    <xf numFmtId="0" fontId="19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8" fillId="36" borderId="0" xfId="0" applyNumberFormat="1" applyFont="1" applyFill="1" applyBorder="1"/>
    <xf numFmtId="0" fontId="18" fillId="0" borderId="14" xfId="0" applyNumberFormat="1" applyFont="1" applyFill="1" applyBorder="1"/>
    <xf numFmtId="0" fontId="18" fillId="0" borderId="16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23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39" fillId="0" borderId="0" xfId="0" applyFont="1" applyAlignment="1">
      <alignment vertical="center" wrapText="1"/>
    </xf>
    <xf numFmtId="0" fontId="24" fillId="0" borderId="19" xfId="0" applyNumberFormat="1" applyFont="1" applyBorder="1" applyAlignment="1">
      <alignment horizontal="center" vertical="center"/>
    </xf>
    <xf numFmtId="0" fontId="23" fillId="0" borderId="18" xfId="0" applyNumberFormat="1" applyFont="1" applyBorder="1" applyAlignment="1">
      <alignment horizontal="center" vertical="center"/>
    </xf>
    <xf numFmtId="0" fontId="23" fillId="0" borderId="20" xfId="0" applyNumberFormat="1" applyFont="1" applyBorder="1" applyAlignment="1">
      <alignment horizontal="center" vertical="center"/>
    </xf>
    <xf numFmtId="0" fontId="32" fillId="0" borderId="19" xfId="0" applyNumberFormat="1" applyFont="1" applyBorder="1" applyAlignment="1">
      <alignment horizontal="center" vertical="center"/>
    </xf>
    <xf numFmtId="0" fontId="32" fillId="0" borderId="18" xfId="0" applyNumberFormat="1" applyFont="1" applyBorder="1" applyAlignment="1">
      <alignment horizontal="center" vertical="center"/>
    </xf>
    <xf numFmtId="0" fontId="32" fillId="0" borderId="20" xfId="0" applyNumberFormat="1" applyFont="1" applyBorder="1" applyAlignment="1">
      <alignment horizontal="center" vertical="center"/>
    </xf>
    <xf numFmtId="0" fontId="31" fillId="0" borderId="14" xfId="0" applyNumberFormat="1" applyFont="1" applyBorder="1" applyAlignment="1">
      <alignment horizontal="center" vertical="center" wrapText="1"/>
    </xf>
    <xf numFmtId="0" fontId="31" fillId="0" borderId="0" xfId="0" applyNumberFormat="1" applyFont="1" applyBorder="1" applyAlignment="1">
      <alignment horizontal="center" vertical="center" wrapText="1"/>
    </xf>
    <xf numFmtId="0" fontId="31" fillId="0" borderId="15" xfId="0" applyNumberFormat="1" applyFont="1" applyBorder="1" applyAlignment="1">
      <alignment horizontal="center" vertical="center" wrapText="1"/>
    </xf>
  </cellXfs>
  <cellStyles count="36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auto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FFFF00"/>
        </patternFill>
      </fill>
    </dxf>
    <dxf>
      <font>
        <color theme="1"/>
      </font>
      <fill>
        <patternFill patternType="solid">
          <fgColor indexed="64"/>
          <bgColor rgb="FF008000"/>
        </patternFill>
      </fill>
    </dxf>
    <dxf>
      <font>
        <color theme="1"/>
      </font>
      <fill>
        <patternFill patternType="solid">
          <fgColor indexed="64"/>
          <bgColor rgb="FF008000"/>
        </patternFill>
      </fill>
    </dxf>
    <dxf>
      <font>
        <color theme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200" zoomScaleNormal="200" zoomScalePageLayoutView="200" workbookViewId="0">
      <selection activeCell="A5" sqref="A5"/>
    </sheetView>
  </sheetViews>
  <sheetFormatPr baseColWidth="10" defaultRowHeight="14" x14ac:dyDescent="0"/>
  <cols>
    <col min="1" max="1" width="77.5" customWidth="1"/>
  </cols>
  <sheetData>
    <row r="1" spans="1:1" ht="15">
      <c r="A1" s="76" t="s">
        <v>11954</v>
      </c>
    </row>
    <row r="2" spans="1:1" ht="15">
      <c r="A2" s="77" t="s">
        <v>11953</v>
      </c>
    </row>
    <row r="3" spans="1:1" ht="30">
      <c r="A3" s="75" t="s">
        <v>11955</v>
      </c>
    </row>
    <row r="4" spans="1:1" ht="15">
      <c r="A4" s="77" t="s">
        <v>11956</v>
      </c>
    </row>
    <row r="5" spans="1:1">
      <c r="A5" s="7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75"/>
  <sheetViews>
    <sheetView workbookViewId="0">
      <selection activeCell="F38" sqref="F38"/>
    </sheetView>
  </sheetViews>
  <sheetFormatPr baseColWidth="10" defaultColWidth="9.1640625" defaultRowHeight="14" x14ac:dyDescent="0"/>
  <cols>
    <col min="14" max="14" width="33.1640625" customWidth="1"/>
    <col min="15" max="15" width="18.5" customWidth="1"/>
    <col min="55" max="55" width="9.1640625" style="5"/>
    <col min="56" max="58" width="9.1640625" style="4"/>
    <col min="59" max="59" width="9.1640625" style="6"/>
    <col min="60" max="60" width="11" style="1" customWidth="1"/>
    <col min="61" max="61" width="9.1640625" style="1"/>
    <col min="62" max="62" width="9.1640625" style="5"/>
    <col min="63" max="65" width="9.1640625" style="4"/>
    <col min="66" max="68" width="9.1640625" style="1"/>
    <col min="69" max="71" width="9.1640625" style="3"/>
    <col min="72" max="72" width="9.1640625" style="2"/>
    <col min="73" max="77" width="9.1640625" style="1"/>
  </cols>
  <sheetData>
    <row r="1" spans="1:96" s="21" customFormat="1">
      <c r="A1" s="21" t="s">
        <v>9</v>
      </c>
      <c r="B1" s="21" t="s">
        <v>10</v>
      </c>
      <c r="C1" s="21" t="s">
        <v>11</v>
      </c>
      <c r="D1" s="21" t="s">
        <v>12</v>
      </c>
      <c r="E1" s="21" t="s">
        <v>13</v>
      </c>
      <c r="F1" s="21" t="s">
        <v>14</v>
      </c>
      <c r="G1" s="21" t="s">
        <v>15</v>
      </c>
      <c r="H1" s="21" t="s">
        <v>16</v>
      </c>
      <c r="I1" s="21" t="s">
        <v>17</v>
      </c>
      <c r="J1" s="21" t="s">
        <v>18</v>
      </c>
      <c r="K1" s="21" t="s">
        <v>19</v>
      </c>
      <c r="L1" s="21" t="s">
        <v>20</v>
      </c>
      <c r="M1" s="21" t="s">
        <v>21</v>
      </c>
      <c r="N1" s="21" t="s">
        <v>22</v>
      </c>
      <c r="O1" s="21" t="s">
        <v>24</v>
      </c>
      <c r="P1" s="21" t="s">
        <v>25</v>
      </c>
      <c r="Q1" s="21" t="s">
        <v>26</v>
      </c>
      <c r="R1" s="21" t="s">
        <v>27</v>
      </c>
      <c r="S1" s="21" t="s">
        <v>28</v>
      </c>
      <c r="T1" s="21" t="s">
        <v>29</v>
      </c>
      <c r="U1" s="21" t="s">
        <v>30</v>
      </c>
      <c r="V1" s="21" t="s">
        <v>31</v>
      </c>
      <c r="W1" s="21" t="s">
        <v>32</v>
      </c>
      <c r="X1" s="21" t="s">
        <v>33</v>
      </c>
      <c r="Y1" s="21" t="s">
        <v>34</v>
      </c>
      <c r="Z1" s="21" t="s">
        <v>35</v>
      </c>
      <c r="AA1" s="21" t="s">
        <v>36</v>
      </c>
      <c r="AB1" s="21" t="s">
        <v>37</v>
      </c>
      <c r="AC1" s="21" t="s">
        <v>38</v>
      </c>
      <c r="AD1" s="21" t="s">
        <v>39</v>
      </c>
      <c r="AE1" s="21" t="s">
        <v>40</v>
      </c>
      <c r="AF1" s="21" t="s">
        <v>41</v>
      </c>
      <c r="AG1" s="21" t="s">
        <v>42</v>
      </c>
      <c r="AH1" s="21" t="s">
        <v>43</v>
      </c>
      <c r="AI1" s="21" t="s">
        <v>44</v>
      </c>
      <c r="AJ1" s="21" t="s">
        <v>45</v>
      </c>
      <c r="AK1" s="21" t="s">
        <v>46</v>
      </c>
      <c r="AL1" s="21" t="s">
        <v>47</v>
      </c>
      <c r="AM1" s="21" t="s">
        <v>48</v>
      </c>
      <c r="AN1" s="21" t="s">
        <v>49</v>
      </c>
      <c r="AO1" s="21" t="s">
        <v>50</v>
      </c>
      <c r="AP1" s="21" t="s">
        <v>51</v>
      </c>
      <c r="AQ1" s="21" t="s">
        <v>52</v>
      </c>
      <c r="AR1" s="21" t="s">
        <v>53</v>
      </c>
      <c r="AS1" s="21" t="s">
        <v>54</v>
      </c>
      <c r="AT1" s="21" t="s">
        <v>55</v>
      </c>
      <c r="AU1" s="21" t="s">
        <v>56</v>
      </c>
      <c r="AV1" s="21" t="s">
        <v>57</v>
      </c>
      <c r="AW1" s="21" t="s">
        <v>58</v>
      </c>
      <c r="AX1" s="21" t="s">
        <v>59</v>
      </c>
      <c r="AY1" s="21" t="s">
        <v>60</v>
      </c>
      <c r="AZ1" s="21" t="s">
        <v>61</v>
      </c>
      <c r="BA1" s="21" t="s">
        <v>62</v>
      </c>
      <c r="BC1" s="25" t="s">
        <v>63</v>
      </c>
      <c r="BD1" s="24" t="s">
        <v>64</v>
      </c>
      <c r="BE1" s="23" t="s">
        <v>65</v>
      </c>
      <c r="BF1" s="24" t="s">
        <v>66</v>
      </c>
      <c r="BG1" s="21" t="s">
        <v>67</v>
      </c>
      <c r="BH1" s="21" t="s">
        <v>68</v>
      </c>
      <c r="BJ1" s="25" t="s">
        <v>69</v>
      </c>
      <c r="BK1" s="24" t="s">
        <v>70</v>
      </c>
      <c r="BL1" s="24" t="s">
        <v>71</v>
      </c>
      <c r="BM1" s="24" t="s">
        <v>72</v>
      </c>
      <c r="BN1" s="21" t="s">
        <v>73</v>
      </c>
      <c r="BO1" s="21" t="s">
        <v>68</v>
      </c>
      <c r="BQ1" s="23" t="s">
        <v>74</v>
      </c>
      <c r="BR1" s="23" t="s">
        <v>75</v>
      </c>
      <c r="BS1" s="23" t="s">
        <v>76</v>
      </c>
      <c r="BT1" s="22" t="s">
        <v>77</v>
      </c>
    </row>
    <row r="2" spans="1:96" s="11" customFormat="1">
      <c r="A2">
        <v>1146</v>
      </c>
      <c r="B2" s="9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258</v>
      </c>
      <c r="M2" t="s">
        <v>259</v>
      </c>
      <c r="N2" t="s">
        <v>260</v>
      </c>
      <c r="O2" t="s">
        <v>242</v>
      </c>
      <c r="P2" t="s">
        <v>261</v>
      </c>
      <c r="Q2" t="s">
        <v>262</v>
      </c>
      <c r="R2" t="s">
        <v>263</v>
      </c>
      <c r="S2">
        <v>4</v>
      </c>
      <c r="T2">
        <v>59</v>
      </c>
      <c r="U2">
        <v>59</v>
      </c>
      <c r="V2">
        <v>9</v>
      </c>
      <c r="W2">
        <v>55</v>
      </c>
      <c r="X2">
        <v>57</v>
      </c>
      <c r="Y2">
        <v>51</v>
      </c>
      <c r="Z2">
        <v>55</v>
      </c>
      <c r="AA2">
        <v>57</v>
      </c>
      <c r="AB2">
        <v>51</v>
      </c>
      <c r="AC2">
        <v>9</v>
      </c>
      <c r="AD2">
        <v>9</v>
      </c>
      <c r="AE2">
        <v>9</v>
      </c>
      <c r="AF2">
        <v>55.6</v>
      </c>
      <c r="AG2">
        <v>55.6</v>
      </c>
      <c r="AH2">
        <v>8.3000000000000007</v>
      </c>
      <c r="AI2">
        <v>109.37</v>
      </c>
      <c r="AJ2">
        <v>975</v>
      </c>
      <c r="AK2">
        <v>7.2</v>
      </c>
      <c r="AL2">
        <v>47</v>
      </c>
      <c r="AM2">
        <v>90</v>
      </c>
      <c r="AN2">
        <v>198</v>
      </c>
      <c r="AO2">
        <v>173</v>
      </c>
      <c r="AP2">
        <v>150</v>
      </c>
      <c r="AQ2">
        <v>136</v>
      </c>
      <c r="AR2">
        <v>62</v>
      </c>
      <c r="AS2">
        <v>221</v>
      </c>
      <c r="AT2">
        <v>362</v>
      </c>
      <c r="AU2">
        <v>255</v>
      </c>
      <c r="AV2">
        <v>152</v>
      </c>
      <c r="AW2">
        <v>111</v>
      </c>
      <c r="AX2">
        <v>765</v>
      </c>
      <c r="AY2">
        <v>609</v>
      </c>
      <c r="AZ2">
        <v>583</v>
      </c>
      <c r="BA2">
        <v>0</v>
      </c>
      <c r="BB2"/>
      <c r="BC2" s="5">
        <v>3</v>
      </c>
      <c r="BD2" s="10">
        <v>13.667</v>
      </c>
      <c r="BE2" s="10">
        <v>17.402999999999999</v>
      </c>
      <c r="BF2" s="10">
        <v>15.757999999999999</v>
      </c>
      <c r="BG2" s="6">
        <v>945</v>
      </c>
      <c r="BH2" s="1">
        <v>1</v>
      </c>
      <c r="BI2" s="1"/>
      <c r="BJ2" s="5">
        <v>3</v>
      </c>
      <c r="BK2" s="10">
        <v>12.406000000000001</v>
      </c>
      <c r="BL2" s="10">
        <v>4.2644000000000002</v>
      </c>
      <c r="BM2" s="10">
        <v>7.9302000000000001</v>
      </c>
      <c r="BN2" s="6">
        <v>939</v>
      </c>
      <c r="BO2" s="1">
        <v>1</v>
      </c>
      <c r="BP2" s="1"/>
      <c r="BQ2" s="3">
        <v>1.2602076822260309</v>
      </c>
      <c r="BR2" s="3">
        <v>3.7927634074186449</v>
      </c>
      <c r="BS2" s="3">
        <v>1.8606728192914557</v>
      </c>
      <c r="BT2" s="7">
        <v>939</v>
      </c>
      <c r="BU2" s="1"/>
      <c r="BV2" s="1"/>
      <c r="BW2" s="1"/>
      <c r="BX2" s="1"/>
      <c r="BY2" s="1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</row>
    <row r="3" spans="1:96" s="11" customFormat="1">
      <c r="A3">
        <v>345</v>
      </c>
      <c r="B3" s="9" t="s">
        <v>296</v>
      </c>
      <c r="C3" t="s">
        <v>297</v>
      </c>
      <c r="D3" t="s">
        <v>298</v>
      </c>
      <c r="E3" t="s">
        <v>299</v>
      </c>
      <c r="F3" t="s">
        <v>300</v>
      </c>
      <c r="G3" t="s">
        <v>301</v>
      </c>
      <c r="H3" t="s">
        <v>302</v>
      </c>
      <c r="I3" t="s">
        <v>303</v>
      </c>
      <c r="J3" t="s">
        <v>304</v>
      </c>
      <c r="K3" t="s">
        <v>305</v>
      </c>
      <c r="L3" t="s">
        <v>306</v>
      </c>
      <c r="M3" t="s">
        <v>307</v>
      </c>
      <c r="N3" s="9" t="s">
        <v>308</v>
      </c>
      <c r="O3" t="s">
        <v>309</v>
      </c>
      <c r="P3" t="s">
        <v>310</v>
      </c>
      <c r="Q3" t="s">
        <v>311</v>
      </c>
      <c r="R3" t="s">
        <v>312</v>
      </c>
      <c r="S3">
        <v>5</v>
      </c>
      <c r="T3">
        <v>54</v>
      </c>
      <c r="U3">
        <v>52</v>
      </c>
      <c r="V3">
        <v>43</v>
      </c>
      <c r="W3">
        <v>52</v>
      </c>
      <c r="X3">
        <v>53</v>
      </c>
      <c r="Y3">
        <v>49</v>
      </c>
      <c r="Z3">
        <v>50</v>
      </c>
      <c r="AA3">
        <v>51</v>
      </c>
      <c r="AB3">
        <v>47</v>
      </c>
      <c r="AC3">
        <v>41</v>
      </c>
      <c r="AD3">
        <v>42</v>
      </c>
      <c r="AE3">
        <v>38</v>
      </c>
      <c r="AF3">
        <v>55.8</v>
      </c>
      <c r="AG3">
        <v>52.5</v>
      </c>
      <c r="AH3">
        <v>38.700000000000003</v>
      </c>
      <c r="AI3">
        <v>85.429000000000002</v>
      </c>
      <c r="AJ3">
        <v>767</v>
      </c>
      <c r="AK3">
        <v>7.33</v>
      </c>
      <c r="AL3">
        <v>34</v>
      </c>
      <c r="AM3">
        <v>85</v>
      </c>
      <c r="AN3">
        <v>152</v>
      </c>
      <c r="AO3">
        <v>130</v>
      </c>
      <c r="AP3">
        <v>154</v>
      </c>
      <c r="AQ3">
        <v>170</v>
      </c>
      <c r="AR3">
        <v>325</v>
      </c>
      <c r="AS3">
        <v>500</v>
      </c>
      <c r="AT3">
        <v>158</v>
      </c>
      <c r="AU3">
        <v>167</v>
      </c>
      <c r="AV3">
        <v>206</v>
      </c>
      <c r="AW3">
        <v>141</v>
      </c>
      <c r="AX3">
        <v>740</v>
      </c>
      <c r="AY3">
        <v>729</v>
      </c>
      <c r="AZ3">
        <v>753</v>
      </c>
      <c r="BA3">
        <v>0</v>
      </c>
      <c r="BB3"/>
      <c r="BC3" s="5">
        <v>3</v>
      </c>
      <c r="BD3" s="10">
        <v>24.41</v>
      </c>
      <c r="BE3" s="10">
        <v>28.553999999999998</v>
      </c>
      <c r="BF3" s="10">
        <v>26.297000000000001</v>
      </c>
      <c r="BG3" s="6">
        <v>876</v>
      </c>
      <c r="BH3" s="1">
        <v>1</v>
      </c>
      <c r="BI3" s="1"/>
      <c r="BJ3" s="5">
        <v>3</v>
      </c>
      <c r="BK3" s="10">
        <v>19.120999999999999</v>
      </c>
      <c r="BL3" s="10">
        <v>10.199</v>
      </c>
      <c r="BM3" s="10">
        <v>11.586</v>
      </c>
      <c r="BN3" s="6">
        <v>877</v>
      </c>
      <c r="BO3" s="1">
        <v>1</v>
      </c>
      <c r="BP3" s="1"/>
      <c r="BQ3" s="3">
        <v>1.9445416715280206</v>
      </c>
      <c r="BR3" s="3">
        <v>2.9726516052318672</v>
      </c>
      <c r="BS3" s="3">
        <v>2.2465851905104239</v>
      </c>
      <c r="BT3" s="7">
        <v>877</v>
      </c>
      <c r="BU3" s="1"/>
      <c r="BV3" s="1"/>
      <c r="BW3" s="1"/>
      <c r="BX3" s="1"/>
      <c r="BY3" s="1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</row>
    <row r="4" spans="1:96" s="11" customFormat="1">
      <c r="A4">
        <v>1111</v>
      </c>
      <c r="B4" s="9" t="s">
        <v>348</v>
      </c>
      <c r="C4" t="s">
        <v>349</v>
      </c>
      <c r="D4" t="s">
        <v>350</v>
      </c>
      <c r="E4" t="s">
        <v>351</v>
      </c>
      <c r="F4" t="s">
        <v>352</v>
      </c>
      <c r="G4" t="s">
        <v>353</v>
      </c>
      <c r="H4" t="s">
        <v>354</v>
      </c>
      <c r="I4" t="s">
        <v>355</v>
      </c>
      <c r="J4" t="s">
        <v>355</v>
      </c>
      <c r="K4">
        <v>54</v>
      </c>
      <c r="L4">
        <v>50</v>
      </c>
      <c r="M4">
        <v>1</v>
      </c>
      <c r="N4" t="s">
        <v>356</v>
      </c>
      <c r="O4" t="s">
        <v>357</v>
      </c>
      <c r="P4" t="s">
        <v>358</v>
      </c>
      <c r="Q4" t="s">
        <v>359</v>
      </c>
      <c r="R4" t="s">
        <v>360</v>
      </c>
      <c r="S4">
        <v>1</v>
      </c>
      <c r="T4">
        <v>54</v>
      </c>
      <c r="U4">
        <v>50</v>
      </c>
      <c r="V4">
        <v>1</v>
      </c>
      <c r="W4">
        <v>53</v>
      </c>
      <c r="X4">
        <v>50</v>
      </c>
      <c r="Y4">
        <v>51</v>
      </c>
      <c r="Z4">
        <v>49</v>
      </c>
      <c r="AA4">
        <v>46</v>
      </c>
      <c r="AB4">
        <v>47</v>
      </c>
      <c r="AC4">
        <v>1</v>
      </c>
      <c r="AD4">
        <v>1</v>
      </c>
      <c r="AE4">
        <v>1</v>
      </c>
      <c r="AF4">
        <v>53.2</v>
      </c>
      <c r="AG4">
        <v>51.6</v>
      </c>
      <c r="AH4">
        <v>3.3</v>
      </c>
      <c r="AI4">
        <v>93.605000000000004</v>
      </c>
      <c r="AJ4">
        <v>849</v>
      </c>
      <c r="AK4">
        <v>7.31</v>
      </c>
      <c r="AL4">
        <v>15</v>
      </c>
      <c r="AM4">
        <v>91</v>
      </c>
      <c r="AN4">
        <v>97</v>
      </c>
      <c r="AO4">
        <v>121</v>
      </c>
      <c r="AP4">
        <v>124</v>
      </c>
      <c r="AQ4">
        <v>109</v>
      </c>
      <c r="AR4">
        <v>116</v>
      </c>
      <c r="AS4">
        <v>199</v>
      </c>
      <c r="AT4">
        <v>315</v>
      </c>
      <c r="AU4">
        <v>154</v>
      </c>
      <c r="AV4">
        <v>116</v>
      </c>
      <c r="AW4">
        <v>75</v>
      </c>
      <c r="AX4">
        <v>543</v>
      </c>
      <c r="AY4">
        <v>443</v>
      </c>
      <c r="AZ4">
        <v>546</v>
      </c>
      <c r="BA4">
        <v>0</v>
      </c>
      <c r="BB4"/>
      <c r="BC4" s="5">
        <v>3</v>
      </c>
      <c r="BD4" s="10">
        <v>12.771000000000001</v>
      </c>
      <c r="BE4" s="10">
        <v>14.33</v>
      </c>
      <c r="BF4" s="10">
        <v>29.018999999999998</v>
      </c>
      <c r="BG4" s="6">
        <v>669</v>
      </c>
      <c r="BH4" s="1">
        <v>1</v>
      </c>
      <c r="BI4" s="1"/>
      <c r="BJ4" s="5">
        <v>3</v>
      </c>
      <c r="BK4" s="10">
        <v>26.277000000000001</v>
      </c>
      <c r="BL4" s="10">
        <v>9.1938999999999993</v>
      </c>
      <c r="BM4" s="10">
        <v>14.734999999999999</v>
      </c>
      <c r="BN4" s="6">
        <v>670</v>
      </c>
      <c r="BO4" s="1">
        <v>1</v>
      </c>
      <c r="BP4" s="1"/>
      <c r="BQ4" s="3">
        <v>0.75477394520341157</v>
      </c>
      <c r="BR4" s="3">
        <v>1.8935090509732635</v>
      </c>
      <c r="BS4" s="3">
        <v>1.7649446689846273</v>
      </c>
      <c r="BT4" s="7">
        <v>670</v>
      </c>
      <c r="BU4" s="1"/>
      <c r="BV4" s="1"/>
      <c r="BW4" s="1"/>
      <c r="BX4" s="1"/>
      <c r="BY4" s="1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</row>
    <row r="5" spans="1:96">
      <c r="A5">
        <v>1108</v>
      </c>
      <c r="B5" t="s">
        <v>387</v>
      </c>
      <c r="C5" t="s">
        <v>388</v>
      </c>
      <c r="D5" t="s">
        <v>389</v>
      </c>
      <c r="E5" t="s">
        <v>390</v>
      </c>
      <c r="F5" t="s">
        <v>391</v>
      </c>
      <c r="G5" t="s">
        <v>392</v>
      </c>
      <c r="H5" t="s">
        <v>393</v>
      </c>
      <c r="I5" t="s">
        <v>394</v>
      </c>
      <c r="J5" t="s">
        <v>394</v>
      </c>
      <c r="K5">
        <v>49</v>
      </c>
      <c r="L5">
        <v>36</v>
      </c>
      <c r="M5">
        <v>1</v>
      </c>
      <c r="N5" t="s">
        <v>396</v>
      </c>
      <c r="O5" t="s">
        <v>380</v>
      </c>
      <c r="P5" t="s">
        <v>397</v>
      </c>
      <c r="Q5" t="s">
        <v>398</v>
      </c>
      <c r="R5" t="s">
        <v>399</v>
      </c>
      <c r="S5">
        <v>1</v>
      </c>
      <c r="T5">
        <v>49</v>
      </c>
      <c r="U5">
        <v>36</v>
      </c>
      <c r="V5">
        <v>1</v>
      </c>
      <c r="W5">
        <v>47</v>
      </c>
      <c r="X5">
        <v>44</v>
      </c>
      <c r="Y5">
        <v>42</v>
      </c>
      <c r="Z5">
        <v>34</v>
      </c>
      <c r="AA5">
        <v>32</v>
      </c>
      <c r="AB5">
        <v>31</v>
      </c>
      <c r="AC5">
        <v>1</v>
      </c>
      <c r="AD5">
        <v>1</v>
      </c>
      <c r="AE5">
        <v>0</v>
      </c>
      <c r="AF5">
        <v>53.1</v>
      </c>
      <c r="AG5">
        <v>45</v>
      </c>
      <c r="AH5">
        <v>2.7</v>
      </c>
      <c r="AI5">
        <v>101.85</v>
      </c>
      <c r="AJ5">
        <v>917</v>
      </c>
      <c r="AK5">
        <v>7.46</v>
      </c>
      <c r="AL5">
        <v>10</v>
      </c>
      <c r="AM5">
        <v>37</v>
      </c>
      <c r="AN5">
        <v>39</v>
      </c>
      <c r="AO5">
        <v>53</v>
      </c>
      <c r="AP5">
        <v>109</v>
      </c>
      <c r="AQ5">
        <v>88</v>
      </c>
      <c r="AR5">
        <v>66</v>
      </c>
      <c r="AS5">
        <v>131</v>
      </c>
      <c r="AT5">
        <v>164</v>
      </c>
      <c r="AU5">
        <v>113</v>
      </c>
      <c r="AV5">
        <v>67</v>
      </c>
      <c r="AW5">
        <v>44</v>
      </c>
      <c r="AX5">
        <v>318</v>
      </c>
      <c r="AY5">
        <v>251</v>
      </c>
      <c r="AZ5">
        <v>352</v>
      </c>
      <c r="BA5">
        <v>0</v>
      </c>
      <c r="BC5" s="5">
        <v>3</v>
      </c>
      <c r="BD5" s="10">
        <v>14.885999999999999</v>
      </c>
      <c r="BE5" s="10">
        <v>14.458</v>
      </c>
      <c r="BF5" s="10">
        <v>15.339</v>
      </c>
      <c r="BG5" s="6">
        <v>286</v>
      </c>
      <c r="BH5" s="1">
        <v>1</v>
      </c>
      <c r="BJ5" s="5">
        <v>3</v>
      </c>
      <c r="BK5" s="10">
        <v>36.488999999999997</v>
      </c>
      <c r="BL5" s="10">
        <v>8.5792000000000002</v>
      </c>
      <c r="BM5" s="10">
        <v>7.8738999999999999</v>
      </c>
      <c r="BN5" s="6">
        <v>285</v>
      </c>
      <c r="BO5" s="1">
        <v>1</v>
      </c>
      <c r="BQ5" s="3">
        <v>0.65470734581641998</v>
      </c>
      <c r="BR5" s="3">
        <v>2.1815484630991078</v>
      </c>
      <c r="BS5" s="3">
        <v>2.4541081770884459</v>
      </c>
      <c r="BT5" s="7">
        <v>286</v>
      </c>
    </row>
    <row r="6" spans="1:96">
      <c r="A6">
        <v>878</v>
      </c>
      <c r="B6" t="s">
        <v>839</v>
      </c>
      <c r="C6" t="s">
        <v>840</v>
      </c>
      <c r="D6" t="s">
        <v>841</v>
      </c>
      <c r="E6">
        <v>16</v>
      </c>
      <c r="F6" t="s">
        <v>842</v>
      </c>
      <c r="G6" t="s">
        <v>843</v>
      </c>
      <c r="H6">
        <v>886</v>
      </c>
      <c r="I6" t="s">
        <v>845</v>
      </c>
      <c r="J6" t="s">
        <v>846</v>
      </c>
      <c r="K6" t="s">
        <v>847</v>
      </c>
      <c r="L6" t="s">
        <v>847</v>
      </c>
      <c r="M6" t="s">
        <v>848</v>
      </c>
      <c r="N6" t="s">
        <v>849</v>
      </c>
      <c r="O6" t="s">
        <v>850</v>
      </c>
      <c r="P6" t="s">
        <v>851</v>
      </c>
      <c r="Q6" t="s">
        <v>852</v>
      </c>
      <c r="R6" t="s">
        <v>853</v>
      </c>
      <c r="S6">
        <v>3</v>
      </c>
      <c r="T6">
        <v>34</v>
      </c>
      <c r="U6">
        <v>34</v>
      </c>
      <c r="V6">
        <v>32</v>
      </c>
      <c r="W6">
        <v>32</v>
      </c>
      <c r="X6">
        <v>32</v>
      </c>
      <c r="Y6">
        <v>26</v>
      </c>
      <c r="Z6">
        <v>32</v>
      </c>
      <c r="AA6">
        <v>32</v>
      </c>
      <c r="AB6">
        <v>26</v>
      </c>
      <c r="AC6">
        <v>30</v>
      </c>
      <c r="AD6">
        <v>30</v>
      </c>
      <c r="AE6">
        <v>24</v>
      </c>
      <c r="AF6">
        <v>27.8</v>
      </c>
      <c r="AG6">
        <v>27.8</v>
      </c>
      <c r="AH6">
        <v>26.4</v>
      </c>
      <c r="AI6">
        <v>166.37</v>
      </c>
      <c r="AJ6">
        <v>1484</v>
      </c>
      <c r="AK6">
        <v>11.1</v>
      </c>
      <c r="AM6">
        <v>3</v>
      </c>
      <c r="AP6">
        <v>1</v>
      </c>
      <c r="AQ6">
        <v>1</v>
      </c>
      <c r="AR6">
        <v>1</v>
      </c>
      <c r="AT6">
        <v>11</v>
      </c>
      <c r="AU6">
        <v>39</v>
      </c>
      <c r="AV6">
        <v>75</v>
      </c>
      <c r="AW6">
        <v>119</v>
      </c>
      <c r="AX6">
        <v>87</v>
      </c>
      <c r="AY6">
        <v>99</v>
      </c>
      <c r="AZ6">
        <v>64</v>
      </c>
      <c r="BA6" s="8">
        <v>2.5185000000000002E-271</v>
      </c>
      <c r="BB6" s="8"/>
      <c r="BC6" s="5">
        <v>3</v>
      </c>
      <c r="BD6" s="10">
        <v>15.664</v>
      </c>
      <c r="BE6" s="10">
        <v>18.033000000000001</v>
      </c>
      <c r="BF6" s="10">
        <v>15.602</v>
      </c>
      <c r="BG6" s="6">
        <v>115</v>
      </c>
      <c r="BH6" s="1">
        <v>1</v>
      </c>
      <c r="BJ6" s="5">
        <v>2</v>
      </c>
      <c r="BK6" s="10">
        <v>3.5055000000000001</v>
      </c>
      <c r="BL6" s="4">
        <v>1.1257999999999999</v>
      </c>
      <c r="BM6" s="10">
        <v>3.0106000000000002</v>
      </c>
      <c r="BN6" s="6">
        <v>115</v>
      </c>
      <c r="BO6" s="1">
        <v>2</v>
      </c>
      <c r="BQ6" s="3">
        <v>3.5269636370049025</v>
      </c>
      <c r="BR6" s="3">
        <v>18.341556464481577</v>
      </c>
      <c r="BS6" s="3">
        <v>3.9292730844793713</v>
      </c>
      <c r="BT6" s="7">
        <v>115</v>
      </c>
    </row>
    <row r="7" spans="1:96">
      <c r="A7">
        <v>43</v>
      </c>
      <c r="B7" t="s">
        <v>889</v>
      </c>
      <c r="C7" t="s">
        <v>890</v>
      </c>
      <c r="D7" t="s">
        <v>891</v>
      </c>
      <c r="E7">
        <v>2</v>
      </c>
      <c r="F7" t="s">
        <v>892</v>
      </c>
      <c r="G7" t="s">
        <v>893</v>
      </c>
      <c r="H7">
        <v>886</v>
      </c>
      <c r="I7" t="s">
        <v>894</v>
      </c>
      <c r="J7" t="s">
        <v>894</v>
      </c>
      <c r="K7" t="s">
        <v>895</v>
      </c>
      <c r="L7" t="s">
        <v>895</v>
      </c>
      <c r="M7" t="s">
        <v>896</v>
      </c>
      <c r="N7" s="9" t="s">
        <v>897</v>
      </c>
      <c r="O7" t="s">
        <v>898</v>
      </c>
      <c r="P7" s="9" t="s">
        <v>899</v>
      </c>
      <c r="Q7" t="s">
        <v>900</v>
      </c>
      <c r="R7" t="s">
        <v>901</v>
      </c>
      <c r="S7">
        <v>6</v>
      </c>
      <c r="T7">
        <v>22</v>
      </c>
      <c r="U7">
        <v>22</v>
      </c>
      <c r="V7">
        <v>0</v>
      </c>
      <c r="W7">
        <v>20</v>
      </c>
      <c r="X7">
        <v>18</v>
      </c>
      <c r="Y7">
        <v>9</v>
      </c>
      <c r="Z7">
        <v>20</v>
      </c>
      <c r="AA7">
        <v>18</v>
      </c>
      <c r="AB7">
        <v>9</v>
      </c>
      <c r="AC7">
        <v>0</v>
      </c>
      <c r="AD7">
        <v>0</v>
      </c>
      <c r="AE7">
        <v>0</v>
      </c>
      <c r="AF7">
        <v>27.5</v>
      </c>
      <c r="AG7">
        <v>27.5</v>
      </c>
      <c r="AH7">
        <v>0</v>
      </c>
      <c r="AI7">
        <v>105.97</v>
      </c>
      <c r="AJ7">
        <v>958</v>
      </c>
      <c r="AK7">
        <v>8.36</v>
      </c>
      <c r="AL7">
        <v>1</v>
      </c>
      <c r="AM7">
        <v>11</v>
      </c>
      <c r="AN7">
        <v>3</v>
      </c>
      <c r="AO7">
        <v>4</v>
      </c>
      <c r="AP7">
        <v>6</v>
      </c>
      <c r="AQ7">
        <v>7</v>
      </c>
      <c r="AR7">
        <v>12</v>
      </c>
      <c r="AS7">
        <v>70</v>
      </c>
      <c r="AT7">
        <v>27</v>
      </c>
      <c r="AU7">
        <v>17</v>
      </c>
      <c r="AV7">
        <v>30</v>
      </c>
      <c r="AW7">
        <v>18</v>
      </c>
      <c r="AX7">
        <v>93</v>
      </c>
      <c r="AY7">
        <v>90</v>
      </c>
      <c r="AZ7">
        <v>23</v>
      </c>
      <c r="BA7">
        <v>0</v>
      </c>
      <c r="BC7" s="5">
        <v>3</v>
      </c>
      <c r="BD7" s="10">
        <v>12.282</v>
      </c>
      <c r="BE7" s="10">
        <v>12.154999999999999</v>
      </c>
      <c r="BF7" s="10">
        <v>13.374000000000001</v>
      </c>
      <c r="BG7" s="6">
        <v>114</v>
      </c>
      <c r="BH7" s="1">
        <v>1</v>
      </c>
      <c r="BJ7" s="5">
        <v>2</v>
      </c>
      <c r="BK7" s="4">
        <v>1.5896999999999999</v>
      </c>
      <c r="BL7" s="10">
        <v>1.2277</v>
      </c>
      <c r="BM7" s="10">
        <v>8.4313000000000002</v>
      </c>
      <c r="BN7" s="6">
        <v>113</v>
      </c>
      <c r="BO7" s="1">
        <v>2</v>
      </c>
      <c r="BQ7" s="3">
        <v>9.9108027750247771</v>
      </c>
      <c r="BR7" s="3">
        <v>12.663517671938912</v>
      </c>
      <c r="BS7" s="3">
        <v>1.0857763300760044</v>
      </c>
      <c r="BT7" s="7">
        <v>113</v>
      </c>
    </row>
    <row r="8" spans="1:96">
      <c r="A8">
        <v>1081</v>
      </c>
      <c r="B8" t="s">
        <v>85</v>
      </c>
      <c r="C8" t="s">
        <v>86</v>
      </c>
      <c r="D8" t="s">
        <v>87</v>
      </c>
      <c r="F8" t="s">
        <v>88</v>
      </c>
      <c r="G8" t="s">
        <v>89</v>
      </c>
      <c r="I8" t="s">
        <v>90</v>
      </c>
      <c r="J8" t="s">
        <v>90</v>
      </c>
      <c r="K8" t="s">
        <v>91</v>
      </c>
      <c r="L8" t="s">
        <v>91</v>
      </c>
      <c r="M8" t="s">
        <v>92</v>
      </c>
      <c r="N8" t="s">
        <v>93</v>
      </c>
      <c r="O8" t="s">
        <v>94</v>
      </c>
      <c r="P8" t="s">
        <v>95</v>
      </c>
      <c r="Q8" t="s">
        <v>96</v>
      </c>
      <c r="S8">
        <v>3</v>
      </c>
      <c r="T8">
        <v>28</v>
      </c>
      <c r="U8">
        <v>28</v>
      </c>
      <c r="V8">
        <v>0</v>
      </c>
      <c r="W8">
        <v>23</v>
      </c>
      <c r="X8">
        <v>25</v>
      </c>
      <c r="Y8">
        <v>24</v>
      </c>
      <c r="Z8">
        <v>23</v>
      </c>
      <c r="AA8">
        <v>25</v>
      </c>
      <c r="AB8">
        <v>24</v>
      </c>
      <c r="AC8">
        <v>0</v>
      </c>
      <c r="AD8">
        <v>0</v>
      </c>
      <c r="AE8">
        <v>0</v>
      </c>
      <c r="AF8">
        <v>24.8</v>
      </c>
      <c r="AG8">
        <v>24.8</v>
      </c>
      <c r="AH8">
        <v>0</v>
      </c>
      <c r="AI8">
        <v>107.91</v>
      </c>
      <c r="AJ8">
        <v>959</v>
      </c>
      <c r="AK8">
        <v>10.4</v>
      </c>
      <c r="AL8">
        <v>2</v>
      </c>
      <c r="AM8">
        <v>5</v>
      </c>
      <c r="AN8">
        <v>4</v>
      </c>
      <c r="AO8">
        <v>3</v>
      </c>
      <c r="AP8">
        <v>1</v>
      </c>
      <c r="AQ8">
        <v>3</v>
      </c>
      <c r="AR8">
        <v>3</v>
      </c>
      <c r="AS8">
        <v>16</v>
      </c>
      <c r="AT8">
        <v>25</v>
      </c>
      <c r="AU8">
        <v>37</v>
      </c>
      <c r="AV8">
        <v>78</v>
      </c>
      <c r="AW8">
        <v>121</v>
      </c>
      <c r="AX8">
        <v>99</v>
      </c>
      <c r="AY8">
        <v>104</v>
      </c>
      <c r="AZ8">
        <v>95</v>
      </c>
      <c r="BA8">
        <v>0</v>
      </c>
      <c r="BC8" s="5">
        <v>3</v>
      </c>
      <c r="BD8" s="10">
        <v>20.841000000000001</v>
      </c>
      <c r="BE8" s="10">
        <v>16.295999999999999</v>
      </c>
      <c r="BF8" s="10">
        <v>27.061</v>
      </c>
      <c r="BG8" s="6">
        <v>111</v>
      </c>
      <c r="BH8" s="1">
        <v>1</v>
      </c>
      <c r="BJ8" s="5">
        <v>3</v>
      </c>
      <c r="BK8" s="10">
        <v>5.5297999999999998</v>
      </c>
      <c r="BL8" s="10">
        <v>1.4117999999999999</v>
      </c>
      <c r="BM8" s="10">
        <v>4.7873999999999999</v>
      </c>
      <c r="BN8" s="6">
        <v>111</v>
      </c>
      <c r="BO8" s="1">
        <v>1</v>
      </c>
      <c r="BQ8" s="3">
        <v>3.7178867531694988</v>
      </c>
      <c r="BR8" s="3">
        <v>11.390429760914881</v>
      </c>
      <c r="BS8" s="3">
        <v>3.9701445132602826</v>
      </c>
      <c r="BT8" s="7">
        <v>112</v>
      </c>
    </row>
    <row r="9" spans="1:96">
      <c r="A9">
        <v>560</v>
      </c>
      <c r="B9" t="s">
        <v>914</v>
      </c>
      <c r="C9" t="s">
        <v>915</v>
      </c>
      <c r="F9" t="s">
        <v>916</v>
      </c>
      <c r="I9" t="s">
        <v>917</v>
      </c>
      <c r="J9" t="s">
        <v>918</v>
      </c>
      <c r="K9" t="s">
        <v>919</v>
      </c>
      <c r="L9" t="s">
        <v>919</v>
      </c>
      <c r="M9" t="s">
        <v>920</v>
      </c>
      <c r="N9" t="s">
        <v>921</v>
      </c>
      <c r="O9" t="s">
        <v>922</v>
      </c>
      <c r="P9" t="s">
        <v>923</v>
      </c>
      <c r="Q9" t="s">
        <v>924</v>
      </c>
      <c r="S9">
        <v>5</v>
      </c>
      <c r="T9">
        <v>16</v>
      </c>
      <c r="U9">
        <v>16</v>
      </c>
      <c r="V9">
        <v>11</v>
      </c>
      <c r="W9">
        <v>15</v>
      </c>
      <c r="X9">
        <v>15</v>
      </c>
      <c r="Y9">
        <v>13</v>
      </c>
      <c r="Z9">
        <v>15</v>
      </c>
      <c r="AA9">
        <v>15</v>
      </c>
      <c r="AB9">
        <v>13</v>
      </c>
      <c r="AC9">
        <v>10</v>
      </c>
      <c r="AD9">
        <v>10</v>
      </c>
      <c r="AE9">
        <v>9</v>
      </c>
      <c r="AF9">
        <v>20.399999999999999</v>
      </c>
      <c r="AG9">
        <v>20.399999999999999</v>
      </c>
      <c r="AH9">
        <v>15.3</v>
      </c>
      <c r="AI9">
        <v>98.82</v>
      </c>
      <c r="AJ9">
        <v>883</v>
      </c>
      <c r="AK9">
        <v>10.6</v>
      </c>
      <c r="AN9">
        <v>3</v>
      </c>
      <c r="AQ9">
        <v>6</v>
      </c>
      <c r="AS9">
        <v>1</v>
      </c>
      <c r="AT9">
        <v>16</v>
      </c>
      <c r="AU9">
        <v>14</v>
      </c>
      <c r="AV9">
        <v>31</v>
      </c>
      <c r="AW9">
        <v>50</v>
      </c>
      <c r="AX9">
        <v>43</v>
      </c>
      <c r="AY9">
        <v>38</v>
      </c>
      <c r="AZ9">
        <v>40</v>
      </c>
      <c r="BA9" s="8">
        <v>5.6174999999999999E-153</v>
      </c>
      <c r="BB9" s="8"/>
      <c r="BC9" s="5">
        <v>3</v>
      </c>
      <c r="BD9" s="10">
        <v>4.0627000000000004</v>
      </c>
      <c r="BE9" s="10">
        <v>6.7220000000000004</v>
      </c>
      <c r="BF9" s="10">
        <v>5.4484000000000004</v>
      </c>
      <c r="BG9" s="6">
        <v>95</v>
      </c>
      <c r="BH9" s="1">
        <v>1</v>
      </c>
      <c r="BJ9" s="5">
        <v>2</v>
      </c>
      <c r="BK9" s="10">
        <v>3.4207999999999998</v>
      </c>
      <c r="BL9" s="4">
        <v>0.73355000000000004</v>
      </c>
      <c r="BM9" s="10">
        <v>4.1060999999999996</v>
      </c>
      <c r="BN9" s="6">
        <v>95</v>
      </c>
      <c r="BO9" s="1">
        <v>2</v>
      </c>
      <c r="BQ9" s="3">
        <v>1.3126115719836187</v>
      </c>
      <c r="BR9" s="3">
        <v>8.7788605039065928</v>
      </c>
      <c r="BS9" s="3">
        <v>1.7170329670329669</v>
      </c>
      <c r="BT9" s="7">
        <v>95</v>
      </c>
    </row>
    <row r="10" spans="1:96">
      <c r="A10">
        <v>41</v>
      </c>
      <c r="B10" t="s">
        <v>426</v>
      </c>
      <c r="D10">
        <v>64</v>
      </c>
      <c r="G10">
        <v>98</v>
      </c>
      <c r="I10" t="s">
        <v>429</v>
      </c>
      <c r="J10" t="s">
        <v>429</v>
      </c>
      <c r="K10">
        <v>13</v>
      </c>
      <c r="L10">
        <v>13</v>
      </c>
      <c r="M10">
        <v>13</v>
      </c>
      <c r="N10" t="s">
        <v>431</v>
      </c>
      <c r="O10" t="s">
        <v>432</v>
      </c>
      <c r="P10" t="s">
        <v>433</v>
      </c>
      <c r="Q10" t="s">
        <v>434</v>
      </c>
      <c r="S10">
        <v>1</v>
      </c>
      <c r="T10">
        <v>13</v>
      </c>
      <c r="U10">
        <v>13</v>
      </c>
      <c r="V10">
        <v>13</v>
      </c>
      <c r="W10">
        <v>12</v>
      </c>
      <c r="X10">
        <v>13</v>
      </c>
      <c r="Y10">
        <v>13</v>
      </c>
      <c r="Z10">
        <v>12</v>
      </c>
      <c r="AA10">
        <v>13</v>
      </c>
      <c r="AB10">
        <v>13</v>
      </c>
      <c r="AC10">
        <v>12</v>
      </c>
      <c r="AD10">
        <v>13</v>
      </c>
      <c r="AE10">
        <v>13</v>
      </c>
      <c r="AF10">
        <v>35.4</v>
      </c>
      <c r="AG10">
        <v>35.4</v>
      </c>
      <c r="AH10">
        <v>35.4</v>
      </c>
      <c r="AI10">
        <v>45.314999999999998</v>
      </c>
      <c r="AJ10">
        <v>396</v>
      </c>
      <c r="AK10">
        <v>4.67</v>
      </c>
      <c r="AL10">
        <v>9</v>
      </c>
      <c r="AM10">
        <v>31</v>
      </c>
      <c r="AN10">
        <v>27</v>
      </c>
      <c r="AO10">
        <v>45</v>
      </c>
      <c r="AP10">
        <v>43</v>
      </c>
      <c r="AQ10">
        <v>7</v>
      </c>
      <c r="AR10">
        <v>2</v>
      </c>
      <c r="AS10">
        <v>3</v>
      </c>
      <c r="AT10">
        <v>3</v>
      </c>
      <c r="AU10">
        <v>6</v>
      </c>
      <c r="AV10">
        <v>10</v>
      </c>
      <c r="AW10">
        <v>6</v>
      </c>
      <c r="AX10">
        <v>60</v>
      </c>
      <c r="AY10">
        <v>64</v>
      </c>
      <c r="AZ10">
        <v>68</v>
      </c>
      <c r="BA10" s="8">
        <v>1.1148E-114</v>
      </c>
      <c r="BB10" s="8"/>
      <c r="BC10" s="5">
        <v>3</v>
      </c>
      <c r="BD10" s="10">
        <v>5.4862000000000002</v>
      </c>
      <c r="BE10" s="10">
        <v>11.958</v>
      </c>
      <c r="BF10" s="10">
        <v>15.823</v>
      </c>
      <c r="BG10" s="6">
        <v>82</v>
      </c>
      <c r="BH10" s="1">
        <v>1</v>
      </c>
      <c r="BJ10" s="5">
        <v>3</v>
      </c>
      <c r="BK10" s="10">
        <v>9.5007999999999999</v>
      </c>
      <c r="BL10" s="10">
        <v>3.0310000000000001</v>
      </c>
      <c r="BM10" s="10">
        <v>3.617</v>
      </c>
      <c r="BN10" s="6">
        <v>81</v>
      </c>
      <c r="BO10" s="1">
        <v>1</v>
      </c>
      <c r="BQ10" s="3">
        <v>0.58561724057156239</v>
      </c>
      <c r="BR10" s="3">
        <v>3.1850176768481062</v>
      </c>
      <c r="BS10" s="3">
        <v>5.1200655368388714</v>
      </c>
      <c r="BT10" s="7">
        <v>81</v>
      </c>
    </row>
    <row r="11" spans="1:96">
      <c r="A11">
        <v>1195</v>
      </c>
      <c r="B11" t="s">
        <v>1226</v>
      </c>
      <c r="C11" t="s">
        <v>1227</v>
      </c>
      <c r="F11" t="s">
        <v>1228</v>
      </c>
      <c r="I11" t="s">
        <v>1229</v>
      </c>
      <c r="J11" t="s">
        <v>1230</v>
      </c>
      <c r="K11" t="s">
        <v>1231</v>
      </c>
      <c r="L11" t="s">
        <v>1231</v>
      </c>
      <c r="M11" t="s">
        <v>1232</v>
      </c>
      <c r="N11" s="9" t="s">
        <v>1233</v>
      </c>
      <c r="O11" t="s">
        <v>1234</v>
      </c>
      <c r="P11" t="s">
        <v>1235</v>
      </c>
      <c r="Q11" t="s">
        <v>1236</v>
      </c>
      <c r="S11">
        <v>6</v>
      </c>
      <c r="T11">
        <v>19</v>
      </c>
      <c r="U11">
        <v>19</v>
      </c>
      <c r="V11">
        <v>14</v>
      </c>
      <c r="W11">
        <v>14</v>
      </c>
      <c r="X11">
        <v>19</v>
      </c>
      <c r="Y11">
        <v>6</v>
      </c>
      <c r="Z11">
        <v>14</v>
      </c>
      <c r="AA11">
        <v>19</v>
      </c>
      <c r="AB11">
        <v>6</v>
      </c>
      <c r="AC11">
        <v>9</v>
      </c>
      <c r="AD11">
        <v>14</v>
      </c>
      <c r="AE11">
        <v>3</v>
      </c>
      <c r="AF11">
        <v>38.299999999999997</v>
      </c>
      <c r="AG11">
        <v>38.299999999999997</v>
      </c>
      <c r="AH11">
        <v>27.2</v>
      </c>
      <c r="AI11">
        <v>54.087000000000003</v>
      </c>
      <c r="AJ11">
        <v>478</v>
      </c>
      <c r="AK11">
        <v>6.08</v>
      </c>
      <c r="AL11">
        <v>2</v>
      </c>
      <c r="AM11">
        <v>7</v>
      </c>
      <c r="AN11">
        <v>7</v>
      </c>
      <c r="AO11">
        <v>7</v>
      </c>
      <c r="AP11">
        <v>63</v>
      </c>
      <c r="AQ11">
        <v>9</v>
      </c>
      <c r="AR11">
        <v>1</v>
      </c>
      <c r="AU11">
        <v>9</v>
      </c>
      <c r="AV11">
        <v>11</v>
      </c>
      <c r="AW11">
        <v>9</v>
      </c>
      <c r="AX11">
        <v>45</v>
      </c>
      <c r="AY11">
        <v>72</v>
      </c>
      <c r="AZ11">
        <v>8</v>
      </c>
      <c r="BA11" s="8">
        <v>1.3792999999999999E-203</v>
      </c>
      <c r="BB11" s="8"/>
      <c r="BC11" s="5">
        <v>3</v>
      </c>
      <c r="BD11" s="10">
        <v>6.2728999999999999</v>
      </c>
      <c r="BE11" s="10">
        <v>7.1490999999999998</v>
      </c>
      <c r="BF11" s="10">
        <v>5.8002000000000002</v>
      </c>
      <c r="BG11" s="6">
        <v>69</v>
      </c>
      <c r="BH11" s="1">
        <v>1</v>
      </c>
      <c r="BK11" s="4">
        <v>0.42229</v>
      </c>
      <c r="BL11" s="4">
        <v>0.18089</v>
      </c>
      <c r="BM11" s="4">
        <v>0.67261000000000004</v>
      </c>
      <c r="BN11" s="6">
        <v>60</v>
      </c>
      <c r="BQ11" s="3">
        <v>16.499199788810241</v>
      </c>
      <c r="BR11" s="3">
        <v>39.441508243275223</v>
      </c>
      <c r="BS11" s="3">
        <v>13.145441161005364</v>
      </c>
      <c r="BT11" s="7">
        <v>60</v>
      </c>
    </row>
    <row r="12" spans="1:96">
      <c r="A12">
        <v>252</v>
      </c>
      <c r="B12" t="s">
        <v>1809</v>
      </c>
      <c r="C12" t="s">
        <v>1810</v>
      </c>
      <c r="D12" t="s">
        <v>1811</v>
      </c>
      <c r="F12" t="s">
        <v>1812</v>
      </c>
      <c r="G12" t="s">
        <v>1813</v>
      </c>
      <c r="I12" t="s">
        <v>1814</v>
      </c>
      <c r="J12" t="s">
        <v>1815</v>
      </c>
      <c r="K12" t="s">
        <v>1816</v>
      </c>
      <c r="L12" t="s">
        <v>1817</v>
      </c>
      <c r="M12" t="s">
        <v>1818</v>
      </c>
      <c r="N12" s="9" t="s">
        <v>1819</v>
      </c>
      <c r="O12" t="s">
        <v>1820</v>
      </c>
      <c r="P12" t="s">
        <v>1821</v>
      </c>
      <c r="Q12" t="s">
        <v>1822</v>
      </c>
      <c r="S12">
        <v>6</v>
      </c>
      <c r="T12">
        <v>22</v>
      </c>
      <c r="U12">
        <v>10</v>
      </c>
      <c r="V12">
        <v>5</v>
      </c>
      <c r="W12">
        <v>22</v>
      </c>
      <c r="X12">
        <v>20</v>
      </c>
      <c r="Y12">
        <v>20</v>
      </c>
      <c r="Z12">
        <v>10</v>
      </c>
      <c r="AA12">
        <v>9</v>
      </c>
      <c r="AB12">
        <v>9</v>
      </c>
      <c r="AC12">
        <v>5</v>
      </c>
      <c r="AD12">
        <v>5</v>
      </c>
      <c r="AE12">
        <v>5</v>
      </c>
      <c r="AF12">
        <v>25.1</v>
      </c>
      <c r="AG12">
        <v>10.7</v>
      </c>
      <c r="AH12">
        <v>6.3</v>
      </c>
      <c r="AI12">
        <v>88.381</v>
      </c>
      <c r="AJ12">
        <v>797</v>
      </c>
      <c r="AK12">
        <v>5</v>
      </c>
      <c r="AM12">
        <v>1</v>
      </c>
      <c r="AN12">
        <v>2</v>
      </c>
      <c r="AO12">
        <v>4</v>
      </c>
      <c r="AP12">
        <v>64</v>
      </c>
      <c r="AQ12">
        <v>5</v>
      </c>
      <c r="AR12">
        <v>1</v>
      </c>
      <c r="AT12">
        <v>1</v>
      </c>
      <c r="AX12">
        <v>26</v>
      </c>
      <c r="AY12">
        <v>23</v>
      </c>
      <c r="AZ12">
        <v>29</v>
      </c>
      <c r="BA12" s="8">
        <v>2.4556000000000001E-283</v>
      </c>
      <c r="BB12" s="8"/>
      <c r="BC12" s="5">
        <v>3</v>
      </c>
      <c r="BD12" s="10">
        <v>2.0569000000000002</v>
      </c>
      <c r="BE12" s="10">
        <v>2.7433000000000001</v>
      </c>
      <c r="BF12" s="10">
        <v>4.2803000000000004</v>
      </c>
      <c r="BG12" s="6">
        <v>68</v>
      </c>
      <c r="BH12" s="1">
        <v>1</v>
      </c>
      <c r="BK12" s="4">
        <v>2.3942000000000001</v>
      </c>
      <c r="BL12" s="4">
        <v>1.1536</v>
      </c>
      <c r="BM12" s="4">
        <v>1.2323999999999999</v>
      </c>
      <c r="BN12" s="6">
        <v>68</v>
      </c>
      <c r="BQ12" s="3">
        <v>0.93510379652141395</v>
      </c>
      <c r="BR12" s="3">
        <v>2.4769642326364805</v>
      </c>
      <c r="BS12" s="3">
        <v>3.0315891590371673</v>
      </c>
      <c r="BT12" s="7">
        <v>68</v>
      </c>
    </row>
    <row r="13" spans="1:96">
      <c r="A13">
        <v>840</v>
      </c>
      <c r="B13" t="s">
        <v>454</v>
      </c>
      <c r="C13" t="s">
        <v>455</v>
      </c>
      <c r="F13" t="s">
        <v>456</v>
      </c>
      <c r="I13" t="s">
        <v>457</v>
      </c>
      <c r="J13" t="s">
        <v>458</v>
      </c>
      <c r="K13" t="s">
        <v>459</v>
      </c>
      <c r="L13" t="s">
        <v>459</v>
      </c>
      <c r="M13" t="s">
        <v>459</v>
      </c>
      <c r="N13" t="s">
        <v>460</v>
      </c>
      <c r="O13" t="s">
        <v>447</v>
      </c>
      <c r="P13" t="s">
        <v>461</v>
      </c>
      <c r="Q13" t="s">
        <v>462</v>
      </c>
      <c r="S13">
        <v>3</v>
      </c>
      <c r="T13">
        <v>17</v>
      </c>
      <c r="U13">
        <v>17</v>
      </c>
      <c r="V13">
        <v>17</v>
      </c>
      <c r="W13">
        <v>13</v>
      </c>
      <c r="X13">
        <v>17</v>
      </c>
      <c r="Y13">
        <v>15</v>
      </c>
      <c r="Z13">
        <v>13</v>
      </c>
      <c r="AA13">
        <v>17</v>
      </c>
      <c r="AB13">
        <v>15</v>
      </c>
      <c r="AC13">
        <v>13</v>
      </c>
      <c r="AD13">
        <v>17</v>
      </c>
      <c r="AE13">
        <v>15</v>
      </c>
      <c r="AF13">
        <v>46.5</v>
      </c>
      <c r="AG13">
        <v>46.5</v>
      </c>
      <c r="AH13">
        <v>46.5</v>
      </c>
      <c r="AI13">
        <v>42.390999999999998</v>
      </c>
      <c r="AJ13">
        <v>368</v>
      </c>
      <c r="AK13">
        <v>4.34</v>
      </c>
      <c r="AN13">
        <v>27</v>
      </c>
      <c r="AO13">
        <v>70</v>
      </c>
      <c r="AP13">
        <v>4</v>
      </c>
      <c r="AS13">
        <v>1</v>
      </c>
      <c r="AT13">
        <v>1</v>
      </c>
      <c r="AU13">
        <v>5</v>
      </c>
      <c r="AV13">
        <v>2</v>
      </c>
      <c r="AW13">
        <v>1</v>
      </c>
      <c r="AX13">
        <v>25</v>
      </c>
      <c r="AY13">
        <v>46</v>
      </c>
      <c r="AZ13">
        <v>40</v>
      </c>
      <c r="BA13" s="8">
        <v>8.7398000000000003E-259</v>
      </c>
      <c r="BB13" s="8"/>
      <c r="BC13" s="5">
        <v>3</v>
      </c>
      <c r="BD13" s="10">
        <v>5.1460999999999997</v>
      </c>
      <c r="BE13" s="10">
        <v>13.773</v>
      </c>
      <c r="BF13" s="10">
        <v>11.064</v>
      </c>
      <c r="BG13" s="6">
        <v>62</v>
      </c>
      <c r="BH13" s="1">
        <v>1</v>
      </c>
      <c r="BJ13" s="5">
        <v>3</v>
      </c>
      <c r="BK13" s="10">
        <v>15.877000000000001</v>
      </c>
      <c r="BL13" s="10">
        <v>1.6191</v>
      </c>
      <c r="BM13" s="10">
        <v>4.6300999999999997</v>
      </c>
      <c r="BN13" s="6">
        <v>62</v>
      </c>
      <c r="BO13" s="1">
        <v>1</v>
      </c>
      <c r="BQ13" s="3">
        <v>0.33048018771274662</v>
      </c>
      <c r="BR13" s="3">
        <v>8.03793907242183</v>
      </c>
      <c r="BS13" s="3">
        <v>2.5936973155232783</v>
      </c>
      <c r="BT13" s="7">
        <v>62</v>
      </c>
    </row>
    <row r="14" spans="1:96">
      <c r="A14">
        <v>1053</v>
      </c>
      <c r="B14" s="9" t="s">
        <v>11851</v>
      </c>
      <c r="C14" t="s">
        <v>11850</v>
      </c>
      <c r="D14" t="s">
        <v>11849</v>
      </c>
      <c r="E14">
        <v>20</v>
      </c>
      <c r="F14" t="s">
        <v>11848</v>
      </c>
      <c r="G14" t="s">
        <v>11847</v>
      </c>
      <c r="H14">
        <v>311</v>
      </c>
      <c r="I14" t="s">
        <v>11846</v>
      </c>
      <c r="J14" t="s">
        <v>11845</v>
      </c>
      <c r="K14" t="s">
        <v>11844</v>
      </c>
      <c r="L14" t="s">
        <v>11843</v>
      </c>
      <c r="M14" t="s">
        <v>11842</v>
      </c>
      <c r="N14" t="s">
        <v>11841</v>
      </c>
      <c r="O14" t="s">
        <v>11840</v>
      </c>
      <c r="P14" t="s">
        <v>11839</v>
      </c>
      <c r="Q14" t="s">
        <v>11838</v>
      </c>
      <c r="R14" t="s">
        <v>6914</v>
      </c>
      <c r="S14">
        <v>4</v>
      </c>
      <c r="T14">
        <v>53</v>
      </c>
      <c r="U14">
        <v>5</v>
      </c>
      <c r="V14">
        <v>4</v>
      </c>
      <c r="W14">
        <v>49</v>
      </c>
      <c r="X14">
        <v>51</v>
      </c>
      <c r="Y14">
        <v>44</v>
      </c>
      <c r="Z14">
        <v>4</v>
      </c>
      <c r="AA14">
        <v>5</v>
      </c>
      <c r="AB14">
        <v>4</v>
      </c>
      <c r="AC14">
        <v>4</v>
      </c>
      <c r="AD14">
        <v>4</v>
      </c>
      <c r="AE14">
        <v>4</v>
      </c>
      <c r="AF14">
        <v>65.2</v>
      </c>
      <c r="AG14">
        <v>10.1</v>
      </c>
      <c r="AH14">
        <v>8.1</v>
      </c>
      <c r="AI14">
        <v>83.403999999999996</v>
      </c>
      <c r="AJ14">
        <v>749</v>
      </c>
      <c r="AK14">
        <v>8.24</v>
      </c>
      <c r="AM14">
        <v>2</v>
      </c>
      <c r="AN14">
        <v>2</v>
      </c>
      <c r="AO14">
        <v>7</v>
      </c>
      <c r="AP14">
        <v>6</v>
      </c>
      <c r="AQ14">
        <v>2</v>
      </c>
      <c r="AR14">
        <v>4</v>
      </c>
      <c r="AS14">
        <v>16</v>
      </c>
      <c r="AT14">
        <v>23</v>
      </c>
      <c r="AU14">
        <v>13</v>
      </c>
      <c r="AV14">
        <v>8</v>
      </c>
      <c r="AW14">
        <v>6</v>
      </c>
      <c r="AX14">
        <v>32</v>
      </c>
      <c r="AY14">
        <v>33</v>
      </c>
      <c r="AZ14">
        <v>24</v>
      </c>
      <c r="BA14">
        <v>0</v>
      </c>
      <c r="BC14" s="5">
        <v>3</v>
      </c>
      <c r="BD14" s="10">
        <v>20.829000000000001</v>
      </c>
      <c r="BE14" s="10">
        <v>11.561</v>
      </c>
      <c r="BF14" s="10">
        <v>7.1609999999999996</v>
      </c>
      <c r="BG14" s="6">
        <v>57</v>
      </c>
      <c r="BH14" s="1">
        <v>1</v>
      </c>
      <c r="BJ14" s="5">
        <v>3</v>
      </c>
      <c r="BK14" s="10">
        <v>9.7382000000000009</v>
      </c>
      <c r="BL14" s="10">
        <v>2.1126</v>
      </c>
      <c r="BM14" s="10">
        <v>6.5526999999999997</v>
      </c>
      <c r="BN14" s="6">
        <v>57</v>
      </c>
      <c r="BO14" s="1">
        <v>1</v>
      </c>
      <c r="BQ14" s="3">
        <v>1.4205150787675611</v>
      </c>
      <c r="BR14" s="3">
        <v>7.694083249980765</v>
      </c>
      <c r="BS14" s="3">
        <v>1.1222462881704018</v>
      </c>
      <c r="BT14" s="7">
        <v>57</v>
      </c>
    </row>
    <row r="15" spans="1:96">
      <c r="A15">
        <v>397</v>
      </c>
      <c r="B15" t="s">
        <v>1250</v>
      </c>
      <c r="C15" t="s">
        <v>1251</v>
      </c>
      <c r="D15" t="s">
        <v>1252</v>
      </c>
      <c r="E15" t="s">
        <v>1253</v>
      </c>
      <c r="F15" t="s">
        <v>1254</v>
      </c>
      <c r="G15" t="s">
        <v>1255</v>
      </c>
      <c r="H15" t="s">
        <v>1256</v>
      </c>
      <c r="I15" t="s">
        <v>1257</v>
      </c>
      <c r="J15" t="s">
        <v>1258</v>
      </c>
      <c r="K15" t="s">
        <v>1259</v>
      </c>
      <c r="L15" t="s">
        <v>1259</v>
      </c>
      <c r="M15" t="s">
        <v>1260</v>
      </c>
      <c r="N15" s="9" t="s">
        <v>1261</v>
      </c>
      <c r="O15" t="s">
        <v>1262</v>
      </c>
      <c r="P15" t="s">
        <v>1263</v>
      </c>
      <c r="Q15" t="s">
        <v>1264</v>
      </c>
      <c r="R15" t="s">
        <v>1265</v>
      </c>
      <c r="S15">
        <v>5</v>
      </c>
      <c r="T15">
        <v>19</v>
      </c>
      <c r="U15">
        <v>19</v>
      </c>
      <c r="V15">
        <v>5</v>
      </c>
      <c r="W15">
        <v>15</v>
      </c>
      <c r="X15">
        <v>17</v>
      </c>
      <c r="Y15">
        <v>4</v>
      </c>
      <c r="Z15">
        <v>15</v>
      </c>
      <c r="AA15">
        <v>17</v>
      </c>
      <c r="AB15">
        <v>4</v>
      </c>
      <c r="AC15">
        <v>3</v>
      </c>
      <c r="AD15">
        <v>5</v>
      </c>
      <c r="AE15">
        <v>0</v>
      </c>
      <c r="AF15">
        <v>22.3</v>
      </c>
      <c r="AG15">
        <v>22.3</v>
      </c>
      <c r="AH15">
        <v>5.5</v>
      </c>
      <c r="AI15">
        <v>108.87</v>
      </c>
      <c r="AJ15">
        <v>977</v>
      </c>
      <c r="AK15">
        <v>8.2899999999999991</v>
      </c>
      <c r="AL15">
        <v>1</v>
      </c>
      <c r="AM15">
        <v>5</v>
      </c>
      <c r="AN15">
        <v>10</v>
      </c>
      <c r="AO15">
        <v>4</v>
      </c>
      <c r="AP15">
        <v>8</v>
      </c>
      <c r="AQ15">
        <v>9</v>
      </c>
      <c r="AR15">
        <v>6</v>
      </c>
      <c r="AS15">
        <v>26</v>
      </c>
      <c r="AT15">
        <v>20</v>
      </c>
      <c r="AU15">
        <v>45</v>
      </c>
      <c r="AV15">
        <v>17</v>
      </c>
      <c r="AW15">
        <v>9</v>
      </c>
      <c r="AX15">
        <v>55</v>
      </c>
      <c r="AY15">
        <v>89</v>
      </c>
      <c r="AZ15">
        <v>16</v>
      </c>
      <c r="BA15">
        <v>0</v>
      </c>
      <c r="BC15" s="5">
        <v>3</v>
      </c>
      <c r="BD15" s="10">
        <v>6.9241999999999999</v>
      </c>
      <c r="BE15" s="10">
        <v>6.3586</v>
      </c>
      <c r="BF15" s="10">
        <v>7.1658999999999997</v>
      </c>
      <c r="BG15" s="6">
        <v>57</v>
      </c>
      <c r="BH15" s="1">
        <v>1</v>
      </c>
      <c r="BK15" s="4">
        <v>0.7762</v>
      </c>
      <c r="BL15" s="4">
        <v>0.52151000000000003</v>
      </c>
      <c r="BM15" s="4">
        <v>0.52564</v>
      </c>
      <c r="BN15" s="6">
        <v>55</v>
      </c>
      <c r="BQ15" s="3">
        <v>8.8292424509977039</v>
      </c>
      <c r="BR15" s="3">
        <v>22.415493589168833</v>
      </c>
      <c r="BS15" s="3">
        <v>13.632707592054858</v>
      </c>
      <c r="BT15" s="7">
        <v>55</v>
      </c>
    </row>
    <row r="16" spans="1:96">
      <c r="A16">
        <v>548</v>
      </c>
      <c r="B16" t="s">
        <v>1276</v>
      </c>
      <c r="C16" t="s">
        <v>1277</v>
      </c>
      <c r="D16" t="s">
        <v>1278</v>
      </c>
      <c r="E16">
        <v>31</v>
      </c>
      <c r="F16" t="s">
        <v>1279</v>
      </c>
      <c r="G16" t="s">
        <v>1280</v>
      </c>
      <c r="H16">
        <v>888</v>
      </c>
      <c r="I16" t="s">
        <v>1282</v>
      </c>
      <c r="J16" t="s">
        <v>1282</v>
      </c>
      <c r="K16" t="s">
        <v>1283</v>
      </c>
      <c r="L16" t="s">
        <v>1284</v>
      </c>
      <c r="M16" t="s">
        <v>1284</v>
      </c>
      <c r="N16" s="9" t="s">
        <v>1285</v>
      </c>
      <c r="O16" t="s">
        <v>1286</v>
      </c>
      <c r="P16" t="s">
        <v>1287</v>
      </c>
      <c r="Q16" t="s">
        <v>1288</v>
      </c>
      <c r="S16">
        <v>2</v>
      </c>
      <c r="T16">
        <v>24</v>
      </c>
      <c r="U16">
        <v>22</v>
      </c>
      <c r="V16">
        <v>22</v>
      </c>
      <c r="W16">
        <v>22</v>
      </c>
      <c r="X16">
        <v>23</v>
      </c>
      <c r="Y16">
        <v>12</v>
      </c>
      <c r="Z16">
        <v>20</v>
      </c>
      <c r="AA16">
        <v>21</v>
      </c>
      <c r="AB16">
        <v>10</v>
      </c>
      <c r="AC16">
        <v>20</v>
      </c>
      <c r="AD16">
        <v>21</v>
      </c>
      <c r="AE16">
        <v>10</v>
      </c>
      <c r="AF16">
        <v>19.100000000000001</v>
      </c>
      <c r="AG16">
        <v>17.7</v>
      </c>
      <c r="AH16">
        <v>17.7</v>
      </c>
      <c r="AI16">
        <v>165.28</v>
      </c>
      <c r="AJ16">
        <v>1464</v>
      </c>
      <c r="AK16">
        <v>11.2</v>
      </c>
      <c r="AO16">
        <v>2</v>
      </c>
      <c r="AP16">
        <v>1</v>
      </c>
      <c r="AQ16">
        <v>2</v>
      </c>
      <c r="AR16">
        <v>1</v>
      </c>
      <c r="AT16">
        <v>4</v>
      </c>
      <c r="AU16">
        <v>14</v>
      </c>
      <c r="AV16">
        <v>44</v>
      </c>
      <c r="AW16">
        <v>79</v>
      </c>
      <c r="AX16">
        <v>55</v>
      </c>
      <c r="AY16">
        <v>63</v>
      </c>
      <c r="AZ16">
        <v>29</v>
      </c>
      <c r="BA16" s="8">
        <v>5.7164000000000002E-225</v>
      </c>
      <c r="BB16" s="8"/>
      <c r="BC16" s="5">
        <v>3</v>
      </c>
      <c r="BD16" s="10">
        <v>6.9827000000000004</v>
      </c>
      <c r="BE16" s="10">
        <v>12.465999999999999</v>
      </c>
      <c r="BF16" s="10">
        <v>10.255000000000001</v>
      </c>
      <c r="BG16" s="6">
        <v>54</v>
      </c>
      <c r="BH16" s="1">
        <v>1</v>
      </c>
      <c r="BJ16" s="5">
        <v>1</v>
      </c>
      <c r="BK16" s="4">
        <v>2.0173000000000001</v>
      </c>
      <c r="BL16" s="4">
        <v>1.0512999999999999</v>
      </c>
      <c r="BM16" s="10">
        <v>2.5977000000000001</v>
      </c>
      <c r="BN16" s="6">
        <v>54</v>
      </c>
      <c r="BQ16" s="3">
        <v>2.7271735573251883</v>
      </c>
      <c r="BR16" s="3">
        <v>16.75041876046901</v>
      </c>
      <c r="BS16" s="3">
        <v>3.5700260611902466</v>
      </c>
      <c r="BT16" s="7">
        <v>54</v>
      </c>
    </row>
    <row r="17" spans="1:96" s="13" customFormat="1">
      <c r="A17">
        <v>590</v>
      </c>
      <c r="B17" t="s">
        <v>1302</v>
      </c>
      <c r="C17" t="s">
        <v>1303</v>
      </c>
      <c r="D17" t="s">
        <v>1304</v>
      </c>
      <c r="E17"/>
      <c r="F17" t="s">
        <v>1305</v>
      </c>
      <c r="G17" t="s">
        <v>1306</v>
      </c>
      <c r="H17"/>
      <c r="I17" t="s">
        <v>1307</v>
      </c>
      <c r="J17" t="s">
        <v>1307</v>
      </c>
      <c r="K17" t="s">
        <v>1308</v>
      </c>
      <c r="L17" t="s">
        <v>1308</v>
      </c>
      <c r="M17" t="s">
        <v>1308</v>
      </c>
      <c r="N17" t="s">
        <v>1309</v>
      </c>
      <c r="O17" t="s">
        <v>1310</v>
      </c>
      <c r="P17" t="s">
        <v>1311</v>
      </c>
      <c r="Q17" t="s">
        <v>1312</v>
      </c>
      <c r="R17"/>
      <c r="S17">
        <v>5</v>
      </c>
      <c r="T17">
        <v>24</v>
      </c>
      <c r="U17">
        <v>24</v>
      </c>
      <c r="V17">
        <v>24</v>
      </c>
      <c r="W17">
        <v>17</v>
      </c>
      <c r="X17">
        <v>22</v>
      </c>
      <c r="Y17">
        <v>2</v>
      </c>
      <c r="Z17">
        <v>17</v>
      </c>
      <c r="AA17">
        <v>22</v>
      </c>
      <c r="AB17">
        <v>2</v>
      </c>
      <c r="AC17">
        <v>17</v>
      </c>
      <c r="AD17">
        <v>22</v>
      </c>
      <c r="AE17">
        <v>2</v>
      </c>
      <c r="AF17">
        <v>28.3</v>
      </c>
      <c r="AG17">
        <v>28.3</v>
      </c>
      <c r="AH17">
        <v>28.3</v>
      </c>
      <c r="AI17">
        <v>117.62</v>
      </c>
      <c r="AJ17">
        <v>1054</v>
      </c>
      <c r="AK17">
        <v>9.68</v>
      </c>
      <c r="AL17"/>
      <c r="AM17">
        <v>1</v>
      </c>
      <c r="AN17">
        <v>2</v>
      </c>
      <c r="AO17">
        <v>2</v>
      </c>
      <c r="AP17">
        <v>2</v>
      </c>
      <c r="AQ17">
        <v>4</v>
      </c>
      <c r="AR17">
        <v>3</v>
      </c>
      <c r="AS17"/>
      <c r="AT17">
        <v>4</v>
      </c>
      <c r="AU17">
        <v>51</v>
      </c>
      <c r="AV17">
        <v>12</v>
      </c>
      <c r="AW17">
        <v>15</v>
      </c>
      <c r="AX17">
        <v>27</v>
      </c>
      <c r="AY17">
        <v>62</v>
      </c>
      <c r="AZ17">
        <v>7</v>
      </c>
      <c r="BA17">
        <v>0</v>
      </c>
      <c r="BB17"/>
      <c r="BC17" s="5">
        <v>3</v>
      </c>
      <c r="BD17" s="10">
        <v>8.8976000000000006</v>
      </c>
      <c r="BE17" s="10">
        <v>6.3811999999999998</v>
      </c>
      <c r="BF17" s="10">
        <v>4.8364000000000003</v>
      </c>
      <c r="BG17" s="6">
        <v>53</v>
      </c>
      <c r="BH17" s="1">
        <v>1</v>
      </c>
      <c r="BI17" s="1"/>
      <c r="BJ17" s="5"/>
      <c r="BK17" s="4">
        <v>0.51480999999999999</v>
      </c>
      <c r="BL17" s="4">
        <v>0.63787000000000005</v>
      </c>
      <c r="BM17" s="4">
        <v>0.57130999999999998</v>
      </c>
      <c r="BN17" s="6">
        <v>46</v>
      </c>
      <c r="BO17" s="1"/>
      <c r="BP17" s="1"/>
      <c r="BQ17" s="3">
        <v>18.936166183794427</v>
      </c>
      <c r="BR17" s="3">
        <v>12.615908660821296</v>
      </c>
      <c r="BS17" s="3">
        <v>8.4652501481418785</v>
      </c>
      <c r="BT17" s="7">
        <v>46</v>
      </c>
      <c r="BU17" s="1"/>
      <c r="BV17" s="1"/>
      <c r="BW17" s="1"/>
      <c r="BX17" s="1"/>
      <c r="BY17" s="1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>
      <c r="A18">
        <v>50</v>
      </c>
      <c r="B18" t="s">
        <v>476</v>
      </c>
      <c r="C18" t="s">
        <v>477</v>
      </c>
      <c r="F18" t="s">
        <v>478</v>
      </c>
      <c r="I18" t="s">
        <v>479</v>
      </c>
      <c r="J18" t="s">
        <v>480</v>
      </c>
      <c r="K18" t="s">
        <v>481</v>
      </c>
      <c r="L18" t="s">
        <v>481</v>
      </c>
      <c r="M18" t="s">
        <v>482</v>
      </c>
      <c r="N18" t="s">
        <v>483</v>
      </c>
      <c r="O18" t="s">
        <v>484</v>
      </c>
      <c r="P18" t="s">
        <v>485</v>
      </c>
      <c r="Q18" t="s">
        <v>486</v>
      </c>
      <c r="S18">
        <v>7</v>
      </c>
      <c r="T18">
        <v>11</v>
      </c>
      <c r="U18">
        <v>11</v>
      </c>
      <c r="V18">
        <v>10</v>
      </c>
      <c r="W18">
        <v>9</v>
      </c>
      <c r="X18">
        <v>10</v>
      </c>
      <c r="Y18">
        <v>10</v>
      </c>
      <c r="Z18">
        <v>9</v>
      </c>
      <c r="AA18">
        <v>10</v>
      </c>
      <c r="AB18">
        <v>10</v>
      </c>
      <c r="AC18">
        <v>8</v>
      </c>
      <c r="AD18">
        <v>9</v>
      </c>
      <c r="AE18">
        <v>9</v>
      </c>
      <c r="AF18">
        <v>48.2</v>
      </c>
      <c r="AG18">
        <v>48.2</v>
      </c>
      <c r="AH18">
        <v>42.7</v>
      </c>
      <c r="AI18">
        <v>22.11</v>
      </c>
      <c r="AJ18">
        <v>199</v>
      </c>
      <c r="AK18">
        <v>2.38</v>
      </c>
      <c r="AM18">
        <v>44</v>
      </c>
      <c r="AN18">
        <v>6</v>
      </c>
      <c r="AO18">
        <v>4</v>
      </c>
      <c r="AP18">
        <v>1</v>
      </c>
      <c r="AQ18">
        <v>1</v>
      </c>
      <c r="AX18">
        <v>20</v>
      </c>
      <c r="AY18">
        <v>18</v>
      </c>
      <c r="AZ18">
        <v>18</v>
      </c>
      <c r="BA18" s="8">
        <v>1.0626E-42</v>
      </c>
      <c r="BB18" s="8"/>
      <c r="BC18" s="5">
        <v>3</v>
      </c>
      <c r="BD18" s="10">
        <v>1.8747</v>
      </c>
      <c r="BE18" s="10">
        <v>4.5888999999999998</v>
      </c>
      <c r="BF18" s="10">
        <v>6.2148000000000003</v>
      </c>
      <c r="BG18" s="6">
        <v>53</v>
      </c>
      <c r="BH18" s="1">
        <v>1</v>
      </c>
      <c r="BJ18" s="5">
        <v>3</v>
      </c>
      <c r="BK18" s="10">
        <v>5.1853999999999996</v>
      </c>
      <c r="BL18" s="10">
        <v>1.2481</v>
      </c>
      <c r="BM18" s="10">
        <v>2.2261000000000002</v>
      </c>
      <c r="BN18" s="6">
        <v>53</v>
      </c>
      <c r="BO18" s="1">
        <v>1</v>
      </c>
      <c r="BQ18" s="3">
        <v>0.37824343747635975</v>
      </c>
      <c r="BR18" s="3">
        <v>3.6029544226265537</v>
      </c>
      <c r="BS18" s="3">
        <v>2.4006145573266755</v>
      </c>
      <c r="BT18" s="7">
        <v>53</v>
      </c>
    </row>
    <row r="19" spans="1:96">
      <c r="A19">
        <v>431</v>
      </c>
      <c r="B19" s="9" t="s">
        <v>11837</v>
      </c>
      <c r="C19" t="s">
        <v>349</v>
      </c>
      <c r="D19" t="s">
        <v>350</v>
      </c>
      <c r="E19" t="s">
        <v>11836</v>
      </c>
      <c r="F19" t="s">
        <v>11835</v>
      </c>
      <c r="G19" t="s">
        <v>11834</v>
      </c>
      <c r="H19" t="s">
        <v>11833</v>
      </c>
      <c r="I19" t="s">
        <v>11832</v>
      </c>
      <c r="J19" t="s">
        <v>11831</v>
      </c>
      <c r="K19" t="s">
        <v>11830</v>
      </c>
      <c r="L19" t="s">
        <v>11829</v>
      </c>
      <c r="M19" t="s">
        <v>11829</v>
      </c>
      <c r="N19" s="9" t="s">
        <v>11828</v>
      </c>
      <c r="O19" t="s">
        <v>11827</v>
      </c>
      <c r="P19" t="s">
        <v>11826</v>
      </c>
      <c r="Q19" t="s">
        <v>11825</v>
      </c>
      <c r="R19" t="s">
        <v>11824</v>
      </c>
      <c r="S19">
        <v>3</v>
      </c>
      <c r="T19">
        <v>54</v>
      </c>
      <c r="U19">
        <v>1</v>
      </c>
      <c r="V19">
        <v>1</v>
      </c>
      <c r="W19">
        <v>53</v>
      </c>
      <c r="X19">
        <v>50</v>
      </c>
      <c r="Y19">
        <v>51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54</v>
      </c>
      <c r="AG19">
        <v>2.1</v>
      </c>
      <c r="AH19">
        <v>2.1</v>
      </c>
      <c r="AI19">
        <v>90.313000000000002</v>
      </c>
      <c r="AJ19">
        <v>817</v>
      </c>
      <c r="AK19">
        <v>7.76</v>
      </c>
      <c r="AM19">
        <v>1</v>
      </c>
      <c r="AN19">
        <v>3</v>
      </c>
      <c r="AO19">
        <v>4</v>
      </c>
      <c r="AP19">
        <v>5</v>
      </c>
      <c r="AQ19">
        <v>2</v>
      </c>
      <c r="AR19">
        <v>5</v>
      </c>
      <c r="AS19">
        <v>7</v>
      </c>
      <c r="AT19">
        <v>10</v>
      </c>
      <c r="AU19">
        <v>6</v>
      </c>
      <c r="AV19">
        <v>5</v>
      </c>
      <c r="AW19">
        <v>3</v>
      </c>
      <c r="AX19">
        <v>20</v>
      </c>
      <c r="AY19">
        <v>12</v>
      </c>
      <c r="AZ19">
        <v>19</v>
      </c>
      <c r="BA19">
        <v>0</v>
      </c>
      <c r="BC19" s="5">
        <v>3</v>
      </c>
      <c r="BD19" s="10">
        <v>5.6924999999999999</v>
      </c>
      <c r="BE19" s="10">
        <v>15.976000000000001</v>
      </c>
      <c r="BF19" s="10">
        <v>6.8765999999999998</v>
      </c>
      <c r="BG19" s="6">
        <v>48</v>
      </c>
      <c r="BH19" s="1">
        <v>1</v>
      </c>
      <c r="BJ19" s="5">
        <v>3</v>
      </c>
      <c r="BK19" s="10">
        <v>5.0659000000000001</v>
      </c>
      <c r="BL19" s="10">
        <v>8.9215999999999998</v>
      </c>
      <c r="BM19" s="10">
        <v>4.3982999999999999</v>
      </c>
      <c r="BN19" s="6">
        <v>48</v>
      </c>
      <c r="BO19" s="1">
        <v>1</v>
      </c>
      <c r="BQ19" s="3">
        <v>0.9374707040404987</v>
      </c>
      <c r="BR19" s="3">
        <v>2.8646728543600322</v>
      </c>
      <c r="BS19" s="3">
        <v>1.573737469115402</v>
      </c>
      <c r="BT19" s="7">
        <v>48</v>
      </c>
    </row>
    <row r="20" spans="1:96">
      <c r="A20">
        <v>1058</v>
      </c>
      <c r="B20" t="s">
        <v>1323</v>
      </c>
      <c r="C20">
        <v>945</v>
      </c>
      <c r="F20">
        <v>320</v>
      </c>
      <c r="I20" t="s">
        <v>1325</v>
      </c>
      <c r="J20" t="s">
        <v>1326</v>
      </c>
      <c r="K20" t="s">
        <v>1327</v>
      </c>
      <c r="L20" t="s">
        <v>1327</v>
      </c>
      <c r="M20" t="s">
        <v>1327</v>
      </c>
      <c r="N20" s="9" t="s">
        <v>1328</v>
      </c>
      <c r="O20" t="s">
        <v>1317</v>
      </c>
      <c r="P20" s="9" t="s">
        <v>1329</v>
      </c>
      <c r="Q20" t="s">
        <v>1330</v>
      </c>
      <c r="S20">
        <v>16</v>
      </c>
      <c r="T20">
        <v>12</v>
      </c>
      <c r="U20">
        <v>12</v>
      </c>
      <c r="V20">
        <v>12</v>
      </c>
      <c r="W20">
        <v>8</v>
      </c>
      <c r="X20">
        <v>11</v>
      </c>
      <c r="Y20">
        <v>4</v>
      </c>
      <c r="Z20">
        <v>8</v>
      </c>
      <c r="AA20">
        <v>11</v>
      </c>
      <c r="AB20">
        <v>4</v>
      </c>
      <c r="AC20">
        <v>8</v>
      </c>
      <c r="AD20">
        <v>11</v>
      </c>
      <c r="AE20">
        <v>4</v>
      </c>
      <c r="AF20">
        <v>20</v>
      </c>
      <c r="AG20">
        <v>20</v>
      </c>
      <c r="AH20">
        <v>20</v>
      </c>
      <c r="AI20">
        <v>57.863999999999997</v>
      </c>
      <c r="AJ20">
        <v>510</v>
      </c>
      <c r="AK20">
        <v>7.7</v>
      </c>
      <c r="AM20">
        <v>2</v>
      </c>
      <c r="AN20">
        <v>5</v>
      </c>
      <c r="AO20">
        <v>3</v>
      </c>
      <c r="AP20">
        <v>13</v>
      </c>
      <c r="AQ20">
        <v>11</v>
      </c>
      <c r="AU20">
        <v>11</v>
      </c>
      <c r="AV20">
        <v>16</v>
      </c>
      <c r="AW20">
        <v>5</v>
      </c>
      <c r="AX20">
        <v>22</v>
      </c>
      <c r="AY20">
        <v>34</v>
      </c>
      <c r="AZ20">
        <v>10</v>
      </c>
      <c r="BA20" s="8">
        <v>3.5623000000000001E-39</v>
      </c>
      <c r="BB20" s="8"/>
      <c r="BC20" s="5">
        <v>3</v>
      </c>
      <c r="BD20" s="10">
        <v>5.6197999999999997</v>
      </c>
      <c r="BE20" s="10">
        <v>8.7143999999999995</v>
      </c>
      <c r="BF20" s="10">
        <v>4.3724999999999996</v>
      </c>
      <c r="BG20" s="6">
        <v>43</v>
      </c>
      <c r="BH20" s="1">
        <v>1</v>
      </c>
      <c r="BK20" s="4">
        <v>0.92066000000000003</v>
      </c>
      <c r="BL20" s="4">
        <v>0.57977000000000001</v>
      </c>
      <c r="BM20" s="4">
        <v>1.2402</v>
      </c>
      <c r="BN20" s="6">
        <v>43</v>
      </c>
      <c r="BQ20" s="3">
        <v>6.3439700564613339</v>
      </c>
      <c r="BR20" s="3">
        <v>14.005406086749485</v>
      </c>
      <c r="BS20" s="3">
        <v>3.5255958256945426</v>
      </c>
      <c r="BT20" s="7">
        <v>43</v>
      </c>
    </row>
    <row r="21" spans="1:96">
      <c r="A21">
        <v>882</v>
      </c>
      <c r="B21" t="s">
        <v>1002</v>
      </c>
      <c r="C21" t="s">
        <v>1003</v>
      </c>
      <c r="F21" t="s">
        <v>1004</v>
      </c>
      <c r="I21" t="s">
        <v>1005</v>
      </c>
      <c r="J21" t="s">
        <v>1006</v>
      </c>
      <c r="K21" t="s">
        <v>1007</v>
      </c>
      <c r="L21" t="s">
        <v>1008</v>
      </c>
      <c r="M21" t="s">
        <v>1009</v>
      </c>
      <c r="N21" t="s">
        <v>1010</v>
      </c>
      <c r="O21" t="s">
        <v>1011</v>
      </c>
      <c r="P21" t="s">
        <v>1012</v>
      </c>
      <c r="Q21" t="s">
        <v>1013</v>
      </c>
      <c r="S21">
        <v>4</v>
      </c>
      <c r="T21">
        <v>9</v>
      </c>
      <c r="U21">
        <v>6</v>
      </c>
      <c r="V21">
        <v>4</v>
      </c>
      <c r="W21">
        <v>9</v>
      </c>
      <c r="X21">
        <v>8</v>
      </c>
      <c r="Y21">
        <v>7</v>
      </c>
      <c r="Z21">
        <v>6</v>
      </c>
      <c r="AA21">
        <v>5</v>
      </c>
      <c r="AB21">
        <v>5</v>
      </c>
      <c r="AC21">
        <v>4</v>
      </c>
      <c r="AD21">
        <v>3</v>
      </c>
      <c r="AE21">
        <v>3</v>
      </c>
      <c r="AF21">
        <v>12.3</v>
      </c>
      <c r="AG21">
        <v>9.1999999999999993</v>
      </c>
      <c r="AH21">
        <v>6.8</v>
      </c>
      <c r="AI21">
        <v>101.16</v>
      </c>
      <c r="AJ21">
        <v>894</v>
      </c>
      <c r="AK21">
        <v>10.6</v>
      </c>
      <c r="AN21">
        <v>4</v>
      </c>
      <c r="AT21">
        <v>4</v>
      </c>
      <c r="AU21">
        <v>1</v>
      </c>
      <c r="AV21">
        <v>9</v>
      </c>
      <c r="AW21">
        <v>24</v>
      </c>
      <c r="AX21">
        <v>18</v>
      </c>
      <c r="AY21">
        <v>12</v>
      </c>
      <c r="AZ21">
        <v>12</v>
      </c>
      <c r="BA21" s="8">
        <v>1.3521000000000001E-68</v>
      </c>
      <c r="BB21" s="8"/>
      <c r="BC21" s="5">
        <v>3</v>
      </c>
      <c r="BD21" s="10">
        <v>3.5274000000000001</v>
      </c>
      <c r="BE21" s="10">
        <v>5.4328000000000003</v>
      </c>
      <c r="BF21" s="10">
        <v>6.0959000000000003</v>
      </c>
      <c r="BG21" s="6">
        <v>41</v>
      </c>
      <c r="BH21" s="1">
        <v>1</v>
      </c>
      <c r="BJ21" s="5">
        <v>2</v>
      </c>
      <c r="BK21" s="10">
        <v>3.7446999999999999</v>
      </c>
      <c r="BL21" s="4">
        <v>1.0161</v>
      </c>
      <c r="BM21" s="10">
        <v>3.5011999999999999</v>
      </c>
      <c r="BN21" s="6">
        <v>41</v>
      </c>
      <c r="BO21" s="1">
        <v>2</v>
      </c>
      <c r="BQ21" s="3">
        <v>1.0352609892954014</v>
      </c>
      <c r="BR21" s="3">
        <v>7.218131947452</v>
      </c>
      <c r="BS21" s="3">
        <v>1.7584272626562802</v>
      </c>
      <c r="BT21" s="7">
        <v>41</v>
      </c>
    </row>
    <row r="22" spans="1:96">
      <c r="A22">
        <v>132</v>
      </c>
      <c r="B22" t="s">
        <v>1341</v>
      </c>
      <c r="C22" t="s">
        <v>1342</v>
      </c>
      <c r="D22" t="s">
        <v>1343</v>
      </c>
      <c r="F22" t="s">
        <v>1344</v>
      </c>
      <c r="G22" t="s">
        <v>1345</v>
      </c>
      <c r="I22" t="s">
        <v>1346</v>
      </c>
      <c r="J22" t="s">
        <v>1347</v>
      </c>
      <c r="K22" t="s">
        <v>1348</v>
      </c>
      <c r="L22" t="s">
        <v>1348</v>
      </c>
      <c r="M22" t="s">
        <v>1348</v>
      </c>
      <c r="N22" s="9" t="s">
        <v>1349</v>
      </c>
      <c r="O22" t="s">
        <v>1334</v>
      </c>
      <c r="P22" t="s">
        <v>1350</v>
      </c>
      <c r="Q22" t="s">
        <v>1351</v>
      </c>
      <c r="S22">
        <v>5</v>
      </c>
      <c r="T22">
        <v>17</v>
      </c>
      <c r="U22">
        <v>17</v>
      </c>
      <c r="V22">
        <v>17</v>
      </c>
      <c r="W22">
        <v>9</v>
      </c>
      <c r="X22">
        <v>16</v>
      </c>
      <c r="Y22">
        <v>10</v>
      </c>
      <c r="Z22">
        <v>9</v>
      </c>
      <c r="AA22">
        <v>16</v>
      </c>
      <c r="AB22">
        <v>10</v>
      </c>
      <c r="AC22">
        <v>9</v>
      </c>
      <c r="AD22">
        <v>16</v>
      </c>
      <c r="AE22">
        <v>10</v>
      </c>
      <c r="AF22">
        <v>30.2</v>
      </c>
      <c r="AG22">
        <v>30.2</v>
      </c>
      <c r="AH22">
        <v>30.2</v>
      </c>
      <c r="AI22">
        <v>82.593000000000004</v>
      </c>
      <c r="AJ22">
        <v>744</v>
      </c>
      <c r="AK22">
        <v>6.95</v>
      </c>
      <c r="AM22">
        <v>5</v>
      </c>
      <c r="AO22">
        <v>4</v>
      </c>
      <c r="AP22">
        <v>9</v>
      </c>
      <c r="AQ22">
        <v>3</v>
      </c>
      <c r="AR22">
        <v>22</v>
      </c>
      <c r="AS22">
        <v>22</v>
      </c>
      <c r="AT22">
        <v>2</v>
      </c>
      <c r="AU22">
        <v>2</v>
      </c>
      <c r="AV22">
        <v>3</v>
      </c>
      <c r="AW22">
        <v>2</v>
      </c>
      <c r="AX22">
        <v>17</v>
      </c>
      <c r="AY22">
        <v>30</v>
      </c>
      <c r="AZ22">
        <v>27</v>
      </c>
      <c r="BA22" s="8">
        <v>9.9608000000000008E-94</v>
      </c>
      <c r="BB22" s="8"/>
      <c r="BC22" s="5">
        <v>3</v>
      </c>
      <c r="BD22" s="10">
        <v>2.2273000000000001</v>
      </c>
      <c r="BE22" s="10">
        <v>2.6556999999999999</v>
      </c>
      <c r="BF22" s="10">
        <v>4.7984999999999998</v>
      </c>
      <c r="BG22" s="6">
        <v>40</v>
      </c>
      <c r="BH22" s="1">
        <v>1</v>
      </c>
      <c r="BK22" s="4">
        <v>1.0844</v>
      </c>
      <c r="BL22" s="4">
        <v>0.36647999999999997</v>
      </c>
      <c r="BM22" s="4">
        <v>0.46307999999999999</v>
      </c>
      <c r="BN22" s="6">
        <v>40</v>
      </c>
      <c r="BQ22" s="3">
        <v>3.9085401602501464</v>
      </c>
      <c r="BR22" s="3">
        <v>9.644131545954286</v>
      </c>
      <c r="BS22" s="3">
        <v>4.7705371624844961</v>
      </c>
      <c r="BT22" s="7">
        <v>40</v>
      </c>
    </row>
    <row r="23" spans="1:96">
      <c r="A23">
        <v>158</v>
      </c>
      <c r="B23" t="s">
        <v>1834</v>
      </c>
      <c r="C23" t="s">
        <v>977</v>
      </c>
      <c r="D23" t="s">
        <v>1835</v>
      </c>
      <c r="F23" t="s">
        <v>979</v>
      </c>
      <c r="G23" t="s">
        <v>1836</v>
      </c>
      <c r="I23" t="s">
        <v>1837</v>
      </c>
      <c r="J23" t="s">
        <v>1838</v>
      </c>
      <c r="K23" t="s">
        <v>1839</v>
      </c>
      <c r="L23" t="s">
        <v>1840</v>
      </c>
      <c r="M23" t="s">
        <v>1840</v>
      </c>
      <c r="N23" t="s">
        <v>1841</v>
      </c>
      <c r="O23" t="s">
        <v>1842</v>
      </c>
      <c r="P23" t="s">
        <v>1843</v>
      </c>
      <c r="Q23" t="s">
        <v>1844</v>
      </c>
      <c r="S23">
        <v>7</v>
      </c>
      <c r="T23">
        <v>24</v>
      </c>
      <c r="U23">
        <v>9</v>
      </c>
      <c r="V23">
        <v>9</v>
      </c>
      <c r="W23">
        <v>23</v>
      </c>
      <c r="X23">
        <v>23</v>
      </c>
      <c r="Y23">
        <v>23</v>
      </c>
      <c r="Z23">
        <v>9</v>
      </c>
      <c r="AA23">
        <v>8</v>
      </c>
      <c r="AB23">
        <v>8</v>
      </c>
      <c r="AC23">
        <v>9</v>
      </c>
      <c r="AD23">
        <v>8</v>
      </c>
      <c r="AE23">
        <v>8</v>
      </c>
      <c r="AF23">
        <v>48.7</v>
      </c>
      <c r="AG23">
        <v>16.100000000000001</v>
      </c>
      <c r="AH23">
        <v>16.100000000000001</v>
      </c>
      <c r="AI23">
        <v>49.923999999999999</v>
      </c>
      <c r="AJ23">
        <v>448</v>
      </c>
      <c r="AK23">
        <v>4.88</v>
      </c>
      <c r="AM23">
        <v>1</v>
      </c>
      <c r="AN23">
        <v>2</v>
      </c>
      <c r="AO23">
        <v>5</v>
      </c>
      <c r="AP23">
        <v>41</v>
      </c>
      <c r="AQ23">
        <v>1</v>
      </c>
      <c r="AU23">
        <v>1</v>
      </c>
      <c r="AX23">
        <v>19</v>
      </c>
      <c r="AY23">
        <v>18</v>
      </c>
      <c r="AZ23">
        <v>14</v>
      </c>
      <c r="BA23" s="8">
        <v>5.3762999999999998E-282</v>
      </c>
      <c r="BB23" s="8"/>
      <c r="BC23" s="5">
        <v>3</v>
      </c>
      <c r="BD23" s="10">
        <v>2.5848</v>
      </c>
      <c r="BE23" s="10">
        <v>2.7926000000000002</v>
      </c>
      <c r="BF23" s="10">
        <v>2.8952</v>
      </c>
      <c r="BG23" s="6">
        <v>36</v>
      </c>
      <c r="BH23" s="1">
        <v>1</v>
      </c>
      <c r="BJ23" s="5">
        <v>1</v>
      </c>
      <c r="BK23" s="4">
        <v>1.2467999999999999</v>
      </c>
      <c r="BL23" s="4">
        <v>0.64641999999999999</v>
      </c>
      <c r="BM23" s="10">
        <v>1.3556999999999999</v>
      </c>
      <c r="BN23" s="6">
        <v>36</v>
      </c>
      <c r="BQ23" s="3">
        <v>2.3006487829567939</v>
      </c>
      <c r="BR23" s="3">
        <v>4.0019209220425802</v>
      </c>
      <c r="BS23" s="3">
        <v>2.7419045268843742</v>
      </c>
      <c r="BT23" s="7">
        <v>36</v>
      </c>
    </row>
    <row r="24" spans="1:96">
      <c r="A24">
        <v>322</v>
      </c>
      <c r="B24" t="s">
        <v>500</v>
      </c>
      <c r="C24" t="s">
        <v>501</v>
      </c>
      <c r="D24" t="s">
        <v>502</v>
      </c>
      <c r="F24" t="s">
        <v>503</v>
      </c>
      <c r="G24" t="s">
        <v>504</v>
      </c>
      <c r="I24" t="s">
        <v>505</v>
      </c>
      <c r="J24" t="s">
        <v>506</v>
      </c>
      <c r="K24" t="s">
        <v>507</v>
      </c>
      <c r="L24" t="s">
        <v>507</v>
      </c>
      <c r="M24" t="s">
        <v>507</v>
      </c>
      <c r="N24" s="9" t="s">
        <v>508</v>
      </c>
      <c r="O24" t="s">
        <v>509</v>
      </c>
      <c r="P24" t="s">
        <v>510</v>
      </c>
      <c r="Q24" t="s">
        <v>511</v>
      </c>
      <c r="S24">
        <v>4</v>
      </c>
      <c r="T24">
        <v>17</v>
      </c>
      <c r="U24">
        <v>17</v>
      </c>
      <c r="V24">
        <v>17</v>
      </c>
      <c r="W24">
        <v>15</v>
      </c>
      <c r="X24">
        <v>11</v>
      </c>
      <c r="Y24">
        <v>14</v>
      </c>
      <c r="Z24">
        <v>15</v>
      </c>
      <c r="AA24">
        <v>11</v>
      </c>
      <c r="AB24">
        <v>14</v>
      </c>
      <c r="AC24">
        <v>15</v>
      </c>
      <c r="AD24">
        <v>11</v>
      </c>
      <c r="AE24">
        <v>14</v>
      </c>
      <c r="AF24">
        <v>28.6</v>
      </c>
      <c r="AG24">
        <v>28.6</v>
      </c>
      <c r="AH24">
        <v>28.6</v>
      </c>
      <c r="AI24">
        <v>87.819000000000003</v>
      </c>
      <c r="AJ24">
        <v>805</v>
      </c>
      <c r="AK24">
        <v>7.58</v>
      </c>
      <c r="AM24">
        <v>1</v>
      </c>
      <c r="AQ24">
        <v>2</v>
      </c>
      <c r="AR24">
        <v>22</v>
      </c>
      <c r="AS24">
        <v>45</v>
      </c>
      <c r="AU24">
        <v>1</v>
      </c>
      <c r="AX24">
        <v>22</v>
      </c>
      <c r="AY24">
        <v>18</v>
      </c>
      <c r="AZ24">
        <v>31</v>
      </c>
      <c r="BA24" s="8">
        <v>7.7593000000000005E-213</v>
      </c>
      <c r="BB24" s="8"/>
      <c r="BC24" s="5">
        <v>3</v>
      </c>
      <c r="BD24" s="10">
        <v>4.1132</v>
      </c>
      <c r="BE24" s="10">
        <v>6.1425999999999998</v>
      </c>
      <c r="BF24" s="10">
        <v>3.1682000000000001</v>
      </c>
      <c r="BG24" s="6">
        <v>35</v>
      </c>
      <c r="BH24" s="1">
        <v>1</v>
      </c>
      <c r="BJ24" s="5">
        <v>3</v>
      </c>
      <c r="BK24" s="10">
        <v>7.6018999999999997</v>
      </c>
      <c r="BL24" s="10">
        <v>4.1234999999999999</v>
      </c>
      <c r="BM24" s="10">
        <v>1.5471999999999999</v>
      </c>
      <c r="BN24" s="6">
        <v>35</v>
      </c>
      <c r="BO24" s="1">
        <v>1</v>
      </c>
      <c r="BQ24" s="3">
        <v>0.39940887486519955</v>
      </c>
      <c r="BR24" s="3">
        <v>2.1561482567541344</v>
      </c>
      <c r="BS24" s="3">
        <v>1.8242516007807796</v>
      </c>
      <c r="BT24" s="7">
        <v>35</v>
      </c>
    </row>
    <row r="25" spans="1:96">
      <c r="A25">
        <v>824</v>
      </c>
      <c r="B25" t="s">
        <v>527</v>
      </c>
      <c r="C25" t="s">
        <v>528</v>
      </c>
      <c r="D25" t="s">
        <v>529</v>
      </c>
      <c r="F25" t="s">
        <v>530</v>
      </c>
      <c r="G25" t="s">
        <v>531</v>
      </c>
      <c r="I25" t="s">
        <v>532</v>
      </c>
      <c r="J25" t="s">
        <v>533</v>
      </c>
      <c r="K25" t="s">
        <v>534</v>
      </c>
      <c r="L25" t="s">
        <v>534</v>
      </c>
      <c r="M25" t="s">
        <v>535</v>
      </c>
      <c r="N25" s="9" t="s">
        <v>536</v>
      </c>
      <c r="O25" t="s">
        <v>537</v>
      </c>
      <c r="P25" t="s">
        <v>538</v>
      </c>
      <c r="Q25" t="s">
        <v>539</v>
      </c>
      <c r="S25">
        <v>4</v>
      </c>
      <c r="T25">
        <v>16</v>
      </c>
      <c r="U25">
        <v>16</v>
      </c>
      <c r="V25">
        <v>12</v>
      </c>
      <c r="W25">
        <v>16</v>
      </c>
      <c r="X25">
        <v>12</v>
      </c>
      <c r="Y25">
        <v>12</v>
      </c>
      <c r="Z25">
        <v>16</v>
      </c>
      <c r="AA25">
        <v>12</v>
      </c>
      <c r="AB25">
        <v>12</v>
      </c>
      <c r="AC25">
        <v>12</v>
      </c>
      <c r="AD25">
        <v>9</v>
      </c>
      <c r="AE25">
        <v>9</v>
      </c>
      <c r="AF25">
        <v>18.899999999999999</v>
      </c>
      <c r="AG25">
        <v>18.899999999999999</v>
      </c>
      <c r="AH25">
        <v>13.9</v>
      </c>
      <c r="AI25">
        <v>107.54</v>
      </c>
      <c r="AJ25">
        <v>977</v>
      </c>
      <c r="AK25">
        <v>8.5399999999999991</v>
      </c>
      <c r="AN25">
        <v>2</v>
      </c>
      <c r="AO25">
        <v>2</v>
      </c>
      <c r="AP25">
        <v>3</v>
      </c>
      <c r="AQ25">
        <v>7</v>
      </c>
      <c r="AS25">
        <v>5</v>
      </c>
      <c r="AT25">
        <v>42</v>
      </c>
      <c r="AU25">
        <v>3</v>
      </c>
      <c r="AV25">
        <v>7</v>
      </c>
      <c r="AW25">
        <v>3</v>
      </c>
      <c r="AX25">
        <v>27</v>
      </c>
      <c r="AY25">
        <v>21</v>
      </c>
      <c r="AZ25">
        <v>26</v>
      </c>
      <c r="BA25" s="8">
        <v>1.3079E-144</v>
      </c>
      <c r="BB25" s="8"/>
      <c r="BC25" s="5">
        <v>3</v>
      </c>
      <c r="BD25" s="10">
        <v>4.1109</v>
      </c>
      <c r="BE25" s="10">
        <v>2.8458000000000001</v>
      </c>
      <c r="BF25" s="10">
        <v>3.1551999999999998</v>
      </c>
      <c r="BG25" s="6">
        <v>35</v>
      </c>
      <c r="BH25" s="1">
        <v>1</v>
      </c>
      <c r="BJ25" s="5">
        <v>3</v>
      </c>
      <c r="BK25" s="10">
        <v>5.6673</v>
      </c>
      <c r="BL25" s="10">
        <v>1.8287</v>
      </c>
      <c r="BM25" s="10">
        <v>1.4870000000000001</v>
      </c>
      <c r="BN25" s="6">
        <v>35</v>
      </c>
      <c r="BO25" s="1">
        <v>1</v>
      </c>
      <c r="BQ25" s="3">
        <v>0.87558007179756592</v>
      </c>
      <c r="BR25" s="3">
        <v>2.4463036352072018</v>
      </c>
      <c r="BS25" s="3">
        <v>2.1664247492363353</v>
      </c>
      <c r="BT25" s="7">
        <v>35</v>
      </c>
    </row>
    <row r="26" spans="1:96">
      <c r="A26">
        <v>135</v>
      </c>
      <c r="B26" t="s">
        <v>1858</v>
      </c>
      <c r="C26" t="s">
        <v>1859</v>
      </c>
      <c r="F26" t="s">
        <v>1860</v>
      </c>
      <c r="I26" t="s">
        <v>1861</v>
      </c>
      <c r="J26" t="s">
        <v>1862</v>
      </c>
      <c r="K26" t="s">
        <v>1863</v>
      </c>
      <c r="L26" t="s">
        <v>1863</v>
      </c>
      <c r="M26" t="s">
        <v>1863</v>
      </c>
      <c r="N26" s="9" t="s">
        <v>1864</v>
      </c>
      <c r="O26" t="s">
        <v>11823</v>
      </c>
      <c r="P26" t="s">
        <v>1865</v>
      </c>
      <c r="Q26" t="s">
        <v>1866</v>
      </c>
      <c r="S26">
        <v>9</v>
      </c>
      <c r="T26">
        <v>10</v>
      </c>
      <c r="U26">
        <v>10</v>
      </c>
      <c r="V26">
        <v>10</v>
      </c>
      <c r="W26">
        <v>9</v>
      </c>
      <c r="X26">
        <v>8</v>
      </c>
      <c r="Y26">
        <v>7</v>
      </c>
      <c r="Z26">
        <v>9</v>
      </c>
      <c r="AA26">
        <v>8</v>
      </c>
      <c r="AB26">
        <v>7</v>
      </c>
      <c r="AC26">
        <v>9</v>
      </c>
      <c r="AD26">
        <v>8</v>
      </c>
      <c r="AE26">
        <v>7</v>
      </c>
      <c r="AF26">
        <v>11.8</v>
      </c>
      <c r="AG26">
        <v>11.8</v>
      </c>
      <c r="AH26">
        <v>11.8</v>
      </c>
      <c r="AI26">
        <v>92.501000000000005</v>
      </c>
      <c r="AJ26">
        <v>907</v>
      </c>
      <c r="AK26">
        <v>8.4600000000000009</v>
      </c>
      <c r="AN26">
        <v>7</v>
      </c>
      <c r="AO26">
        <v>1</v>
      </c>
      <c r="AS26">
        <v>3</v>
      </c>
      <c r="AT26">
        <v>2</v>
      </c>
      <c r="AU26">
        <v>28</v>
      </c>
      <c r="AX26">
        <v>15</v>
      </c>
      <c r="AY26">
        <v>11</v>
      </c>
      <c r="AZ26">
        <v>15</v>
      </c>
      <c r="BA26" s="8">
        <v>7.1178E-32</v>
      </c>
      <c r="BB26" s="8"/>
      <c r="BC26" s="5">
        <v>3</v>
      </c>
      <c r="BD26" s="10">
        <v>1.9382999999999999</v>
      </c>
      <c r="BE26" s="10">
        <v>4.6677999999999997</v>
      </c>
      <c r="BF26" s="10">
        <v>2.8647</v>
      </c>
      <c r="BG26" s="6">
        <v>34</v>
      </c>
      <c r="BH26" s="1">
        <v>1</v>
      </c>
      <c r="BJ26" s="5">
        <v>1</v>
      </c>
      <c r="BK26" s="4">
        <v>0.72672999999999999</v>
      </c>
      <c r="BL26" s="4">
        <v>0.94171000000000005</v>
      </c>
      <c r="BM26" s="10">
        <v>1.5471999999999999</v>
      </c>
      <c r="BN26" s="6">
        <v>34</v>
      </c>
      <c r="BQ26" s="3">
        <v>2.3919439328342142</v>
      </c>
      <c r="BR26" s="3">
        <v>4.2935039285560945</v>
      </c>
      <c r="BS26" s="3">
        <v>2.841393419332841</v>
      </c>
      <c r="BT26" s="7">
        <v>34</v>
      </c>
    </row>
    <row r="27" spans="1:96">
      <c r="A27">
        <v>1007</v>
      </c>
      <c r="B27" t="s">
        <v>868</v>
      </c>
      <c r="C27" t="s">
        <v>869</v>
      </c>
      <c r="D27">
        <v>606</v>
      </c>
      <c r="F27" t="s">
        <v>871</v>
      </c>
      <c r="G27">
        <v>22</v>
      </c>
      <c r="I27" t="s">
        <v>872</v>
      </c>
      <c r="J27" t="s">
        <v>872</v>
      </c>
      <c r="K27" t="s">
        <v>873</v>
      </c>
      <c r="L27" t="s">
        <v>873</v>
      </c>
      <c r="M27" t="s">
        <v>873</v>
      </c>
      <c r="N27" t="s">
        <v>874</v>
      </c>
      <c r="O27" t="s">
        <v>875</v>
      </c>
      <c r="P27" t="s">
        <v>876</v>
      </c>
      <c r="Q27" t="s">
        <v>877</v>
      </c>
      <c r="S27">
        <v>4</v>
      </c>
      <c r="T27">
        <v>20</v>
      </c>
      <c r="U27">
        <v>20</v>
      </c>
      <c r="V27">
        <v>20</v>
      </c>
      <c r="W27">
        <v>12</v>
      </c>
      <c r="X27">
        <v>20</v>
      </c>
      <c r="Y27">
        <v>13</v>
      </c>
      <c r="Z27">
        <v>12</v>
      </c>
      <c r="AA27">
        <v>20</v>
      </c>
      <c r="AB27">
        <v>13</v>
      </c>
      <c r="AC27">
        <v>12</v>
      </c>
      <c r="AD27">
        <v>20</v>
      </c>
      <c r="AE27">
        <v>13</v>
      </c>
      <c r="AF27">
        <v>15.6</v>
      </c>
      <c r="AG27">
        <v>15.6</v>
      </c>
      <c r="AH27">
        <v>15.6</v>
      </c>
      <c r="AI27">
        <v>177.69</v>
      </c>
      <c r="AJ27">
        <v>1655</v>
      </c>
      <c r="AK27">
        <v>9.09</v>
      </c>
      <c r="AM27">
        <v>1</v>
      </c>
      <c r="AN27">
        <v>6</v>
      </c>
      <c r="AO27">
        <v>6</v>
      </c>
      <c r="AP27">
        <v>2</v>
      </c>
      <c r="AQ27">
        <v>8</v>
      </c>
      <c r="AR27">
        <v>10</v>
      </c>
      <c r="AS27">
        <v>2</v>
      </c>
      <c r="AT27">
        <v>4</v>
      </c>
      <c r="AU27">
        <v>41</v>
      </c>
      <c r="AV27">
        <v>46</v>
      </c>
      <c r="AW27">
        <v>2</v>
      </c>
      <c r="AX27">
        <v>25</v>
      </c>
      <c r="AY27">
        <v>57</v>
      </c>
      <c r="AZ27">
        <v>46</v>
      </c>
      <c r="BA27" s="8">
        <v>5.3236999999999999E-68</v>
      </c>
      <c r="BB27" s="8"/>
      <c r="BC27" s="5">
        <v>3</v>
      </c>
      <c r="BD27" s="10">
        <v>11.803000000000001</v>
      </c>
      <c r="BE27" s="10">
        <v>12.241</v>
      </c>
      <c r="BF27" s="10">
        <v>7.8985000000000003</v>
      </c>
      <c r="BG27" s="6">
        <v>33</v>
      </c>
      <c r="BH27" s="1">
        <v>1</v>
      </c>
      <c r="BJ27" s="5">
        <v>2</v>
      </c>
      <c r="BK27" s="4">
        <v>1.6859999999999999</v>
      </c>
      <c r="BL27" s="10">
        <v>2.3492000000000002</v>
      </c>
      <c r="BM27" s="10">
        <v>1.4063000000000001</v>
      </c>
      <c r="BN27" s="6">
        <v>33</v>
      </c>
      <c r="BO27" s="1">
        <v>2</v>
      </c>
      <c r="BQ27" s="3">
        <v>6.8752148504640775</v>
      </c>
      <c r="BR27" s="3">
        <v>5.090353779587681</v>
      </c>
      <c r="BS27" s="3">
        <v>5.6167153448663223</v>
      </c>
      <c r="BT27" s="7">
        <v>33</v>
      </c>
    </row>
    <row r="28" spans="1:96">
      <c r="A28">
        <v>656</v>
      </c>
      <c r="B28" t="s">
        <v>555</v>
      </c>
      <c r="C28">
        <v>625</v>
      </c>
      <c r="D28">
        <v>427</v>
      </c>
      <c r="F28">
        <v>1174</v>
      </c>
      <c r="G28">
        <v>890</v>
      </c>
      <c r="I28" t="s">
        <v>560</v>
      </c>
      <c r="J28" t="s">
        <v>561</v>
      </c>
      <c r="K28" t="s">
        <v>562</v>
      </c>
      <c r="L28" t="s">
        <v>562</v>
      </c>
      <c r="M28" t="s">
        <v>563</v>
      </c>
      <c r="N28" s="9" t="s">
        <v>564</v>
      </c>
      <c r="O28" t="s">
        <v>565</v>
      </c>
      <c r="P28" s="9" t="s">
        <v>566</v>
      </c>
      <c r="Q28" t="s">
        <v>567</v>
      </c>
      <c r="S28">
        <v>15</v>
      </c>
      <c r="T28">
        <v>12</v>
      </c>
      <c r="U28">
        <v>12</v>
      </c>
      <c r="V28">
        <v>11</v>
      </c>
      <c r="W28">
        <v>9</v>
      </c>
      <c r="X28">
        <v>11</v>
      </c>
      <c r="Y28">
        <v>11</v>
      </c>
      <c r="Z28">
        <v>9</v>
      </c>
      <c r="AA28">
        <v>11</v>
      </c>
      <c r="AB28">
        <v>11</v>
      </c>
      <c r="AC28">
        <v>8</v>
      </c>
      <c r="AD28">
        <v>10</v>
      </c>
      <c r="AE28">
        <v>10</v>
      </c>
      <c r="AF28">
        <v>11.9</v>
      </c>
      <c r="AG28">
        <v>11.9</v>
      </c>
      <c r="AH28">
        <v>11.4</v>
      </c>
      <c r="AI28">
        <v>164.58</v>
      </c>
      <c r="AJ28">
        <v>1491</v>
      </c>
      <c r="AK28">
        <v>7.41</v>
      </c>
      <c r="AL28">
        <v>4</v>
      </c>
      <c r="AM28">
        <v>1</v>
      </c>
      <c r="AN28">
        <v>4</v>
      </c>
      <c r="AO28">
        <v>1</v>
      </c>
      <c r="AP28">
        <v>24</v>
      </c>
      <c r="AQ28">
        <v>4</v>
      </c>
      <c r="AT28">
        <v>1</v>
      </c>
      <c r="AU28">
        <v>33</v>
      </c>
      <c r="AV28">
        <v>8</v>
      </c>
      <c r="AX28">
        <v>26</v>
      </c>
      <c r="AY28">
        <v>24</v>
      </c>
      <c r="AZ28">
        <v>30</v>
      </c>
      <c r="BA28">
        <v>0</v>
      </c>
      <c r="BC28" s="5">
        <v>3</v>
      </c>
      <c r="BD28" s="10">
        <v>2.9714999999999998</v>
      </c>
      <c r="BE28" s="10">
        <v>5.8834999999999997</v>
      </c>
      <c r="BF28" s="10">
        <v>4.5896999999999997</v>
      </c>
      <c r="BG28" s="6">
        <v>33</v>
      </c>
      <c r="BH28" s="1">
        <v>1</v>
      </c>
      <c r="BJ28" s="5">
        <v>3</v>
      </c>
      <c r="BK28" s="10">
        <v>3.8757999999999999</v>
      </c>
      <c r="BL28" s="10">
        <v>1.3798999999999999</v>
      </c>
      <c r="BM28" s="10">
        <v>2.3132000000000001</v>
      </c>
      <c r="BN28" s="6">
        <v>33</v>
      </c>
      <c r="BO28" s="1">
        <v>1</v>
      </c>
      <c r="BQ28" s="3">
        <v>0.80160320641282556</v>
      </c>
      <c r="BR28" s="3">
        <v>5.9045819555975436</v>
      </c>
      <c r="BS28" s="3">
        <v>1.5332484935833552</v>
      </c>
      <c r="BT28" s="7">
        <v>33</v>
      </c>
    </row>
    <row r="29" spans="1:96">
      <c r="A29">
        <v>944</v>
      </c>
      <c r="B29" t="s">
        <v>127</v>
      </c>
      <c r="C29" t="s">
        <v>128</v>
      </c>
      <c r="D29" t="s">
        <v>129</v>
      </c>
      <c r="E29">
        <v>17</v>
      </c>
      <c r="F29" t="s">
        <v>131</v>
      </c>
      <c r="G29" t="s">
        <v>132</v>
      </c>
      <c r="H29">
        <v>459</v>
      </c>
      <c r="I29" t="s">
        <v>134</v>
      </c>
      <c r="J29" t="s">
        <v>135</v>
      </c>
      <c r="K29" t="s">
        <v>136</v>
      </c>
      <c r="L29" t="s">
        <v>136</v>
      </c>
      <c r="M29" t="s">
        <v>136</v>
      </c>
      <c r="N29" s="9" t="s">
        <v>137</v>
      </c>
      <c r="O29" t="s">
        <v>138</v>
      </c>
      <c r="P29" s="9" t="s">
        <v>139</v>
      </c>
      <c r="Q29" t="s">
        <v>140</v>
      </c>
      <c r="R29" t="s">
        <v>141</v>
      </c>
      <c r="S29">
        <v>16</v>
      </c>
      <c r="T29">
        <v>14</v>
      </c>
      <c r="U29">
        <v>14</v>
      </c>
      <c r="V29">
        <v>14</v>
      </c>
      <c r="W29">
        <v>8</v>
      </c>
      <c r="X29">
        <v>11</v>
      </c>
      <c r="Y29">
        <v>11</v>
      </c>
      <c r="Z29">
        <v>8</v>
      </c>
      <c r="AA29">
        <v>11</v>
      </c>
      <c r="AB29">
        <v>11</v>
      </c>
      <c r="AC29">
        <v>8</v>
      </c>
      <c r="AD29">
        <v>11</v>
      </c>
      <c r="AE29">
        <v>11</v>
      </c>
      <c r="AF29">
        <v>23.3</v>
      </c>
      <c r="AG29">
        <v>23.3</v>
      </c>
      <c r="AH29">
        <v>23.3</v>
      </c>
      <c r="AI29">
        <v>95.525999999999996</v>
      </c>
      <c r="AJ29">
        <v>846</v>
      </c>
      <c r="AK29">
        <v>5.8</v>
      </c>
      <c r="AN29">
        <v>14</v>
      </c>
      <c r="AO29">
        <v>10</v>
      </c>
      <c r="AP29">
        <v>10</v>
      </c>
      <c r="AQ29">
        <v>19</v>
      </c>
      <c r="AR29">
        <v>32</v>
      </c>
      <c r="AS29">
        <v>1</v>
      </c>
      <c r="AV29">
        <v>4</v>
      </c>
      <c r="AX29">
        <v>23</v>
      </c>
      <c r="AY29">
        <v>38</v>
      </c>
      <c r="AZ29">
        <v>29</v>
      </c>
      <c r="BA29" s="8">
        <v>6.8328000000000003E-166</v>
      </c>
      <c r="BB29" s="8"/>
      <c r="BC29" s="5">
        <v>3</v>
      </c>
      <c r="BD29" s="10">
        <v>4.9419000000000004</v>
      </c>
      <c r="BE29" s="10">
        <v>9.6041000000000007</v>
      </c>
      <c r="BF29" s="10">
        <v>6.7815000000000003</v>
      </c>
      <c r="BG29" s="6">
        <v>31</v>
      </c>
      <c r="BH29" s="1">
        <v>1</v>
      </c>
      <c r="BJ29" s="5">
        <v>3</v>
      </c>
      <c r="BK29" s="10">
        <v>6.8785999999999996</v>
      </c>
      <c r="BL29" s="10">
        <v>1.5905</v>
      </c>
      <c r="BM29" s="10">
        <v>2.4083000000000001</v>
      </c>
      <c r="BN29" s="6">
        <v>31</v>
      </c>
      <c r="BO29" s="1">
        <v>1</v>
      </c>
      <c r="BQ29" s="3">
        <v>0.62390816071874222</v>
      </c>
      <c r="BR29" s="3">
        <v>5.616399887672002</v>
      </c>
      <c r="BS29" s="3">
        <v>5.1240008198401314</v>
      </c>
      <c r="BT29" s="7">
        <v>31</v>
      </c>
    </row>
    <row r="30" spans="1:96">
      <c r="A30">
        <v>972</v>
      </c>
      <c r="B30" t="s">
        <v>581</v>
      </c>
      <c r="C30" t="s">
        <v>582</v>
      </c>
      <c r="F30" t="s">
        <v>583</v>
      </c>
      <c r="I30" t="s">
        <v>584</v>
      </c>
      <c r="J30" t="s">
        <v>585</v>
      </c>
      <c r="K30" t="s">
        <v>586</v>
      </c>
      <c r="L30" t="s">
        <v>586</v>
      </c>
      <c r="M30" t="s">
        <v>586</v>
      </c>
      <c r="N30" s="9" t="s">
        <v>587</v>
      </c>
      <c r="O30" t="s">
        <v>588</v>
      </c>
      <c r="P30" t="s">
        <v>589</v>
      </c>
      <c r="Q30" t="s">
        <v>590</v>
      </c>
      <c r="S30">
        <v>4</v>
      </c>
      <c r="T30">
        <v>18</v>
      </c>
      <c r="U30">
        <v>18</v>
      </c>
      <c r="V30">
        <v>18</v>
      </c>
      <c r="W30">
        <v>11</v>
      </c>
      <c r="X30">
        <v>17</v>
      </c>
      <c r="Y30">
        <v>12</v>
      </c>
      <c r="Z30">
        <v>11</v>
      </c>
      <c r="AA30">
        <v>17</v>
      </c>
      <c r="AB30">
        <v>12</v>
      </c>
      <c r="AC30">
        <v>11</v>
      </c>
      <c r="AD30">
        <v>17</v>
      </c>
      <c r="AE30">
        <v>12</v>
      </c>
      <c r="AF30">
        <v>16.8</v>
      </c>
      <c r="AG30">
        <v>16.8</v>
      </c>
      <c r="AH30">
        <v>16.8</v>
      </c>
      <c r="AI30">
        <v>158.75</v>
      </c>
      <c r="AJ30">
        <v>1455</v>
      </c>
      <c r="AK30">
        <v>7.64</v>
      </c>
      <c r="AL30">
        <v>11</v>
      </c>
      <c r="AM30">
        <v>8</v>
      </c>
      <c r="AN30">
        <v>3</v>
      </c>
      <c r="AO30">
        <v>6</v>
      </c>
      <c r="AP30">
        <v>2</v>
      </c>
      <c r="AQ30">
        <v>6</v>
      </c>
      <c r="AR30">
        <v>1</v>
      </c>
      <c r="AS30">
        <v>1</v>
      </c>
      <c r="AT30">
        <v>2</v>
      </c>
      <c r="AU30">
        <v>42</v>
      </c>
      <c r="AV30">
        <v>20</v>
      </c>
      <c r="AX30">
        <v>26</v>
      </c>
      <c r="AY30">
        <v>27</v>
      </c>
      <c r="AZ30">
        <v>49</v>
      </c>
      <c r="BA30" s="8">
        <v>1.1316E-201</v>
      </c>
      <c r="BB30" s="8"/>
      <c r="BC30" s="5">
        <v>3</v>
      </c>
      <c r="BD30" s="10">
        <v>2.6076999999999999</v>
      </c>
      <c r="BE30" s="10">
        <v>6.2687999999999997</v>
      </c>
      <c r="BF30" s="10">
        <v>3.7595999999999998</v>
      </c>
      <c r="BG30" s="6">
        <v>31</v>
      </c>
      <c r="BH30" s="1">
        <v>1</v>
      </c>
      <c r="BJ30" s="5">
        <v>3</v>
      </c>
      <c r="BK30" s="10">
        <v>3.8527</v>
      </c>
      <c r="BL30" s="10">
        <v>1.6363000000000001</v>
      </c>
      <c r="BM30" s="10">
        <v>2.4655999999999998</v>
      </c>
      <c r="BN30" s="6">
        <v>31</v>
      </c>
      <c r="BO30" s="1">
        <v>1</v>
      </c>
      <c r="BQ30" s="3">
        <v>0.98039215686274506</v>
      </c>
      <c r="BR30" s="3">
        <v>4.7043326904078651</v>
      </c>
      <c r="BS30" s="3">
        <v>2.0892092343048154</v>
      </c>
      <c r="BT30" s="7">
        <v>31</v>
      </c>
    </row>
    <row r="31" spans="1:96">
      <c r="A31">
        <v>741</v>
      </c>
      <c r="B31" t="s">
        <v>163</v>
      </c>
      <c r="C31">
        <v>675</v>
      </c>
      <c r="D31">
        <v>459</v>
      </c>
      <c r="F31">
        <v>524</v>
      </c>
      <c r="G31">
        <v>462</v>
      </c>
      <c r="I31" t="s">
        <v>167</v>
      </c>
      <c r="J31" t="s">
        <v>167</v>
      </c>
      <c r="K31" t="s">
        <v>168</v>
      </c>
      <c r="L31" t="s">
        <v>168</v>
      </c>
      <c r="M31" t="s">
        <v>168</v>
      </c>
      <c r="N31" s="9" t="s">
        <v>169</v>
      </c>
      <c r="O31" t="s">
        <v>156</v>
      </c>
      <c r="P31" t="s">
        <v>170</v>
      </c>
      <c r="Q31" t="s">
        <v>171</v>
      </c>
      <c r="S31">
        <v>3</v>
      </c>
      <c r="T31">
        <v>9</v>
      </c>
      <c r="U31">
        <v>9</v>
      </c>
      <c r="V31">
        <v>9</v>
      </c>
      <c r="W31">
        <v>6</v>
      </c>
      <c r="X31">
        <v>8</v>
      </c>
      <c r="Y31">
        <v>8</v>
      </c>
      <c r="Z31">
        <v>6</v>
      </c>
      <c r="AA31">
        <v>8</v>
      </c>
      <c r="AB31">
        <v>8</v>
      </c>
      <c r="AC31">
        <v>6</v>
      </c>
      <c r="AD31">
        <v>8</v>
      </c>
      <c r="AE31">
        <v>8</v>
      </c>
      <c r="AF31">
        <v>20.100000000000001</v>
      </c>
      <c r="AG31">
        <v>20.100000000000001</v>
      </c>
      <c r="AH31">
        <v>20.100000000000001</v>
      </c>
      <c r="AI31">
        <v>65.522999999999996</v>
      </c>
      <c r="AJ31">
        <v>576</v>
      </c>
      <c r="AK31">
        <v>5.89</v>
      </c>
      <c r="AN31">
        <v>3</v>
      </c>
      <c r="AQ31">
        <v>39</v>
      </c>
      <c r="AR31">
        <v>4</v>
      </c>
      <c r="AX31">
        <v>10</v>
      </c>
      <c r="AY31">
        <v>18</v>
      </c>
      <c r="AZ31">
        <v>18</v>
      </c>
      <c r="BA31" s="8">
        <v>7.6001000000000006E-110</v>
      </c>
      <c r="BB31" s="8"/>
      <c r="BC31" s="5">
        <v>3</v>
      </c>
      <c r="BD31" s="10">
        <v>3.4319000000000002</v>
      </c>
      <c r="BE31" s="10">
        <v>7.1765999999999996</v>
      </c>
      <c r="BF31" s="10">
        <v>12.067</v>
      </c>
      <c r="BG31" s="6">
        <v>29</v>
      </c>
      <c r="BH31" s="1">
        <v>1</v>
      </c>
      <c r="BJ31" s="5">
        <v>3</v>
      </c>
      <c r="BK31" s="10">
        <v>17.998999999999999</v>
      </c>
      <c r="BL31" s="10">
        <v>11.888999999999999</v>
      </c>
      <c r="BM31" s="10">
        <v>9.4603000000000002</v>
      </c>
      <c r="BN31" s="6">
        <v>29</v>
      </c>
      <c r="BO31" s="1">
        <v>1</v>
      </c>
      <c r="BQ31" s="3">
        <v>0.1743435963597057</v>
      </c>
      <c r="BR31" s="3">
        <v>0.71505184125849119</v>
      </c>
      <c r="BS31" s="3">
        <v>1.3501107090781443</v>
      </c>
      <c r="BT31" s="7">
        <v>29</v>
      </c>
    </row>
    <row r="32" spans="1:96">
      <c r="A32">
        <v>973</v>
      </c>
      <c r="B32" t="s">
        <v>1499</v>
      </c>
      <c r="C32">
        <v>874</v>
      </c>
      <c r="D32" t="s">
        <v>1501</v>
      </c>
      <c r="F32">
        <v>393</v>
      </c>
      <c r="G32" t="s">
        <v>1503</v>
      </c>
      <c r="I32" t="s">
        <v>1504</v>
      </c>
      <c r="J32" t="s">
        <v>1504</v>
      </c>
      <c r="K32" t="s">
        <v>1505</v>
      </c>
      <c r="L32" t="s">
        <v>1505</v>
      </c>
      <c r="M32" t="s">
        <v>1505</v>
      </c>
      <c r="N32" t="s">
        <v>1506</v>
      </c>
      <c r="O32" t="s">
        <v>1507</v>
      </c>
      <c r="P32" t="s">
        <v>1508</v>
      </c>
      <c r="Q32" t="s">
        <v>1509</v>
      </c>
      <c r="S32">
        <v>3</v>
      </c>
      <c r="T32">
        <v>9</v>
      </c>
      <c r="U32">
        <v>9</v>
      </c>
      <c r="V32">
        <v>9</v>
      </c>
      <c r="W32">
        <v>9</v>
      </c>
      <c r="X32">
        <v>7</v>
      </c>
      <c r="Y32">
        <v>7</v>
      </c>
      <c r="Z32">
        <v>9</v>
      </c>
      <c r="AA32">
        <v>7</v>
      </c>
      <c r="AB32">
        <v>7</v>
      </c>
      <c r="AC32">
        <v>9</v>
      </c>
      <c r="AD32">
        <v>7</v>
      </c>
      <c r="AE32">
        <v>7</v>
      </c>
      <c r="AF32">
        <v>13</v>
      </c>
      <c r="AG32">
        <v>13</v>
      </c>
      <c r="AH32">
        <v>13</v>
      </c>
      <c r="AI32">
        <v>93.045000000000002</v>
      </c>
      <c r="AJ32">
        <v>837</v>
      </c>
      <c r="AK32">
        <v>9.9700000000000006</v>
      </c>
      <c r="AS32">
        <v>1</v>
      </c>
      <c r="AT32">
        <v>4</v>
      </c>
      <c r="AU32">
        <v>23</v>
      </c>
      <c r="AV32">
        <v>5</v>
      </c>
      <c r="AX32">
        <v>13</v>
      </c>
      <c r="AY32">
        <v>9</v>
      </c>
      <c r="AZ32">
        <v>11</v>
      </c>
      <c r="BA32" s="8">
        <v>1.0247999999999999E-43</v>
      </c>
      <c r="BB32" s="8"/>
      <c r="BC32" s="5">
        <v>3</v>
      </c>
      <c r="BD32" s="10">
        <v>1.9871000000000001</v>
      </c>
      <c r="BE32" s="10">
        <v>3.3029999999999999</v>
      </c>
      <c r="BF32" s="10">
        <v>4.0984999999999996</v>
      </c>
      <c r="BG32" s="6">
        <v>28</v>
      </c>
      <c r="BH32" s="1">
        <v>1</v>
      </c>
      <c r="BJ32" s="5">
        <v>1</v>
      </c>
      <c r="BK32" s="4">
        <v>1.9998</v>
      </c>
      <c r="BL32" s="4">
        <v>0.53383000000000003</v>
      </c>
      <c r="BM32" s="10">
        <v>3.1004999999999998</v>
      </c>
      <c r="BN32" s="6">
        <v>28</v>
      </c>
      <c r="BQ32" s="3">
        <v>1.205938038903561</v>
      </c>
      <c r="BR32" s="3">
        <v>5.0454086781029268</v>
      </c>
      <c r="BS32" s="3">
        <v>1.5530603053316561</v>
      </c>
      <c r="BT32" s="7">
        <v>28</v>
      </c>
    </row>
    <row r="33" spans="1:72">
      <c r="A33">
        <v>1023</v>
      </c>
      <c r="B33" t="s">
        <v>603</v>
      </c>
      <c r="C33" t="s">
        <v>604</v>
      </c>
      <c r="F33" t="s">
        <v>605</v>
      </c>
      <c r="I33" t="s">
        <v>606</v>
      </c>
      <c r="J33" t="s">
        <v>607</v>
      </c>
      <c r="K33" t="s">
        <v>608</v>
      </c>
      <c r="L33" t="s">
        <v>609</v>
      </c>
      <c r="M33" t="s">
        <v>610</v>
      </c>
      <c r="N33" t="s">
        <v>611</v>
      </c>
      <c r="O33" t="s">
        <v>612</v>
      </c>
      <c r="P33" t="s">
        <v>613</v>
      </c>
      <c r="Q33" t="s">
        <v>614</v>
      </c>
      <c r="S33">
        <v>8</v>
      </c>
      <c r="T33">
        <v>15</v>
      </c>
      <c r="U33">
        <v>9</v>
      </c>
      <c r="V33">
        <v>8</v>
      </c>
      <c r="W33">
        <v>13</v>
      </c>
      <c r="X33">
        <v>13</v>
      </c>
      <c r="Y33">
        <v>13</v>
      </c>
      <c r="Z33">
        <v>8</v>
      </c>
      <c r="AA33">
        <v>8</v>
      </c>
      <c r="AB33">
        <v>8</v>
      </c>
      <c r="AC33">
        <v>7</v>
      </c>
      <c r="AD33">
        <v>7</v>
      </c>
      <c r="AE33">
        <v>7</v>
      </c>
      <c r="AF33">
        <v>25.4</v>
      </c>
      <c r="AG33">
        <v>14.9</v>
      </c>
      <c r="AH33">
        <v>13</v>
      </c>
      <c r="AI33">
        <v>83.263000000000005</v>
      </c>
      <c r="AJ33">
        <v>724</v>
      </c>
      <c r="AK33">
        <v>7.81</v>
      </c>
      <c r="AN33">
        <v>1</v>
      </c>
      <c r="AQ33">
        <v>1</v>
      </c>
      <c r="AR33">
        <v>10</v>
      </c>
      <c r="AS33">
        <v>25</v>
      </c>
      <c r="AT33">
        <v>4</v>
      </c>
      <c r="AU33">
        <v>1</v>
      </c>
      <c r="AV33">
        <v>1</v>
      </c>
      <c r="AX33">
        <v>13</v>
      </c>
      <c r="AY33">
        <v>11</v>
      </c>
      <c r="AZ33">
        <v>19</v>
      </c>
      <c r="BA33" s="8">
        <v>2.9312999999999999E-284</v>
      </c>
      <c r="BB33" s="8"/>
      <c r="BC33" s="5">
        <v>3</v>
      </c>
      <c r="BD33" s="10">
        <v>4.5881999999999996</v>
      </c>
      <c r="BE33" s="10">
        <v>4.8277999999999999</v>
      </c>
      <c r="BF33" s="10">
        <v>7.3734999999999999</v>
      </c>
      <c r="BG33" s="6">
        <v>27</v>
      </c>
      <c r="BH33" s="1">
        <v>1</v>
      </c>
      <c r="BJ33" s="5">
        <v>3</v>
      </c>
      <c r="BK33" s="10">
        <v>3.9807999999999999</v>
      </c>
      <c r="BL33" s="10">
        <v>1.6012</v>
      </c>
      <c r="BM33" s="10">
        <v>2.3792</v>
      </c>
      <c r="BN33" s="6">
        <v>27</v>
      </c>
      <c r="BO33" s="1">
        <v>1</v>
      </c>
      <c r="BQ33" s="3">
        <v>0.90244562765093395</v>
      </c>
      <c r="BR33" s="3">
        <v>3.5130862462673456</v>
      </c>
      <c r="BS33" s="3">
        <v>1.9890206062534808</v>
      </c>
      <c r="BT33" s="7">
        <v>27</v>
      </c>
    </row>
    <row r="34" spans="1:72">
      <c r="A34">
        <v>1136</v>
      </c>
      <c r="B34" t="s">
        <v>628</v>
      </c>
      <c r="C34">
        <v>1028</v>
      </c>
      <c r="D34">
        <v>679</v>
      </c>
      <c r="F34">
        <v>1015</v>
      </c>
      <c r="G34">
        <v>234</v>
      </c>
      <c r="I34" t="s">
        <v>633</v>
      </c>
      <c r="J34" t="s">
        <v>634</v>
      </c>
      <c r="K34" t="s">
        <v>635</v>
      </c>
      <c r="L34" t="s">
        <v>635</v>
      </c>
      <c r="M34" t="s">
        <v>635</v>
      </c>
      <c r="N34" t="s">
        <v>636</v>
      </c>
      <c r="O34" t="s">
        <v>637</v>
      </c>
      <c r="P34" t="s">
        <v>638</v>
      </c>
      <c r="Q34" t="s">
        <v>639</v>
      </c>
      <c r="S34">
        <v>9</v>
      </c>
      <c r="T34">
        <v>9</v>
      </c>
      <c r="U34">
        <v>9</v>
      </c>
      <c r="V34">
        <v>9</v>
      </c>
      <c r="W34">
        <v>7</v>
      </c>
      <c r="X34">
        <v>9</v>
      </c>
      <c r="Y34">
        <v>5</v>
      </c>
      <c r="Z34">
        <v>7</v>
      </c>
      <c r="AA34">
        <v>9</v>
      </c>
      <c r="AB34">
        <v>5</v>
      </c>
      <c r="AC34">
        <v>7</v>
      </c>
      <c r="AD34">
        <v>9</v>
      </c>
      <c r="AE34">
        <v>5</v>
      </c>
      <c r="AF34">
        <v>12</v>
      </c>
      <c r="AG34">
        <v>12</v>
      </c>
      <c r="AH34">
        <v>12</v>
      </c>
      <c r="AI34">
        <v>117.85</v>
      </c>
      <c r="AJ34">
        <v>1058</v>
      </c>
      <c r="AK34">
        <v>9.76</v>
      </c>
      <c r="AS34">
        <v>1</v>
      </c>
      <c r="AT34">
        <v>7</v>
      </c>
      <c r="AU34">
        <v>29</v>
      </c>
      <c r="AX34">
        <v>14</v>
      </c>
      <c r="AY34">
        <v>12</v>
      </c>
      <c r="AZ34">
        <v>11</v>
      </c>
      <c r="BA34" s="8">
        <v>2.8522E-148</v>
      </c>
      <c r="BB34" s="8"/>
      <c r="BC34" s="5">
        <v>3</v>
      </c>
      <c r="BD34" s="10">
        <v>2.1488999999999998</v>
      </c>
      <c r="BE34" s="10">
        <v>6.2134999999999998</v>
      </c>
      <c r="BF34" s="10">
        <v>3.1717</v>
      </c>
      <c r="BG34" s="6">
        <v>25</v>
      </c>
      <c r="BH34" s="1">
        <v>1</v>
      </c>
      <c r="BJ34" s="5">
        <v>3</v>
      </c>
      <c r="BK34" s="10">
        <v>5.5133999999999999</v>
      </c>
      <c r="BL34" s="10">
        <v>1.4379</v>
      </c>
      <c r="BM34" s="10">
        <v>5.1448</v>
      </c>
      <c r="BN34" s="6">
        <v>25</v>
      </c>
      <c r="BO34" s="1">
        <v>1</v>
      </c>
      <c r="BQ34" s="3">
        <v>0.4675081813931744</v>
      </c>
      <c r="BR34" s="3">
        <v>3.5825600974456346</v>
      </c>
      <c r="BS34" s="3">
        <v>0.7502438292445045</v>
      </c>
      <c r="BT34" s="7">
        <v>25</v>
      </c>
    </row>
    <row r="35" spans="1:72">
      <c r="A35">
        <v>1051</v>
      </c>
      <c r="B35" t="s">
        <v>1521</v>
      </c>
      <c r="C35" t="s">
        <v>1522</v>
      </c>
      <c r="D35" t="s">
        <v>1523</v>
      </c>
      <c r="F35" t="s">
        <v>1524</v>
      </c>
      <c r="G35" t="s">
        <v>1525</v>
      </c>
      <c r="I35" t="s">
        <v>1526</v>
      </c>
      <c r="J35" t="s">
        <v>1527</v>
      </c>
      <c r="K35" t="s">
        <v>1528</v>
      </c>
      <c r="L35" t="s">
        <v>1528</v>
      </c>
      <c r="M35" t="s">
        <v>1529</v>
      </c>
      <c r="N35" t="s">
        <v>1530</v>
      </c>
      <c r="O35" t="s">
        <v>11822</v>
      </c>
      <c r="P35" t="s">
        <v>1531</v>
      </c>
      <c r="Q35" t="s">
        <v>1532</v>
      </c>
      <c r="S35">
        <v>6</v>
      </c>
      <c r="T35">
        <v>9</v>
      </c>
      <c r="U35">
        <v>9</v>
      </c>
      <c r="V35">
        <v>7</v>
      </c>
      <c r="W35">
        <v>4</v>
      </c>
      <c r="X35">
        <v>9</v>
      </c>
      <c r="Y35">
        <v>6</v>
      </c>
      <c r="Z35">
        <v>4</v>
      </c>
      <c r="AA35">
        <v>9</v>
      </c>
      <c r="AB35">
        <v>6</v>
      </c>
      <c r="AC35">
        <v>3</v>
      </c>
      <c r="AD35">
        <v>7</v>
      </c>
      <c r="AE35">
        <v>5</v>
      </c>
      <c r="AF35">
        <v>8</v>
      </c>
      <c r="AG35">
        <v>8</v>
      </c>
      <c r="AH35">
        <v>6.7</v>
      </c>
      <c r="AI35">
        <v>169.91</v>
      </c>
      <c r="AJ35">
        <v>1547</v>
      </c>
      <c r="AK35">
        <v>10.7</v>
      </c>
      <c r="AL35">
        <v>1</v>
      </c>
      <c r="AR35">
        <v>1</v>
      </c>
      <c r="AU35">
        <v>10</v>
      </c>
      <c r="AV35">
        <v>21</v>
      </c>
      <c r="AW35">
        <v>12</v>
      </c>
      <c r="AX35">
        <v>12</v>
      </c>
      <c r="AY35">
        <v>17</v>
      </c>
      <c r="AZ35">
        <v>16</v>
      </c>
      <c r="BA35" s="8">
        <v>2.2433000000000001E-31</v>
      </c>
      <c r="BB35" s="8"/>
      <c r="BC35" s="5">
        <v>3</v>
      </c>
      <c r="BD35" s="10">
        <v>1.734</v>
      </c>
      <c r="BE35" s="10">
        <v>5.3597000000000001</v>
      </c>
      <c r="BF35" s="10">
        <v>4.6184000000000003</v>
      </c>
      <c r="BG35" s="6">
        <v>25</v>
      </c>
      <c r="BH35" s="1">
        <v>1</v>
      </c>
      <c r="BJ35" s="5">
        <v>1</v>
      </c>
      <c r="BK35" s="4">
        <v>1.4278999999999999</v>
      </c>
      <c r="BL35" s="4">
        <v>0.46976000000000001</v>
      </c>
      <c r="BM35" s="10">
        <v>1.8226</v>
      </c>
      <c r="BN35" s="6">
        <v>25</v>
      </c>
      <c r="BQ35" s="3">
        <v>1.6398819285011479</v>
      </c>
      <c r="BR35" s="3">
        <v>8.0827675396055607</v>
      </c>
      <c r="BS35" s="3">
        <v>2.6418683292824685</v>
      </c>
      <c r="BT35" s="7">
        <v>25</v>
      </c>
    </row>
    <row r="36" spans="1:72">
      <c r="A36">
        <v>1193</v>
      </c>
      <c r="B36" t="s">
        <v>1545</v>
      </c>
      <c r="C36" t="s">
        <v>1546</v>
      </c>
      <c r="D36" t="s">
        <v>1547</v>
      </c>
      <c r="F36" t="s">
        <v>1548</v>
      </c>
      <c r="G36" t="s">
        <v>1549</v>
      </c>
      <c r="I36" t="s">
        <v>1550</v>
      </c>
      <c r="J36" t="s">
        <v>1550</v>
      </c>
      <c r="K36" t="s">
        <v>1551</v>
      </c>
      <c r="L36" t="s">
        <v>1551</v>
      </c>
      <c r="M36" t="s">
        <v>1552</v>
      </c>
      <c r="N36" s="9" t="s">
        <v>1553</v>
      </c>
      <c r="O36" t="s">
        <v>1554</v>
      </c>
      <c r="P36" t="s">
        <v>1555</v>
      </c>
      <c r="Q36" t="s">
        <v>1556</v>
      </c>
      <c r="S36">
        <v>3</v>
      </c>
      <c r="T36">
        <v>18</v>
      </c>
      <c r="U36">
        <v>18</v>
      </c>
      <c r="V36">
        <v>16</v>
      </c>
      <c r="W36">
        <v>12</v>
      </c>
      <c r="X36">
        <v>17</v>
      </c>
      <c r="Y36">
        <v>2</v>
      </c>
      <c r="Z36">
        <v>12</v>
      </c>
      <c r="AA36">
        <v>17</v>
      </c>
      <c r="AB36">
        <v>2</v>
      </c>
      <c r="AC36">
        <v>10</v>
      </c>
      <c r="AD36">
        <v>15</v>
      </c>
      <c r="AE36">
        <v>2</v>
      </c>
      <c r="AF36">
        <v>17.399999999999999</v>
      </c>
      <c r="AG36">
        <v>17.399999999999999</v>
      </c>
      <c r="AH36">
        <v>16</v>
      </c>
      <c r="AI36">
        <v>162.78</v>
      </c>
      <c r="AJ36">
        <v>1488</v>
      </c>
      <c r="AK36">
        <v>11.1</v>
      </c>
      <c r="AP36">
        <v>1</v>
      </c>
      <c r="AT36">
        <v>1</v>
      </c>
      <c r="AU36">
        <v>13</v>
      </c>
      <c r="AV36">
        <v>26</v>
      </c>
      <c r="AW36">
        <v>29</v>
      </c>
      <c r="AX36">
        <v>24</v>
      </c>
      <c r="AY36">
        <v>43</v>
      </c>
      <c r="AZ36">
        <v>3</v>
      </c>
      <c r="BA36" s="8">
        <v>4.8475999999999998E-217</v>
      </c>
      <c r="BB36" s="8"/>
      <c r="BC36" s="5">
        <v>3</v>
      </c>
      <c r="BD36" s="10">
        <v>7.1696</v>
      </c>
      <c r="BE36" s="10">
        <v>11.823</v>
      </c>
      <c r="BF36" s="10">
        <v>3.9445000000000001</v>
      </c>
      <c r="BG36" s="6">
        <v>23</v>
      </c>
      <c r="BH36" s="1">
        <v>1</v>
      </c>
      <c r="BJ36" s="5">
        <v>1</v>
      </c>
      <c r="BK36" s="4">
        <v>0.68606999999999996</v>
      </c>
      <c r="BL36" s="4">
        <v>0.79096999999999995</v>
      </c>
      <c r="BM36" s="10">
        <v>2.2437</v>
      </c>
      <c r="BN36" s="6">
        <v>23</v>
      </c>
      <c r="BQ36" s="3">
        <v>8.4395307620896283</v>
      </c>
      <c r="BR36" s="3">
        <v>13.084894797445827</v>
      </c>
      <c r="BS36" s="3">
        <v>1.7580562929625005</v>
      </c>
      <c r="BT36" s="7">
        <v>23</v>
      </c>
    </row>
    <row r="37" spans="1:72">
      <c r="A37">
        <v>251</v>
      </c>
      <c r="B37" t="s">
        <v>1026</v>
      </c>
      <c r="C37" t="s">
        <v>1027</v>
      </c>
      <c r="D37" t="s">
        <v>1028</v>
      </c>
      <c r="F37" t="s">
        <v>1029</v>
      </c>
      <c r="G37" t="s">
        <v>1030</v>
      </c>
      <c r="I37" t="s">
        <v>1031</v>
      </c>
      <c r="J37" t="s">
        <v>1032</v>
      </c>
      <c r="K37" t="s">
        <v>1033</v>
      </c>
      <c r="L37" t="s">
        <v>1033</v>
      </c>
      <c r="M37" t="s">
        <v>1034</v>
      </c>
      <c r="N37" s="9" t="s">
        <v>1035</v>
      </c>
      <c r="O37" t="s">
        <v>1036</v>
      </c>
      <c r="P37" t="s">
        <v>1037</v>
      </c>
      <c r="Q37" t="s">
        <v>1038</v>
      </c>
      <c r="S37">
        <v>10</v>
      </c>
      <c r="T37">
        <v>18</v>
      </c>
      <c r="U37">
        <v>18</v>
      </c>
      <c r="V37">
        <v>8</v>
      </c>
      <c r="W37">
        <v>12</v>
      </c>
      <c r="X37">
        <v>6</v>
      </c>
      <c r="Y37">
        <v>12</v>
      </c>
      <c r="Z37">
        <v>12</v>
      </c>
      <c r="AA37">
        <v>6</v>
      </c>
      <c r="AB37">
        <v>12</v>
      </c>
      <c r="AC37">
        <v>7</v>
      </c>
      <c r="AD37">
        <v>2</v>
      </c>
      <c r="AE37">
        <v>6</v>
      </c>
      <c r="AF37">
        <v>26.1</v>
      </c>
      <c r="AG37">
        <v>26.1</v>
      </c>
      <c r="AH37">
        <v>12.5</v>
      </c>
      <c r="AI37">
        <v>107.14</v>
      </c>
      <c r="AJ37">
        <v>930</v>
      </c>
      <c r="AK37">
        <v>8.86</v>
      </c>
      <c r="AR37">
        <v>1</v>
      </c>
      <c r="AS37">
        <v>5</v>
      </c>
      <c r="AT37">
        <v>29</v>
      </c>
      <c r="AU37">
        <v>2</v>
      </c>
      <c r="AX37">
        <v>15</v>
      </c>
      <c r="AY37">
        <v>7</v>
      </c>
      <c r="AZ37">
        <v>15</v>
      </c>
      <c r="BA37">
        <v>0</v>
      </c>
      <c r="BC37" s="5">
        <v>3</v>
      </c>
      <c r="BD37" s="10">
        <v>4.9320000000000004</v>
      </c>
      <c r="BE37" s="10">
        <v>3.6775000000000002</v>
      </c>
      <c r="BF37" s="10">
        <v>5.327</v>
      </c>
      <c r="BG37" s="6">
        <v>23</v>
      </c>
      <c r="BH37" s="1">
        <v>1</v>
      </c>
      <c r="BJ37" s="5">
        <v>2</v>
      </c>
      <c r="BK37" s="10">
        <v>5.1428000000000003</v>
      </c>
      <c r="BL37" s="4">
        <v>1.1272</v>
      </c>
      <c r="BM37" s="10">
        <v>2.0253999999999999</v>
      </c>
      <c r="BN37" s="6">
        <v>23</v>
      </c>
      <c r="BO37" s="1">
        <v>2</v>
      </c>
      <c r="BQ37" s="3">
        <v>0.78499097260381501</v>
      </c>
      <c r="BR37" s="3">
        <v>3.5032404974601508</v>
      </c>
      <c r="BS37" s="3">
        <v>2.4177949709864603</v>
      </c>
      <c r="BT37" s="7">
        <v>23</v>
      </c>
    </row>
    <row r="38" spans="1:72">
      <c r="A38">
        <v>503</v>
      </c>
      <c r="B38" t="s">
        <v>1568</v>
      </c>
      <c r="I38" t="s">
        <v>1569</v>
      </c>
      <c r="J38" t="s">
        <v>1570</v>
      </c>
      <c r="K38" t="s">
        <v>1571</v>
      </c>
      <c r="L38" t="s">
        <v>1572</v>
      </c>
      <c r="M38" t="s">
        <v>1572</v>
      </c>
      <c r="N38" t="s">
        <v>1573</v>
      </c>
      <c r="O38" t="s">
        <v>1574</v>
      </c>
      <c r="P38" t="s">
        <v>1575</v>
      </c>
      <c r="Q38" t="s">
        <v>1576</v>
      </c>
      <c r="S38">
        <v>4</v>
      </c>
      <c r="T38">
        <v>8</v>
      </c>
      <c r="U38">
        <v>7</v>
      </c>
      <c r="V38">
        <v>7</v>
      </c>
      <c r="W38">
        <v>6</v>
      </c>
      <c r="X38">
        <v>7</v>
      </c>
      <c r="Y38">
        <v>8</v>
      </c>
      <c r="Z38">
        <v>5</v>
      </c>
      <c r="AA38">
        <v>6</v>
      </c>
      <c r="AB38">
        <v>7</v>
      </c>
      <c r="AC38">
        <v>5</v>
      </c>
      <c r="AD38">
        <v>6</v>
      </c>
      <c r="AE38">
        <v>7</v>
      </c>
      <c r="AF38">
        <v>35.9</v>
      </c>
      <c r="AG38">
        <v>30.3</v>
      </c>
      <c r="AH38">
        <v>30.3</v>
      </c>
      <c r="AI38">
        <v>21.891999999999999</v>
      </c>
      <c r="AJ38">
        <v>198</v>
      </c>
      <c r="AK38">
        <v>2.58</v>
      </c>
      <c r="AM38">
        <v>23</v>
      </c>
      <c r="AN38">
        <v>1</v>
      </c>
      <c r="AS38">
        <v>1</v>
      </c>
      <c r="AU38">
        <v>1</v>
      </c>
      <c r="AX38">
        <v>6</v>
      </c>
      <c r="AY38">
        <v>10</v>
      </c>
      <c r="AZ38">
        <v>10</v>
      </c>
      <c r="BA38" s="8">
        <v>5.0187000000000001E-48</v>
      </c>
      <c r="BB38" s="8"/>
      <c r="BC38" s="5">
        <v>3</v>
      </c>
      <c r="BD38" s="10">
        <v>1.585</v>
      </c>
      <c r="BE38" s="10">
        <v>3.3815</v>
      </c>
      <c r="BF38" s="10">
        <v>4.9162999999999997</v>
      </c>
      <c r="BG38" s="6">
        <v>23</v>
      </c>
      <c r="BH38" s="1">
        <v>1</v>
      </c>
      <c r="BJ38" s="5">
        <v>1</v>
      </c>
      <c r="BK38" s="10">
        <v>3.4403000000000001</v>
      </c>
      <c r="BL38" s="4">
        <v>0.66181000000000001</v>
      </c>
      <c r="BM38" s="4">
        <v>1.1798</v>
      </c>
      <c r="BN38" s="6">
        <v>23</v>
      </c>
      <c r="BQ38" s="3">
        <v>0.44780797993820254</v>
      </c>
      <c r="BR38" s="3">
        <v>6.9599109131403116</v>
      </c>
      <c r="BS38" s="3">
        <v>3.9112918997144757</v>
      </c>
      <c r="BT38" s="7">
        <v>23</v>
      </c>
    </row>
    <row r="39" spans="1:72">
      <c r="A39">
        <v>125</v>
      </c>
      <c r="B39" t="s">
        <v>673</v>
      </c>
      <c r="C39">
        <v>140</v>
      </c>
      <c r="D39">
        <v>119</v>
      </c>
      <c r="F39">
        <v>123</v>
      </c>
      <c r="G39">
        <v>62</v>
      </c>
      <c r="I39" t="s">
        <v>677</v>
      </c>
      <c r="J39" t="s">
        <v>678</v>
      </c>
      <c r="K39" t="s">
        <v>679</v>
      </c>
      <c r="L39" t="s">
        <v>679</v>
      </c>
      <c r="M39" t="s">
        <v>679</v>
      </c>
      <c r="N39" t="s">
        <v>680</v>
      </c>
      <c r="O39" t="s">
        <v>681</v>
      </c>
      <c r="P39" t="s">
        <v>682</v>
      </c>
      <c r="Q39" t="s">
        <v>683</v>
      </c>
      <c r="S39">
        <v>4</v>
      </c>
      <c r="T39">
        <v>9</v>
      </c>
      <c r="U39">
        <v>9</v>
      </c>
      <c r="V39">
        <v>9</v>
      </c>
      <c r="W39">
        <v>9</v>
      </c>
      <c r="X39">
        <v>7</v>
      </c>
      <c r="Y39">
        <v>7</v>
      </c>
      <c r="Z39">
        <v>9</v>
      </c>
      <c r="AA39">
        <v>7</v>
      </c>
      <c r="AB39">
        <v>7</v>
      </c>
      <c r="AC39">
        <v>9</v>
      </c>
      <c r="AD39">
        <v>7</v>
      </c>
      <c r="AE39">
        <v>7</v>
      </c>
      <c r="AF39">
        <v>33</v>
      </c>
      <c r="AG39">
        <v>33</v>
      </c>
      <c r="AH39">
        <v>33</v>
      </c>
      <c r="AI39">
        <v>25.995999999999999</v>
      </c>
      <c r="AJ39">
        <v>233</v>
      </c>
      <c r="AK39">
        <v>2.71</v>
      </c>
      <c r="AM39">
        <v>31</v>
      </c>
      <c r="AN39">
        <v>11</v>
      </c>
      <c r="AR39">
        <v>1</v>
      </c>
      <c r="AU39">
        <v>2</v>
      </c>
      <c r="AX39">
        <v>18</v>
      </c>
      <c r="AY39">
        <v>16</v>
      </c>
      <c r="AZ39">
        <v>11</v>
      </c>
      <c r="BA39" s="8">
        <v>3.2186E-205</v>
      </c>
      <c r="BB39" s="8"/>
      <c r="BC39" s="5">
        <v>3</v>
      </c>
      <c r="BD39" s="10">
        <v>2.7524999999999999</v>
      </c>
      <c r="BE39" s="10">
        <v>14.849</v>
      </c>
      <c r="BF39" s="10">
        <v>9.6003000000000007</v>
      </c>
      <c r="BG39" s="6">
        <v>19</v>
      </c>
      <c r="BH39" s="1">
        <v>1</v>
      </c>
      <c r="BJ39" s="5">
        <v>3</v>
      </c>
      <c r="BK39" s="10">
        <v>5.7245999999999997</v>
      </c>
      <c r="BL39" s="10">
        <v>6.6536</v>
      </c>
      <c r="BM39" s="10">
        <v>3.2423999999999999</v>
      </c>
      <c r="BN39" s="6">
        <v>19</v>
      </c>
      <c r="BO39" s="1">
        <v>1</v>
      </c>
      <c r="BQ39" s="3">
        <v>0.40093015796648218</v>
      </c>
      <c r="BR39" s="3">
        <v>2.172921057777971</v>
      </c>
      <c r="BS39" s="3">
        <v>3.1515915537346357</v>
      </c>
      <c r="BT39" s="7">
        <v>19</v>
      </c>
    </row>
    <row r="40" spans="1:72">
      <c r="A40">
        <v>378</v>
      </c>
      <c r="B40" t="s">
        <v>651</v>
      </c>
      <c r="C40" t="s">
        <v>652</v>
      </c>
      <c r="D40">
        <v>277</v>
      </c>
      <c r="F40" t="s">
        <v>654</v>
      </c>
      <c r="G40">
        <v>20</v>
      </c>
      <c r="I40" t="s">
        <v>655</v>
      </c>
      <c r="J40" t="s">
        <v>655</v>
      </c>
      <c r="K40" t="s">
        <v>656</v>
      </c>
      <c r="L40" t="s">
        <v>656</v>
      </c>
      <c r="M40" t="s">
        <v>656</v>
      </c>
      <c r="N40" s="9" t="s">
        <v>657</v>
      </c>
      <c r="O40" t="s">
        <v>658</v>
      </c>
      <c r="P40" t="s">
        <v>659</v>
      </c>
      <c r="Q40" t="s">
        <v>660</v>
      </c>
      <c r="S40">
        <v>4</v>
      </c>
      <c r="T40">
        <v>13</v>
      </c>
      <c r="U40">
        <v>13</v>
      </c>
      <c r="V40">
        <v>13</v>
      </c>
      <c r="W40">
        <v>8</v>
      </c>
      <c r="X40">
        <v>13</v>
      </c>
      <c r="Y40">
        <v>8</v>
      </c>
      <c r="Z40">
        <v>8</v>
      </c>
      <c r="AA40">
        <v>13</v>
      </c>
      <c r="AB40">
        <v>8</v>
      </c>
      <c r="AC40">
        <v>8</v>
      </c>
      <c r="AD40">
        <v>13</v>
      </c>
      <c r="AE40">
        <v>8</v>
      </c>
      <c r="AF40">
        <v>14.2</v>
      </c>
      <c r="AG40">
        <v>14.2</v>
      </c>
      <c r="AH40">
        <v>14.2</v>
      </c>
      <c r="AI40">
        <v>120.84</v>
      </c>
      <c r="AJ40">
        <v>1101</v>
      </c>
      <c r="AK40">
        <v>9.08</v>
      </c>
      <c r="AL40">
        <v>1</v>
      </c>
      <c r="AO40">
        <v>1</v>
      </c>
      <c r="AP40">
        <v>2</v>
      </c>
      <c r="AQ40">
        <v>2</v>
      </c>
      <c r="AU40">
        <v>30</v>
      </c>
      <c r="AX40">
        <v>10</v>
      </c>
      <c r="AY40">
        <v>15</v>
      </c>
      <c r="AZ40">
        <v>11</v>
      </c>
      <c r="BA40" s="8">
        <v>5.3089999999999999E-106</v>
      </c>
      <c r="BB40" s="8"/>
      <c r="BC40" s="5">
        <v>3</v>
      </c>
      <c r="BD40" s="10">
        <v>2.7259000000000002</v>
      </c>
      <c r="BE40" s="10">
        <v>4.6440000000000001</v>
      </c>
      <c r="BF40" s="10">
        <v>3.0284</v>
      </c>
      <c r="BG40" s="6">
        <v>19</v>
      </c>
      <c r="BH40" s="1">
        <v>1</v>
      </c>
      <c r="BJ40" s="5">
        <v>3</v>
      </c>
      <c r="BK40" s="10">
        <v>4.3232999999999997</v>
      </c>
      <c r="BL40" s="10">
        <v>2.3170000000000002</v>
      </c>
      <c r="BM40" s="10">
        <v>3.0114999999999998</v>
      </c>
      <c r="BN40" s="6">
        <v>19</v>
      </c>
      <c r="BO40" s="1">
        <v>1</v>
      </c>
      <c r="BQ40" s="3">
        <v>0.77651809287156393</v>
      </c>
      <c r="BR40" s="3">
        <v>2.3787435476581269</v>
      </c>
      <c r="BS40" s="3">
        <v>1.0671561356142019</v>
      </c>
      <c r="BT40" s="7">
        <v>19</v>
      </c>
    </row>
    <row r="41" spans="1:72">
      <c r="A41">
        <v>1138</v>
      </c>
      <c r="B41" t="s">
        <v>1589</v>
      </c>
      <c r="C41" t="s">
        <v>1590</v>
      </c>
      <c r="D41" t="s">
        <v>1591</v>
      </c>
      <c r="F41" t="s">
        <v>1592</v>
      </c>
      <c r="G41" t="s">
        <v>1593</v>
      </c>
      <c r="I41" t="s">
        <v>1594</v>
      </c>
      <c r="J41" t="s">
        <v>1594</v>
      </c>
      <c r="K41" t="s">
        <v>1595</v>
      </c>
      <c r="L41" t="s">
        <v>1596</v>
      </c>
      <c r="M41" t="s">
        <v>1596</v>
      </c>
      <c r="N41" s="9" t="s">
        <v>1597</v>
      </c>
      <c r="O41" s="9" t="s">
        <v>1598</v>
      </c>
      <c r="P41" t="s">
        <v>1599</v>
      </c>
      <c r="Q41" t="s">
        <v>1600</v>
      </c>
      <c r="S41">
        <v>5</v>
      </c>
      <c r="T41">
        <v>19</v>
      </c>
      <c r="U41">
        <v>3</v>
      </c>
      <c r="V41">
        <v>3</v>
      </c>
      <c r="W41">
        <v>18</v>
      </c>
      <c r="X41">
        <v>19</v>
      </c>
      <c r="Y41">
        <v>17</v>
      </c>
      <c r="Z41">
        <v>2</v>
      </c>
      <c r="AA41">
        <v>3</v>
      </c>
      <c r="AB41">
        <v>2</v>
      </c>
      <c r="AC41">
        <v>2</v>
      </c>
      <c r="AD41">
        <v>3</v>
      </c>
      <c r="AE41">
        <v>2</v>
      </c>
      <c r="AF41">
        <v>46</v>
      </c>
      <c r="AG41">
        <v>10.3</v>
      </c>
      <c r="AH41">
        <v>10.3</v>
      </c>
      <c r="AI41">
        <v>47.765999999999998</v>
      </c>
      <c r="AJ41">
        <v>426</v>
      </c>
      <c r="AK41">
        <v>4.6100000000000003</v>
      </c>
      <c r="AN41">
        <v>3</v>
      </c>
      <c r="AO41">
        <v>3</v>
      </c>
      <c r="AP41">
        <v>10</v>
      </c>
      <c r="AQ41">
        <v>2</v>
      </c>
      <c r="AX41">
        <v>6</v>
      </c>
      <c r="AY41">
        <v>7</v>
      </c>
      <c r="AZ41">
        <v>5</v>
      </c>
      <c r="BA41">
        <v>0</v>
      </c>
      <c r="BC41" s="5">
        <v>3</v>
      </c>
      <c r="BD41" s="10">
        <v>3.1086999999999998</v>
      </c>
      <c r="BE41" s="10">
        <v>3.8056000000000001</v>
      </c>
      <c r="BF41" s="10">
        <v>3.9862000000000002</v>
      </c>
      <c r="BG41" s="6">
        <v>18</v>
      </c>
      <c r="BH41" s="1">
        <v>1</v>
      </c>
      <c r="BJ41" s="5">
        <v>1</v>
      </c>
      <c r="BK41" s="4">
        <v>1.3360000000000001</v>
      </c>
      <c r="BL41" s="4">
        <v>0.67722000000000004</v>
      </c>
      <c r="BM41" s="10">
        <v>1.6673</v>
      </c>
      <c r="BN41" s="6">
        <v>18</v>
      </c>
      <c r="BQ41" s="3">
        <v>2.3503419747573271</v>
      </c>
      <c r="BR41" s="3">
        <v>6.0573020776546134</v>
      </c>
      <c r="BS41" s="3">
        <v>2.9697383660499512</v>
      </c>
      <c r="BT41" s="7">
        <v>18</v>
      </c>
    </row>
    <row r="42" spans="1:72">
      <c r="A42">
        <v>719</v>
      </c>
      <c r="B42" t="s">
        <v>1879</v>
      </c>
      <c r="D42">
        <v>450</v>
      </c>
      <c r="G42">
        <v>232</v>
      </c>
      <c r="I42" t="s">
        <v>1881</v>
      </c>
      <c r="J42" t="s">
        <v>1882</v>
      </c>
      <c r="K42" t="s">
        <v>1883</v>
      </c>
      <c r="L42" t="s">
        <v>1883</v>
      </c>
      <c r="M42" t="s">
        <v>1883</v>
      </c>
      <c r="N42" s="9" t="s">
        <v>1884</v>
      </c>
      <c r="O42" t="s">
        <v>1885</v>
      </c>
      <c r="P42" t="s">
        <v>1886</v>
      </c>
      <c r="Q42" t="s">
        <v>1887</v>
      </c>
      <c r="S42">
        <v>4</v>
      </c>
      <c r="T42">
        <v>5</v>
      </c>
      <c r="U42">
        <v>5</v>
      </c>
      <c r="V42">
        <v>5</v>
      </c>
      <c r="W42">
        <v>5</v>
      </c>
      <c r="X42">
        <v>4</v>
      </c>
      <c r="Y42">
        <v>4</v>
      </c>
      <c r="Z42">
        <v>5</v>
      </c>
      <c r="AA42">
        <v>4</v>
      </c>
      <c r="AB42">
        <v>4</v>
      </c>
      <c r="AC42">
        <v>5</v>
      </c>
      <c r="AD42">
        <v>4</v>
      </c>
      <c r="AE42">
        <v>4</v>
      </c>
      <c r="AF42">
        <v>23.7</v>
      </c>
      <c r="AG42">
        <v>23.7</v>
      </c>
      <c r="AH42">
        <v>23.7</v>
      </c>
      <c r="AI42">
        <v>30.771999999999998</v>
      </c>
      <c r="AJ42">
        <v>283</v>
      </c>
      <c r="AK42">
        <v>2.89</v>
      </c>
      <c r="AM42">
        <v>3</v>
      </c>
      <c r="AN42">
        <v>14</v>
      </c>
      <c r="AO42">
        <v>1</v>
      </c>
      <c r="AX42">
        <v>8</v>
      </c>
      <c r="AY42">
        <v>4</v>
      </c>
      <c r="AZ42">
        <v>6</v>
      </c>
      <c r="BA42" s="8">
        <v>2.9770000000000001E-15</v>
      </c>
      <c r="BB42" s="8"/>
      <c r="BC42" s="5">
        <v>3</v>
      </c>
      <c r="BD42" s="10">
        <v>2.8578999999999999</v>
      </c>
      <c r="BE42" s="10">
        <v>2.6244000000000001</v>
      </c>
      <c r="BF42" s="10">
        <v>3.8418000000000001</v>
      </c>
      <c r="BG42" s="6">
        <v>18</v>
      </c>
      <c r="BH42" s="1">
        <v>1</v>
      </c>
      <c r="BJ42" s="5">
        <v>1</v>
      </c>
      <c r="BK42" s="10">
        <v>3.0727000000000002</v>
      </c>
      <c r="BL42" s="4">
        <v>0.62314000000000003</v>
      </c>
      <c r="BM42" s="4">
        <v>0.63263000000000003</v>
      </c>
      <c r="BN42" s="6">
        <v>18</v>
      </c>
      <c r="BQ42" s="3">
        <v>0.88723272114275575</v>
      </c>
      <c r="BR42" s="3">
        <v>4.0776382319360627</v>
      </c>
      <c r="BS42" s="3">
        <v>7.6681236101525956</v>
      </c>
      <c r="BT42" s="7">
        <v>18</v>
      </c>
    </row>
    <row r="43" spans="1:72">
      <c r="A43">
        <v>449</v>
      </c>
      <c r="B43" t="s">
        <v>1900</v>
      </c>
      <c r="I43" t="s">
        <v>1901</v>
      </c>
      <c r="J43" t="s">
        <v>1902</v>
      </c>
      <c r="K43" t="s">
        <v>1903</v>
      </c>
      <c r="L43" t="s">
        <v>1903</v>
      </c>
      <c r="M43" t="s">
        <v>1903</v>
      </c>
      <c r="N43" s="9" t="s">
        <v>1904</v>
      </c>
      <c r="O43" t="s">
        <v>1893</v>
      </c>
      <c r="P43" s="9" t="s">
        <v>1905</v>
      </c>
      <c r="Q43" t="s">
        <v>1906</v>
      </c>
      <c r="S43">
        <v>9</v>
      </c>
      <c r="T43">
        <v>5</v>
      </c>
      <c r="U43">
        <v>5</v>
      </c>
      <c r="V43">
        <v>5</v>
      </c>
      <c r="W43">
        <v>5</v>
      </c>
      <c r="X43">
        <v>5</v>
      </c>
      <c r="Y43">
        <v>5</v>
      </c>
      <c r="Z43">
        <v>5</v>
      </c>
      <c r="AA43">
        <v>5</v>
      </c>
      <c r="AB43">
        <v>5</v>
      </c>
      <c r="AC43">
        <v>5</v>
      </c>
      <c r="AD43">
        <v>5</v>
      </c>
      <c r="AE43">
        <v>5</v>
      </c>
      <c r="AF43">
        <v>18.100000000000001</v>
      </c>
      <c r="AG43">
        <v>18.100000000000001</v>
      </c>
      <c r="AH43">
        <v>18.100000000000001</v>
      </c>
      <c r="AI43">
        <v>33.371000000000002</v>
      </c>
      <c r="AJ43">
        <v>309</v>
      </c>
      <c r="AK43">
        <v>3</v>
      </c>
      <c r="AN43">
        <v>16</v>
      </c>
      <c r="AX43">
        <v>6</v>
      </c>
      <c r="AY43">
        <v>5</v>
      </c>
      <c r="AZ43">
        <v>5</v>
      </c>
      <c r="BA43" s="8">
        <v>3.9838999999999999E-17</v>
      </c>
      <c r="BB43" s="8"/>
      <c r="BC43" s="5">
        <v>3</v>
      </c>
      <c r="BD43" s="10">
        <v>2.1480999999999999</v>
      </c>
      <c r="BE43" s="10">
        <v>2.5682</v>
      </c>
      <c r="BF43" s="10">
        <v>4.8730000000000002</v>
      </c>
      <c r="BG43" s="6">
        <v>16</v>
      </c>
      <c r="BH43" s="1">
        <v>1</v>
      </c>
      <c r="BJ43" s="5">
        <v>1</v>
      </c>
      <c r="BK43" s="10">
        <v>4.8613999999999997</v>
      </c>
      <c r="BL43" s="4">
        <v>1.0301</v>
      </c>
      <c r="BM43" s="4">
        <v>1.0972999999999999</v>
      </c>
      <c r="BN43" s="6">
        <v>16</v>
      </c>
      <c r="BQ43" s="3">
        <v>0.45938993017273061</v>
      </c>
      <c r="BR43" s="3">
        <v>2.4804048020636968</v>
      </c>
      <c r="BS43" s="3">
        <v>5.1064698973599549</v>
      </c>
      <c r="BT43" s="7">
        <v>16</v>
      </c>
    </row>
    <row r="44" spans="1:72">
      <c r="A44">
        <v>419</v>
      </c>
      <c r="B44" t="s">
        <v>1918</v>
      </c>
      <c r="C44">
        <v>416</v>
      </c>
      <c r="D44">
        <v>302</v>
      </c>
      <c r="F44">
        <v>332</v>
      </c>
      <c r="G44">
        <v>105</v>
      </c>
      <c r="I44" t="s">
        <v>1923</v>
      </c>
      <c r="J44" t="s">
        <v>1924</v>
      </c>
      <c r="K44" t="s">
        <v>1925</v>
      </c>
      <c r="L44" t="s">
        <v>1925</v>
      </c>
      <c r="M44" t="s">
        <v>1925</v>
      </c>
      <c r="N44" t="s">
        <v>1926</v>
      </c>
      <c r="O44" t="s">
        <v>1927</v>
      </c>
      <c r="P44" t="s">
        <v>1928</v>
      </c>
      <c r="Q44" t="s">
        <v>1929</v>
      </c>
      <c r="S44">
        <v>3</v>
      </c>
      <c r="T44">
        <v>6</v>
      </c>
      <c r="U44">
        <v>6</v>
      </c>
      <c r="V44">
        <v>6</v>
      </c>
      <c r="W44">
        <v>5</v>
      </c>
      <c r="X44">
        <v>4</v>
      </c>
      <c r="Y44">
        <v>3</v>
      </c>
      <c r="Z44">
        <v>5</v>
      </c>
      <c r="AA44">
        <v>4</v>
      </c>
      <c r="AB44">
        <v>3</v>
      </c>
      <c r="AC44">
        <v>5</v>
      </c>
      <c r="AD44">
        <v>4</v>
      </c>
      <c r="AE44">
        <v>3</v>
      </c>
      <c r="AF44">
        <v>10.3</v>
      </c>
      <c r="AG44">
        <v>10.3</v>
      </c>
      <c r="AH44">
        <v>10.3</v>
      </c>
      <c r="AI44">
        <v>89.320999999999998</v>
      </c>
      <c r="AJ44">
        <v>806</v>
      </c>
      <c r="AK44">
        <v>8.4700000000000006</v>
      </c>
      <c r="AL44">
        <v>1</v>
      </c>
      <c r="AS44">
        <v>2</v>
      </c>
      <c r="AT44">
        <v>16</v>
      </c>
      <c r="AX44">
        <v>8</v>
      </c>
      <c r="AY44">
        <v>4</v>
      </c>
      <c r="AZ44">
        <v>7</v>
      </c>
      <c r="BA44" s="8">
        <v>5.7487000000000002E-24</v>
      </c>
      <c r="BB44" s="8"/>
      <c r="BC44" s="5">
        <v>3</v>
      </c>
      <c r="BD44" s="10">
        <v>3.2056</v>
      </c>
      <c r="BE44" s="10">
        <v>4.9654999999999996</v>
      </c>
      <c r="BF44" s="10">
        <v>3.1897000000000002</v>
      </c>
      <c r="BG44" s="6">
        <v>15</v>
      </c>
      <c r="BH44" s="1">
        <v>1</v>
      </c>
      <c r="BJ44" s="5">
        <v>1</v>
      </c>
      <c r="BK44" s="10">
        <v>3.1516999999999999</v>
      </c>
      <c r="BL44" s="4">
        <v>1.1017999999999999</v>
      </c>
      <c r="BM44" s="4">
        <v>1.1004</v>
      </c>
      <c r="BN44" s="6">
        <v>15</v>
      </c>
      <c r="BQ44" s="3">
        <v>0.9604302727621975</v>
      </c>
      <c r="BR44" s="3">
        <v>3.5333192000565332</v>
      </c>
      <c r="BS44" s="3">
        <v>2.4725546434576202</v>
      </c>
      <c r="BT44" s="7">
        <v>15</v>
      </c>
    </row>
    <row r="45" spans="1:72">
      <c r="A45">
        <v>227</v>
      </c>
      <c r="B45" t="s">
        <v>1364</v>
      </c>
      <c r="C45" t="s">
        <v>1365</v>
      </c>
      <c r="F45" t="s">
        <v>1366</v>
      </c>
      <c r="I45" t="s">
        <v>1367</v>
      </c>
      <c r="J45" t="s">
        <v>1368</v>
      </c>
      <c r="K45" t="s">
        <v>1369</v>
      </c>
      <c r="L45" t="s">
        <v>1369</v>
      </c>
      <c r="M45" t="s">
        <v>1369</v>
      </c>
      <c r="N45" t="s">
        <v>1370</v>
      </c>
      <c r="O45" t="s">
        <v>1371</v>
      </c>
      <c r="P45" t="s">
        <v>1372</v>
      </c>
      <c r="Q45" t="s">
        <v>1373</v>
      </c>
      <c r="S45">
        <v>4</v>
      </c>
      <c r="T45">
        <v>8</v>
      </c>
      <c r="U45">
        <v>8</v>
      </c>
      <c r="V45">
        <v>8</v>
      </c>
      <c r="W45">
        <v>1</v>
      </c>
      <c r="X45">
        <v>8</v>
      </c>
      <c r="Y45">
        <v>7</v>
      </c>
      <c r="Z45">
        <v>1</v>
      </c>
      <c r="AA45">
        <v>8</v>
      </c>
      <c r="AB45">
        <v>7</v>
      </c>
      <c r="AC45">
        <v>1</v>
      </c>
      <c r="AD45">
        <v>8</v>
      </c>
      <c r="AE45">
        <v>7</v>
      </c>
      <c r="AF45">
        <v>13.3</v>
      </c>
      <c r="AG45">
        <v>13.3</v>
      </c>
      <c r="AH45">
        <v>13.3</v>
      </c>
      <c r="AI45">
        <v>74.977000000000004</v>
      </c>
      <c r="AJ45">
        <v>675</v>
      </c>
      <c r="AK45">
        <v>6.62</v>
      </c>
      <c r="AN45">
        <v>1</v>
      </c>
      <c r="AO45">
        <v>1</v>
      </c>
      <c r="AQ45">
        <v>1</v>
      </c>
      <c r="AR45">
        <v>18</v>
      </c>
      <c r="AX45">
        <v>1</v>
      </c>
      <c r="AY45">
        <v>10</v>
      </c>
      <c r="AZ45">
        <v>10</v>
      </c>
      <c r="BA45" s="8">
        <v>4.7981999999999997E-119</v>
      </c>
      <c r="BB45" s="8"/>
      <c r="BC45" s="5">
        <v>3</v>
      </c>
      <c r="BD45" s="10">
        <v>2.9925000000000002</v>
      </c>
      <c r="BE45" s="10">
        <v>4.4077999999999999</v>
      </c>
      <c r="BF45" s="10">
        <v>3.3595000000000002</v>
      </c>
      <c r="BG45" s="6">
        <v>15</v>
      </c>
      <c r="BH45" s="1">
        <v>1</v>
      </c>
      <c r="BK45" s="4">
        <v>0.41365000000000002</v>
      </c>
      <c r="BL45" s="4">
        <v>0.52119000000000004</v>
      </c>
      <c r="BM45" s="4">
        <v>0.48433999999999999</v>
      </c>
      <c r="BN45" s="6">
        <v>15</v>
      </c>
      <c r="BQ45" s="3">
        <v>5.8775126366521686</v>
      </c>
      <c r="BR45" s="3">
        <v>9.8980500841334269</v>
      </c>
      <c r="BS45" s="3">
        <v>6.9362558091142406</v>
      </c>
      <c r="BT45" s="7">
        <v>15</v>
      </c>
    </row>
    <row r="46" spans="1:72">
      <c r="A46">
        <v>688</v>
      </c>
      <c r="B46" t="s">
        <v>1051</v>
      </c>
      <c r="C46">
        <v>646</v>
      </c>
      <c r="F46">
        <v>21</v>
      </c>
      <c r="I46" t="s">
        <v>1053</v>
      </c>
      <c r="J46" t="s">
        <v>1053</v>
      </c>
      <c r="K46" t="s">
        <v>1054</v>
      </c>
      <c r="L46" t="s">
        <v>1054</v>
      </c>
      <c r="M46" t="s">
        <v>1054</v>
      </c>
      <c r="N46" s="9" t="s">
        <v>1055</v>
      </c>
      <c r="O46" t="s">
        <v>1044</v>
      </c>
      <c r="P46" s="9" t="s">
        <v>1056</v>
      </c>
      <c r="Q46" t="s">
        <v>1057</v>
      </c>
      <c r="S46">
        <v>9</v>
      </c>
      <c r="T46">
        <v>5</v>
      </c>
      <c r="U46">
        <v>5</v>
      </c>
      <c r="V46">
        <v>5</v>
      </c>
      <c r="W46">
        <v>4</v>
      </c>
      <c r="X46">
        <v>5</v>
      </c>
      <c r="Y46">
        <v>5</v>
      </c>
      <c r="Z46">
        <v>4</v>
      </c>
      <c r="AA46">
        <v>5</v>
      </c>
      <c r="AB46">
        <v>5</v>
      </c>
      <c r="AC46">
        <v>4</v>
      </c>
      <c r="AD46">
        <v>5</v>
      </c>
      <c r="AE46">
        <v>5</v>
      </c>
      <c r="AF46">
        <v>10.1</v>
      </c>
      <c r="AG46">
        <v>10.1</v>
      </c>
      <c r="AH46">
        <v>10.1</v>
      </c>
      <c r="AI46">
        <v>60.866999999999997</v>
      </c>
      <c r="AJ46">
        <v>552</v>
      </c>
      <c r="AK46">
        <v>6.14</v>
      </c>
      <c r="AM46">
        <v>2</v>
      </c>
      <c r="AN46">
        <v>1</v>
      </c>
      <c r="AP46">
        <v>15</v>
      </c>
      <c r="AQ46">
        <v>4</v>
      </c>
      <c r="AU46">
        <v>1</v>
      </c>
      <c r="AV46">
        <v>4</v>
      </c>
      <c r="AW46">
        <v>1</v>
      </c>
      <c r="AX46">
        <v>7</v>
      </c>
      <c r="AY46">
        <v>10</v>
      </c>
      <c r="AZ46">
        <v>11</v>
      </c>
      <c r="BA46" s="8">
        <v>1.5803E-11</v>
      </c>
      <c r="BB46" s="8"/>
      <c r="BC46" s="5">
        <v>3</v>
      </c>
      <c r="BD46" s="10">
        <v>3.6124999999999998</v>
      </c>
      <c r="BE46" s="10">
        <v>3.2551999999999999</v>
      </c>
      <c r="BF46" s="10">
        <v>5.0637999999999996</v>
      </c>
      <c r="BG46" s="6">
        <v>14</v>
      </c>
      <c r="BH46" s="1">
        <v>1</v>
      </c>
      <c r="BJ46" s="5">
        <v>2</v>
      </c>
      <c r="BK46" s="4">
        <v>1.3492999999999999</v>
      </c>
      <c r="BL46" s="10">
        <v>3.7406999999999999</v>
      </c>
      <c r="BM46" s="10">
        <v>2.0821000000000001</v>
      </c>
      <c r="BN46" s="6">
        <v>14</v>
      </c>
      <c r="BO46" s="1">
        <v>2</v>
      </c>
      <c r="BQ46" s="3">
        <v>2.2728822419710433</v>
      </c>
      <c r="BR46" s="3">
        <v>0.89214024444642692</v>
      </c>
      <c r="BS46" s="3">
        <v>2.0202428331885494</v>
      </c>
      <c r="BT46" s="7">
        <v>14</v>
      </c>
    </row>
    <row r="47" spans="1:72">
      <c r="A47">
        <v>906</v>
      </c>
      <c r="B47" t="s">
        <v>937</v>
      </c>
      <c r="D47">
        <v>560</v>
      </c>
      <c r="G47">
        <v>474</v>
      </c>
      <c r="I47" t="s">
        <v>939</v>
      </c>
      <c r="J47" t="s">
        <v>940</v>
      </c>
      <c r="K47" t="s">
        <v>941</v>
      </c>
      <c r="L47" t="s">
        <v>942</v>
      </c>
      <c r="M47" t="s">
        <v>942</v>
      </c>
      <c r="N47" t="s">
        <v>943</v>
      </c>
      <c r="O47" t="s">
        <v>944</v>
      </c>
      <c r="P47" t="s">
        <v>945</v>
      </c>
      <c r="Q47" t="s">
        <v>946</v>
      </c>
      <c r="S47">
        <v>4</v>
      </c>
      <c r="T47">
        <v>7</v>
      </c>
      <c r="U47">
        <v>5</v>
      </c>
      <c r="V47">
        <v>5</v>
      </c>
      <c r="W47">
        <v>4</v>
      </c>
      <c r="X47">
        <v>6</v>
      </c>
      <c r="Y47">
        <v>7</v>
      </c>
      <c r="Z47">
        <v>2</v>
      </c>
      <c r="AA47">
        <v>4</v>
      </c>
      <c r="AB47">
        <v>5</v>
      </c>
      <c r="AC47">
        <v>2</v>
      </c>
      <c r="AD47">
        <v>4</v>
      </c>
      <c r="AE47">
        <v>5</v>
      </c>
      <c r="AF47">
        <v>12.7</v>
      </c>
      <c r="AG47">
        <v>10.5</v>
      </c>
      <c r="AH47">
        <v>10.5</v>
      </c>
      <c r="AI47">
        <v>65.912999999999997</v>
      </c>
      <c r="AJ47">
        <v>582</v>
      </c>
      <c r="AK47">
        <v>5.31</v>
      </c>
      <c r="AP47">
        <v>11</v>
      </c>
      <c r="AQ47">
        <v>5</v>
      </c>
      <c r="AX47">
        <v>3</v>
      </c>
      <c r="AY47">
        <v>4</v>
      </c>
      <c r="AZ47">
        <v>9</v>
      </c>
      <c r="BA47" s="8">
        <v>1.1711E-21</v>
      </c>
      <c r="BB47" s="8"/>
      <c r="BC47" s="5">
        <v>3</v>
      </c>
      <c r="BD47" s="10">
        <v>3.2404000000000002</v>
      </c>
      <c r="BE47" s="10">
        <v>2.9169999999999998</v>
      </c>
      <c r="BF47" s="10">
        <v>9.7423999999999999</v>
      </c>
      <c r="BG47" s="6">
        <v>14</v>
      </c>
      <c r="BH47" s="1">
        <v>1</v>
      </c>
      <c r="BJ47" s="5">
        <v>2</v>
      </c>
      <c r="BK47" s="4">
        <v>2.0297000000000001</v>
      </c>
      <c r="BL47" s="10">
        <v>7.4915000000000003</v>
      </c>
      <c r="BM47" s="10">
        <v>2.8637000000000001</v>
      </c>
      <c r="BN47" s="6">
        <v>14</v>
      </c>
      <c r="BO47" s="1">
        <v>2</v>
      </c>
      <c r="BQ47" s="3">
        <v>1.9506485906563931</v>
      </c>
      <c r="BR47" s="3">
        <v>0.38836459668336637</v>
      </c>
      <c r="BS47" s="3">
        <v>3.596346112349853</v>
      </c>
      <c r="BT47" s="7">
        <v>14</v>
      </c>
    </row>
    <row r="48" spans="1:72">
      <c r="A48">
        <v>529</v>
      </c>
      <c r="B48" t="s">
        <v>1070</v>
      </c>
      <c r="C48">
        <v>519</v>
      </c>
      <c r="D48" t="s">
        <v>1072</v>
      </c>
      <c r="F48">
        <v>106</v>
      </c>
      <c r="G48" t="s">
        <v>1073</v>
      </c>
      <c r="I48" t="s">
        <v>1074</v>
      </c>
      <c r="J48" t="s">
        <v>1075</v>
      </c>
      <c r="K48" t="s">
        <v>1076</v>
      </c>
      <c r="L48" t="s">
        <v>1076</v>
      </c>
      <c r="M48" t="s">
        <v>1077</v>
      </c>
      <c r="N48" s="9" t="s">
        <v>1078</v>
      </c>
      <c r="O48" t="s">
        <v>11821</v>
      </c>
      <c r="P48" t="s">
        <v>1079</v>
      </c>
      <c r="Q48" t="s">
        <v>1080</v>
      </c>
      <c r="S48">
        <v>4</v>
      </c>
      <c r="T48">
        <v>8</v>
      </c>
      <c r="U48">
        <v>8</v>
      </c>
      <c r="V48">
        <v>4</v>
      </c>
      <c r="W48">
        <v>5</v>
      </c>
      <c r="X48">
        <v>5</v>
      </c>
      <c r="Y48">
        <v>6</v>
      </c>
      <c r="Z48">
        <v>5</v>
      </c>
      <c r="AA48">
        <v>5</v>
      </c>
      <c r="AB48">
        <v>6</v>
      </c>
      <c r="AC48">
        <v>2</v>
      </c>
      <c r="AD48">
        <v>2</v>
      </c>
      <c r="AE48">
        <v>3</v>
      </c>
      <c r="AF48">
        <v>10.6</v>
      </c>
      <c r="AG48">
        <v>10.6</v>
      </c>
      <c r="AH48">
        <v>5.6</v>
      </c>
      <c r="AI48">
        <v>109.49</v>
      </c>
      <c r="AJ48">
        <v>957</v>
      </c>
      <c r="AK48">
        <v>10</v>
      </c>
      <c r="AU48">
        <v>18</v>
      </c>
      <c r="AX48">
        <v>6</v>
      </c>
      <c r="AY48">
        <v>5</v>
      </c>
      <c r="AZ48">
        <v>7</v>
      </c>
      <c r="BA48" s="8">
        <v>6.2096000000000004E-39</v>
      </c>
      <c r="BB48" s="8"/>
      <c r="BC48" s="5">
        <v>3</v>
      </c>
      <c r="BD48" s="10">
        <v>2.6151</v>
      </c>
      <c r="BE48" s="10">
        <v>3.3929</v>
      </c>
      <c r="BF48" s="10">
        <v>5.6439000000000004</v>
      </c>
      <c r="BG48" s="6">
        <v>14</v>
      </c>
      <c r="BH48" s="1">
        <v>1</v>
      </c>
      <c r="BJ48" s="5">
        <v>2</v>
      </c>
      <c r="BK48" s="10">
        <v>3.8170999999999999</v>
      </c>
      <c r="BL48" s="4">
        <v>1.0788</v>
      </c>
      <c r="BM48" s="10">
        <v>4.3810000000000002</v>
      </c>
      <c r="BN48" s="6">
        <v>14</v>
      </c>
      <c r="BO48" s="1">
        <v>2</v>
      </c>
      <c r="BQ48" s="3">
        <v>0.97904836498923042</v>
      </c>
      <c r="BR48" s="3">
        <v>3.1450496917851298</v>
      </c>
      <c r="BS48" s="3">
        <v>1.361952495096971</v>
      </c>
      <c r="BT48" s="7">
        <v>14</v>
      </c>
    </row>
    <row r="49" spans="1:72">
      <c r="A49">
        <v>759</v>
      </c>
      <c r="B49" t="s">
        <v>695</v>
      </c>
      <c r="D49" t="s">
        <v>696</v>
      </c>
      <c r="G49" t="s">
        <v>697</v>
      </c>
      <c r="I49" t="s">
        <v>698</v>
      </c>
      <c r="J49" t="s">
        <v>699</v>
      </c>
      <c r="K49" t="s">
        <v>700</v>
      </c>
      <c r="L49" t="s">
        <v>700</v>
      </c>
      <c r="M49" t="s">
        <v>701</v>
      </c>
      <c r="N49" s="9" t="s">
        <v>702</v>
      </c>
      <c r="O49" t="s">
        <v>703</v>
      </c>
      <c r="P49" s="9" t="s">
        <v>704</v>
      </c>
      <c r="Q49" t="s">
        <v>705</v>
      </c>
      <c r="S49">
        <v>8</v>
      </c>
      <c r="T49">
        <v>8</v>
      </c>
      <c r="U49">
        <v>8</v>
      </c>
      <c r="V49">
        <v>7</v>
      </c>
      <c r="W49">
        <v>8</v>
      </c>
      <c r="X49">
        <v>5</v>
      </c>
      <c r="Y49">
        <v>4</v>
      </c>
      <c r="Z49">
        <v>8</v>
      </c>
      <c r="AA49">
        <v>5</v>
      </c>
      <c r="AB49">
        <v>4</v>
      </c>
      <c r="AC49">
        <v>7</v>
      </c>
      <c r="AD49">
        <v>4</v>
      </c>
      <c r="AE49">
        <v>3</v>
      </c>
      <c r="AF49">
        <v>10.6</v>
      </c>
      <c r="AG49">
        <v>10.6</v>
      </c>
      <c r="AH49">
        <v>9</v>
      </c>
      <c r="AI49">
        <v>97.459000000000003</v>
      </c>
      <c r="AJ49">
        <v>860</v>
      </c>
      <c r="AK49">
        <v>8.43</v>
      </c>
      <c r="AN49">
        <v>1</v>
      </c>
      <c r="AR49">
        <v>3</v>
      </c>
      <c r="AS49">
        <v>1</v>
      </c>
      <c r="AT49">
        <v>18</v>
      </c>
      <c r="AX49">
        <v>11</v>
      </c>
      <c r="AY49">
        <v>6</v>
      </c>
      <c r="AZ49">
        <v>6</v>
      </c>
      <c r="BA49" s="8">
        <v>5.0545999999999998E-24</v>
      </c>
      <c r="BB49" s="8"/>
      <c r="BC49" s="5">
        <v>3</v>
      </c>
      <c r="BD49" s="10">
        <v>2.5007000000000001</v>
      </c>
      <c r="BE49" s="10">
        <v>3.6608999999999998</v>
      </c>
      <c r="BF49" s="10">
        <v>6.5620000000000003</v>
      </c>
      <c r="BG49" s="6">
        <v>14</v>
      </c>
      <c r="BH49" s="1">
        <v>1</v>
      </c>
      <c r="BJ49" s="5">
        <v>3</v>
      </c>
      <c r="BK49" s="10">
        <v>2.7961</v>
      </c>
      <c r="BL49" s="10">
        <v>1.6698999999999999</v>
      </c>
      <c r="BM49" s="10">
        <v>2.31</v>
      </c>
      <c r="BN49" s="6">
        <v>13</v>
      </c>
      <c r="BO49" s="1">
        <v>1</v>
      </c>
      <c r="BQ49" s="3">
        <v>0.6462870807212564</v>
      </c>
      <c r="BR49" s="3">
        <v>1.8714325816412465</v>
      </c>
      <c r="BS49" s="3">
        <v>3.1219755861509166</v>
      </c>
      <c r="BT49" s="7">
        <v>14</v>
      </c>
    </row>
    <row r="50" spans="1:72">
      <c r="A50">
        <v>117</v>
      </c>
      <c r="B50" t="s">
        <v>718</v>
      </c>
      <c r="C50" t="s">
        <v>719</v>
      </c>
      <c r="F50" t="s">
        <v>720</v>
      </c>
      <c r="I50" t="s">
        <v>721</v>
      </c>
      <c r="J50" t="s">
        <v>721</v>
      </c>
      <c r="K50">
        <v>3</v>
      </c>
      <c r="L50">
        <v>3</v>
      </c>
      <c r="M50">
        <v>3</v>
      </c>
      <c r="N50" t="s">
        <v>722</v>
      </c>
      <c r="O50" t="s">
        <v>723</v>
      </c>
      <c r="P50" t="s">
        <v>724</v>
      </c>
      <c r="Q50" t="s">
        <v>725</v>
      </c>
      <c r="S50">
        <v>1</v>
      </c>
      <c r="T50">
        <v>3</v>
      </c>
      <c r="U50">
        <v>3</v>
      </c>
      <c r="V50">
        <v>3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38.700000000000003</v>
      </c>
      <c r="AG50">
        <v>38.700000000000003</v>
      </c>
      <c r="AH50">
        <v>38.700000000000003</v>
      </c>
      <c r="AI50">
        <v>13.734999999999999</v>
      </c>
      <c r="AJ50">
        <v>124</v>
      </c>
      <c r="AK50">
        <v>1.1200000000000001</v>
      </c>
      <c r="AL50">
        <v>15</v>
      </c>
      <c r="AM50">
        <v>2</v>
      </c>
      <c r="AX50">
        <v>7</v>
      </c>
      <c r="AY50">
        <v>3</v>
      </c>
      <c r="AZ50">
        <v>7</v>
      </c>
      <c r="BA50" s="8">
        <v>1.0782E-93</v>
      </c>
      <c r="BB50" s="8"/>
      <c r="BC50" s="5">
        <v>3</v>
      </c>
      <c r="BD50" s="10">
        <v>38.875</v>
      </c>
      <c r="BE50" s="10">
        <v>24.675999999999998</v>
      </c>
      <c r="BF50" s="10">
        <v>129.27000000000001</v>
      </c>
      <c r="BG50" s="6">
        <v>13</v>
      </c>
      <c r="BH50" s="1">
        <v>1</v>
      </c>
      <c r="BJ50" s="5">
        <v>3</v>
      </c>
      <c r="BK50" s="10">
        <v>173.49</v>
      </c>
      <c r="BL50" s="10">
        <v>9.2696000000000005</v>
      </c>
      <c r="BM50" s="10">
        <v>37.15</v>
      </c>
      <c r="BN50" s="6">
        <v>13</v>
      </c>
      <c r="BO50" s="1">
        <v>1</v>
      </c>
      <c r="BQ50" s="3">
        <v>0.23696682464454977</v>
      </c>
      <c r="BR50" s="3">
        <v>2.3509497837126196</v>
      </c>
      <c r="BS50" s="3">
        <v>3.391555027980329</v>
      </c>
      <c r="BT50" s="7">
        <v>13</v>
      </c>
    </row>
    <row r="51" spans="1:72">
      <c r="A51">
        <v>149</v>
      </c>
      <c r="B51" t="s">
        <v>1612</v>
      </c>
      <c r="C51" t="s">
        <v>1613</v>
      </c>
      <c r="D51" t="s">
        <v>1614</v>
      </c>
      <c r="F51" t="s">
        <v>1615</v>
      </c>
      <c r="G51" t="s">
        <v>1616</v>
      </c>
      <c r="I51" t="s">
        <v>1617</v>
      </c>
      <c r="J51" t="s">
        <v>1618</v>
      </c>
      <c r="K51" t="s">
        <v>1619</v>
      </c>
      <c r="L51" t="s">
        <v>1619</v>
      </c>
      <c r="M51" t="s">
        <v>1619</v>
      </c>
      <c r="N51" t="s">
        <v>1620</v>
      </c>
      <c r="O51" t="s">
        <v>1621</v>
      </c>
      <c r="P51" t="s">
        <v>1622</v>
      </c>
      <c r="Q51" t="s">
        <v>1623</v>
      </c>
      <c r="S51">
        <v>6</v>
      </c>
      <c r="T51">
        <v>8</v>
      </c>
      <c r="U51">
        <v>8</v>
      </c>
      <c r="V51">
        <v>8</v>
      </c>
      <c r="W51">
        <v>3</v>
      </c>
      <c r="X51">
        <v>8</v>
      </c>
      <c r="Y51">
        <v>1</v>
      </c>
      <c r="Z51">
        <v>3</v>
      </c>
      <c r="AA51">
        <v>8</v>
      </c>
      <c r="AB51">
        <v>1</v>
      </c>
      <c r="AC51">
        <v>3</v>
      </c>
      <c r="AD51">
        <v>8</v>
      </c>
      <c r="AE51">
        <v>1</v>
      </c>
      <c r="AF51">
        <v>12</v>
      </c>
      <c r="AG51">
        <v>12</v>
      </c>
      <c r="AH51">
        <v>12</v>
      </c>
      <c r="AI51">
        <v>107.57</v>
      </c>
      <c r="AJ51">
        <v>989</v>
      </c>
      <c r="AK51">
        <v>10.3</v>
      </c>
      <c r="AU51">
        <v>17</v>
      </c>
      <c r="AV51">
        <v>4</v>
      </c>
      <c r="AW51">
        <v>2</v>
      </c>
      <c r="AX51">
        <v>6</v>
      </c>
      <c r="AY51">
        <v>15</v>
      </c>
      <c r="AZ51">
        <v>2</v>
      </c>
      <c r="BA51" s="8">
        <v>8.6610000000000003E-20</v>
      </c>
      <c r="BB51" s="8"/>
      <c r="BC51" s="5">
        <v>3</v>
      </c>
      <c r="BD51" s="10">
        <v>7.1014999999999997</v>
      </c>
      <c r="BE51" s="10">
        <v>6.7355</v>
      </c>
      <c r="BF51" s="10">
        <v>2.8119000000000001</v>
      </c>
      <c r="BG51" s="6">
        <v>13</v>
      </c>
      <c r="BH51" s="1">
        <v>1</v>
      </c>
      <c r="BJ51" s="5">
        <v>1</v>
      </c>
      <c r="BK51" s="4">
        <v>0.55557000000000001</v>
      </c>
      <c r="BL51" s="4">
        <v>0.70748999999999995</v>
      </c>
      <c r="BM51" s="10">
        <v>6.226</v>
      </c>
      <c r="BN51" s="6">
        <v>13</v>
      </c>
      <c r="BQ51" s="3">
        <v>12.552406296286998</v>
      </c>
      <c r="BR51" s="3">
        <v>9.4966761633428298</v>
      </c>
      <c r="BS51" s="3">
        <v>0.50005000500050001</v>
      </c>
      <c r="BT51" s="7">
        <v>13</v>
      </c>
    </row>
    <row r="52" spans="1:72">
      <c r="A52">
        <v>1094</v>
      </c>
      <c r="B52" t="s">
        <v>1385</v>
      </c>
      <c r="C52">
        <v>995</v>
      </c>
      <c r="D52" t="s">
        <v>1387</v>
      </c>
      <c r="F52">
        <v>529</v>
      </c>
      <c r="G52" t="s">
        <v>1388</v>
      </c>
      <c r="I52" t="s">
        <v>1389</v>
      </c>
      <c r="J52" t="s">
        <v>1389</v>
      </c>
      <c r="K52" t="s">
        <v>1390</v>
      </c>
      <c r="L52" t="s">
        <v>1390</v>
      </c>
      <c r="M52" t="s">
        <v>1390</v>
      </c>
      <c r="N52" t="s">
        <v>1391</v>
      </c>
      <c r="O52" t="s">
        <v>1378</v>
      </c>
      <c r="P52" s="9" t="s">
        <v>11820</v>
      </c>
      <c r="Q52" t="s">
        <v>1393</v>
      </c>
      <c r="S52">
        <v>11</v>
      </c>
      <c r="T52">
        <v>8</v>
      </c>
      <c r="U52">
        <v>8</v>
      </c>
      <c r="V52">
        <v>8</v>
      </c>
      <c r="W52">
        <v>5</v>
      </c>
      <c r="X52">
        <v>8</v>
      </c>
      <c r="Y52">
        <v>3</v>
      </c>
      <c r="Z52">
        <v>5</v>
      </c>
      <c r="AA52">
        <v>8</v>
      </c>
      <c r="AB52">
        <v>3</v>
      </c>
      <c r="AC52">
        <v>5</v>
      </c>
      <c r="AD52">
        <v>8</v>
      </c>
      <c r="AE52">
        <v>3</v>
      </c>
      <c r="AF52">
        <v>16.2</v>
      </c>
      <c r="AG52">
        <v>16.2</v>
      </c>
      <c r="AH52">
        <v>16.2</v>
      </c>
      <c r="AI52">
        <v>65.688000000000002</v>
      </c>
      <c r="AJ52">
        <v>599</v>
      </c>
      <c r="AK52">
        <v>7</v>
      </c>
      <c r="AO52">
        <v>1</v>
      </c>
      <c r="AP52">
        <v>2</v>
      </c>
      <c r="AQ52">
        <v>5</v>
      </c>
      <c r="AR52">
        <v>21</v>
      </c>
      <c r="AV52">
        <v>3</v>
      </c>
      <c r="AX52">
        <v>8</v>
      </c>
      <c r="AY52">
        <v>21</v>
      </c>
      <c r="AZ52">
        <v>3</v>
      </c>
      <c r="BA52" s="8">
        <v>2.2133E-110</v>
      </c>
      <c r="BB52" s="8"/>
      <c r="BC52" s="5">
        <v>3</v>
      </c>
      <c r="BD52" s="10">
        <v>2.6638999999999999</v>
      </c>
      <c r="BE52" s="10">
        <v>3.7923</v>
      </c>
      <c r="BF52" s="10">
        <v>2.9559000000000002</v>
      </c>
      <c r="BG52" s="6">
        <v>13</v>
      </c>
      <c r="BH52" s="1">
        <v>1</v>
      </c>
      <c r="BK52" s="4">
        <v>0.65203</v>
      </c>
      <c r="BL52" s="4">
        <v>0.17247999999999999</v>
      </c>
      <c r="BM52" s="4">
        <v>0.93676000000000004</v>
      </c>
      <c r="BN52" s="6">
        <v>13</v>
      </c>
      <c r="BQ52" s="3">
        <v>3.435245620061834</v>
      </c>
      <c r="BR52" s="3">
        <v>22.230620456616943</v>
      </c>
      <c r="BS52" s="3">
        <v>4.0288465412352448</v>
      </c>
      <c r="BT52" s="7">
        <v>13</v>
      </c>
    </row>
    <row r="53" spans="1:72">
      <c r="A53">
        <v>993</v>
      </c>
      <c r="B53" t="s">
        <v>11819</v>
      </c>
      <c r="C53" t="s">
        <v>11818</v>
      </c>
      <c r="D53" t="s">
        <v>11817</v>
      </c>
      <c r="F53" t="s">
        <v>11816</v>
      </c>
      <c r="G53" t="s">
        <v>11815</v>
      </c>
      <c r="I53" t="s">
        <v>11814</v>
      </c>
      <c r="J53" t="s">
        <v>11813</v>
      </c>
      <c r="K53" t="s">
        <v>11812</v>
      </c>
      <c r="L53" t="s">
        <v>11812</v>
      </c>
      <c r="M53" t="s">
        <v>11812</v>
      </c>
      <c r="N53" t="s">
        <v>11811</v>
      </c>
      <c r="O53" t="s">
        <v>11810</v>
      </c>
      <c r="P53" t="s">
        <v>11809</v>
      </c>
      <c r="Q53" t="s">
        <v>11808</v>
      </c>
      <c r="S53">
        <v>5</v>
      </c>
      <c r="T53">
        <v>9</v>
      </c>
      <c r="U53">
        <v>9</v>
      </c>
      <c r="V53">
        <v>9</v>
      </c>
      <c r="W53">
        <v>4</v>
      </c>
      <c r="X53">
        <v>8</v>
      </c>
      <c r="Y53">
        <v>7</v>
      </c>
      <c r="Z53">
        <v>4</v>
      </c>
      <c r="AA53">
        <v>8</v>
      </c>
      <c r="AB53">
        <v>7</v>
      </c>
      <c r="AC53">
        <v>4</v>
      </c>
      <c r="AD53">
        <v>8</v>
      </c>
      <c r="AE53">
        <v>7</v>
      </c>
      <c r="AF53">
        <v>20.7</v>
      </c>
      <c r="AG53">
        <v>20.7</v>
      </c>
      <c r="AH53">
        <v>20.7</v>
      </c>
      <c r="AI53">
        <v>68.888999999999996</v>
      </c>
      <c r="AJ53">
        <v>610</v>
      </c>
      <c r="AK53">
        <v>6.82</v>
      </c>
      <c r="AQ53">
        <v>12</v>
      </c>
      <c r="AR53">
        <v>25</v>
      </c>
      <c r="AW53">
        <v>1</v>
      </c>
      <c r="AX53">
        <v>7</v>
      </c>
      <c r="AY53">
        <v>19</v>
      </c>
      <c r="AZ53">
        <v>12</v>
      </c>
      <c r="BA53" s="8">
        <v>4.1976000000000003E-79</v>
      </c>
      <c r="BB53" s="8"/>
      <c r="BC53" s="5">
        <v>3</v>
      </c>
      <c r="BD53" s="10">
        <v>2.0468000000000002</v>
      </c>
      <c r="BE53" s="10">
        <v>6.9957000000000003</v>
      </c>
      <c r="BF53" s="10">
        <v>10.443</v>
      </c>
      <c r="BG53" s="6">
        <v>12</v>
      </c>
      <c r="BH53" s="1">
        <v>1</v>
      </c>
      <c r="BJ53" s="5">
        <v>3</v>
      </c>
      <c r="BK53" s="10">
        <v>8.9940999999999995</v>
      </c>
      <c r="BL53" s="10">
        <v>2.3624999999999998</v>
      </c>
      <c r="BM53" s="10">
        <v>12.817</v>
      </c>
      <c r="BN53" s="6">
        <v>12</v>
      </c>
      <c r="BO53" s="1">
        <v>1</v>
      </c>
      <c r="BQ53" s="3">
        <v>0.22757270948067909</v>
      </c>
      <c r="BR53" s="3">
        <v>3.8560906952531524</v>
      </c>
      <c r="BS53" s="3">
        <v>0.84502281561602166</v>
      </c>
      <c r="BT53" s="7">
        <v>12</v>
      </c>
    </row>
    <row r="54" spans="1:72">
      <c r="A54">
        <v>484</v>
      </c>
      <c r="B54" t="s">
        <v>736</v>
      </c>
      <c r="C54">
        <v>479</v>
      </c>
      <c r="D54">
        <v>329</v>
      </c>
      <c r="F54">
        <v>597</v>
      </c>
      <c r="G54">
        <v>190</v>
      </c>
      <c r="I54" t="s">
        <v>741</v>
      </c>
      <c r="J54" t="s">
        <v>742</v>
      </c>
      <c r="K54" t="s">
        <v>743</v>
      </c>
      <c r="L54" t="s">
        <v>743</v>
      </c>
      <c r="M54" t="s">
        <v>743</v>
      </c>
      <c r="N54" s="9" t="s">
        <v>744</v>
      </c>
      <c r="O54" t="s">
        <v>745</v>
      </c>
      <c r="P54" t="s">
        <v>746</v>
      </c>
      <c r="Q54" t="s">
        <v>747</v>
      </c>
      <c r="S54">
        <v>2</v>
      </c>
      <c r="T54">
        <v>7</v>
      </c>
      <c r="U54">
        <v>7</v>
      </c>
      <c r="V54">
        <v>7</v>
      </c>
      <c r="W54">
        <v>7</v>
      </c>
      <c r="X54">
        <v>6</v>
      </c>
      <c r="Y54">
        <v>5</v>
      </c>
      <c r="Z54">
        <v>7</v>
      </c>
      <c r="AA54">
        <v>6</v>
      </c>
      <c r="AB54">
        <v>5</v>
      </c>
      <c r="AC54">
        <v>7</v>
      </c>
      <c r="AD54">
        <v>6</v>
      </c>
      <c r="AE54">
        <v>5</v>
      </c>
      <c r="AF54">
        <v>9.4</v>
      </c>
      <c r="AG54">
        <v>9.4</v>
      </c>
      <c r="AH54">
        <v>9.4</v>
      </c>
      <c r="AI54">
        <v>103.28</v>
      </c>
      <c r="AJ54">
        <v>919</v>
      </c>
      <c r="AK54">
        <v>8.77</v>
      </c>
      <c r="AP54">
        <v>1</v>
      </c>
      <c r="AS54">
        <v>2</v>
      </c>
      <c r="AT54">
        <v>23</v>
      </c>
      <c r="AX54">
        <v>8</v>
      </c>
      <c r="AY54">
        <v>8</v>
      </c>
      <c r="AZ54">
        <v>10</v>
      </c>
      <c r="BA54" s="8">
        <v>2.3661999999999998E-37</v>
      </c>
      <c r="BB54" s="8"/>
      <c r="BC54" s="5">
        <v>3</v>
      </c>
      <c r="BD54" s="10">
        <v>4.4858000000000002</v>
      </c>
      <c r="BE54" s="10">
        <v>3.2296999999999998</v>
      </c>
      <c r="BF54" s="10">
        <v>15.295999999999999</v>
      </c>
      <c r="BG54" s="6">
        <v>11</v>
      </c>
      <c r="BH54" s="1">
        <v>1</v>
      </c>
      <c r="BJ54" s="5">
        <v>3</v>
      </c>
      <c r="BK54" s="10">
        <v>12.465</v>
      </c>
      <c r="BL54" s="10">
        <v>2.0518000000000001</v>
      </c>
      <c r="BM54" s="10">
        <v>8.6885999999999992</v>
      </c>
      <c r="BN54" s="6">
        <v>11</v>
      </c>
      <c r="BO54" s="1">
        <v>1</v>
      </c>
      <c r="BQ54" s="3">
        <v>0.43815449327432848</v>
      </c>
      <c r="BR54" s="3">
        <v>1.7219706231811687</v>
      </c>
      <c r="BS54" s="3">
        <v>1.9652543039069257</v>
      </c>
      <c r="BT54" s="7">
        <v>11</v>
      </c>
    </row>
    <row r="55" spans="1:72">
      <c r="A55">
        <v>328</v>
      </c>
      <c r="B55" t="s">
        <v>1634</v>
      </c>
      <c r="C55" t="s">
        <v>1635</v>
      </c>
      <c r="D55">
        <v>237</v>
      </c>
      <c r="F55" t="s">
        <v>1637</v>
      </c>
      <c r="G55">
        <v>663</v>
      </c>
      <c r="I55" t="s">
        <v>1639</v>
      </c>
      <c r="J55" t="s">
        <v>1640</v>
      </c>
      <c r="K55" t="s">
        <v>1641</v>
      </c>
      <c r="L55" t="s">
        <v>1641</v>
      </c>
      <c r="M55" t="s">
        <v>1641</v>
      </c>
      <c r="N55" s="9" t="s">
        <v>1642</v>
      </c>
      <c r="O55" t="s">
        <v>1643</v>
      </c>
      <c r="P55" t="s">
        <v>1644</v>
      </c>
      <c r="Q55" t="s">
        <v>1645</v>
      </c>
      <c r="S55">
        <v>8</v>
      </c>
      <c r="T55">
        <v>10</v>
      </c>
      <c r="U55">
        <v>10</v>
      </c>
      <c r="V55">
        <v>10</v>
      </c>
      <c r="W55">
        <v>9</v>
      </c>
      <c r="X55">
        <v>6</v>
      </c>
      <c r="Y55">
        <v>6</v>
      </c>
      <c r="Z55">
        <v>9</v>
      </c>
      <c r="AA55">
        <v>6</v>
      </c>
      <c r="AB55">
        <v>6</v>
      </c>
      <c r="AC55">
        <v>9</v>
      </c>
      <c r="AD55">
        <v>6</v>
      </c>
      <c r="AE55">
        <v>6</v>
      </c>
      <c r="AF55">
        <v>12</v>
      </c>
      <c r="AG55">
        <v>12</v>
      </c>
      <c r="AH55">
        <v>12</v>
      </c>
      <c r="AI55">
        <v>106.25</v>
      </c>
      <c r="AJ55">
        <v>952</v>
      </c>
      <c r="AK55">
        <v>8.3699999999999992</v>
      </c>
      <c r="AL55">
        <v>2</v>
      </c>
      <c r="AQ55">
        <v>1</v>
      </c>
      <c r="AT55">
        <v>23</v>
      </c>
      <c r="AV55">
        <v>1</v>
      </c>
      <c r="AX55">
        <v>13</v>
      </c>
      <c r="AY55">
        <v>7</v>
      </c>
      <c r="AZ55">
        <v>7</v>
      </c>
      <c r="BA55" s="8">
        <v>3.8433999999999997E-36</v>
      </c>
      <c r="BB55" s="8"/>
      <c r="BC55" s="5">
        <v>3</v>
      </c>
      <c r="BD55" s="10">
        <v>2.4226999999999999</v>
      </c>
      <c r="BE55" s="10">
        <v>3.3717000000000001</v>
      </c>
      <c r="BF55" s="10">
        <v>6.7680999999999996</v>
      </c>
      <c r="BG55" s="6">
        <v>11</v>
      </c>
      <c r="BH55" s="1">
        <v>1</v>
      </c>
      <c r="BK55" s="4">
        <v>1.4239999999999999</v>
      </c>
      <c r="BL55" s="4">
        <v>0.88705000000000001</v>
      </c>
      <c r="BM55" s="4">
        <v>0.98326000000000002</v>
      </c>
      <c r="BN55" s="6">
        <v>11</v>
      </c>
      <c r="BQ55" s="3">
        <v>1.2781676189015427</v>
      </c>
      <c r="BR55" s="3">
        <v>3.8009806530084762</v>
      </c>
      <c r="BS55" s="3">
        <v>6.8832599118942737</v>
      </c>
      <c r="BT55" s="7">
        <v>11</v>
      </c>
    </row>
    <row r="56" spans="1:72">
      <c r="A56">
        <v>678</v>
      </c>
      <c r="B56" t="s">
        <v>1092</v>
      </c>
      <c r="I56" t="s">
        <v>1093</v>
      </c>
      <c r="J56" t="s">
        <v>1093</v>
      </c>
      <c r="K56" t="s">
        <v>1094</v>
      </c>
      <c r="L56" t="s">
        <v>1094</v>
      </c>
      <c r="M56" t="s">
        <v>1094</v>
      </c>
      <c r="N56" s="9" t="s">
        <v>1095</v>
      </c>
      <c r="O56" t="s">
        <v>11807</v>
      </c>
      <c r="P56" s="9" t="s">
        <v>1096</v>
      </c>
      <c r="Q56" t="s">
        <v>1097</v>
      </c>
      <c r="S56">
        <v>10</v>
      </c>
      <c r="T56">
        <v>2</v>
      </c>
      <c r="U56">
        <v>2</v>
      </c>
      <c r="V56">
        <v>2</v>
      </c>
      <c r="W56">
        <v>2</v>
      </c>
      <c r="X56">
        <v>1</v>
      </c>
      <c r="Y56">
        <v>1</v>
      </c>
      <c r="Z56">
        <v>2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4.4000000000000004</v>
      </c>
      <c r="AG56">
        <v>4.4000000000000004</v>
      </c>
      <c r="AH56">
        <v>4.4000000000000004</v>
      </c>
      <c r="AI56">
        <v>90.819000000000003</v>
      </c>
      <c r="AJ56">
        <v>835</v>
      </c>
      <c r="AK56">
        <v>7.08</v>
      </c>
      <c r="AL56">
        <v>1</v>
      </c>
      <c r="AN56">
        <v>1</v>
      </c>
      <c r="AO56">
        <v>1</v>
      </c>
      <c r="AP56">
        <v>1</v>
      </c>
      <c r="AQ56">
        <v>2</v>
      </c>
      <c r="AR56">
        <v>1</v>
      </c>
      <c r="AS56">
        <v>1</v>
      </c>
      <c r="AT56">
        <v>1</v>
      </c>
      <c r="AU56">
        <v>2</v>
      </c>
      <c r="AV56">
        <v>1</v>
      </c>
      <c r="AW56">
        <v>1</v>
      </c>
      <c r="AX56">
        <v>2</v>
      </c>
      <c r="AY56">
        <v>5</v>
      </c>
      <c r="AZ56">
        <v>6</v>
      </c>
      <c r="BA56" s="8">
        <v>1.5192000000000001E-9</v>
      </c>
      <c r="BB56" s="8"/>
      <c r="BC56" s="5">
        <v>3</v>
      </c>
      <c r="BD56" s="10">
        <v>1.9103000000000001</v>
      </c>
      <c r="BE56" s="10">
        <v>2.7408000000000001</v>
      </c>
      <c r="BF56" s="10">
        <v>3.9481000000000002</v>
      </c>
      <c r="BG56" s="6">
        <v>11</v>
      </c>
      <c r="BH56" s="1">
        <v>1</v>
      </c>
      <c r="BJ56" s="5">
        <v>2</v>
      </c>
      <c r="BK56" s="4">
        <v>1.0407999999999999</v>
      </c>
      <c r="BL56" s="10">
        <v>1.9098999999999999</v>
      </c>
      <c r="BM56" s="10">
        <v>1.8294999999999999</v>
      </c>
      <c r="BN56" s="6">
        <v>11</v>
      </c>
      <c r="BO56" s="1">
        <v>2</v>
      </c>
      <c r="BQ56" s="3">
        <v>1.8737118231216041</v>
      </c>
      <c r="BR56" s="3">
        <v>1.8005365598948484</v>
      </c>
      <c r="BS56" s="3">
        <v>1.1602812521755275</v>
      </c>
      <c r="BT56" s="7">
        <v>11</v>
      </c>
    </row>
    <row r="57" spans="1:72">
      <c r="A57">
        <v>971</v>
      </c>
      <c r="B57" t="s">
        <v>1110</v>
      </c>
      <c r="I57" t="s">
        <v>1111</v>
      </c>
      <c r="J57" t="s">
        <v>1111</v>
      </c>
      <c r="K57" t="s">
        <v>1112</v>
      </c>
      <c r="L57" t="s">
        <v>1112</v>
      </c>
      <c r="M57" t="s">
        <v>1112</v>
      </c>
      <c r="N57" t="s">
        <v>1113</v>
      </c>
      <c r="O57" t="s">
        <v>1114</v>
      </c>
      <c r="P57" t="s">
        <v>1115</v>
      </c>
      <c r="Q57" t="s">
        <v>1116</v>
      </c>
      <c r="S57">
        <v>2</v>
      </c>
      <c r="T57">
        <v>3</v>
      </c>
      <c r="U57">
        <v>3</v>
      </c>
      <c r="V57">
        <v>3</v>
      </c>
      <c r="W57">
        <v>3</v>
      </c>
      <c r="X57">
        <v>2</v>
      </c>
      <c r="Y57">
        <v>2</v>
      </c>
      <c r="Z57">
        <v>3</v>
      </c>
      <c r="AA57">
        <v>2</v>
      </c>
      <c r="AB57">
        <v>2</v>
      </c>
      <c r="AC57">
        <v>3</v>
      </c>
      <c r="AD57">
        <v>2</v>
      </c>
      <c r="AE57">
        <v>2</v>
      </c>
      <c r="AF57">
        <v>22.9</v>
      </c>
      <c r="AG57">
        <v>22.9</v>
      </c>
      <c r="AH57">
        <v>22.9</v>
      </c>
      <c r="AI57">
        <v>20.018999999999998</v>
      </c>
      <c r="AJ57">
        <v>175</v>
      </c>
      <c r="AK57">
        <v>8.56</v>
      </c>
      <c r="AM57">
        <v>4</v>
      </c>
      <c r="AN57">
        <v>1</v>
      </c>
      <c r="AV57">
        <v>6</v>
      </c>
      <c r="AW57">
        <v>5</v>
      </c>
      <c r="AX57">
        <v>7</v>
      </c>
      <c r="AY57">
        <v>6</v>
      </c>
      <c r="AZ57">
        <v>3</v>
      </c>
      <c r="BA57" s="8">
        <v>7.1784999999999999E-37</v>
      </c>
      <c r="BB57" s="8"/>
      <c r="BC57" s="5">
        <v>3</v>
      </c>
      <c r="BD57" s="10">
        <v>1.8107</v>
      </c>
      <c r="BE57" s="10">
        <v>5.1791</v>
      </c>
      <c r="BF57" s="10">
        <v>10.053000000000001</v>
      </c>
      <c r="BG57" s="6">
        <v>11</v>
      </c>
      <c r="BH57" s="1">
        <v>1</v>
      </c>
      <c r="BJ57" s="5">
        <v>2</v>
      </c>
      <c r="BK57" s="4">
        <v>1.5585</v>
      </c>
      <c r="BL57" s="10">
        <v>1.2192000000000001</v>
      </c>
      <c r="BM57" s="10">
        <v>4.8876999999999997</v>
      </c>
      <c r="BN57" s="6">
        <v>11</v>
      </c>
      <c r="BO57" s="1">
        <v>2</v>
      </c>
      <c r="BQ57" s="3">
        <v>0.69749598939806101</v>
      </c>
      <c r="BR57" s="3">
        <v>4.6289867148081285</v>
      </c>
      <c r="BS57" s="3">
        <v>2.2917382834880256</v>
      </c>
      <c r="BT57" s="7">
        <v>11</v>
      </c>
    </row>
    <row r="58" spans="1:72">
      <c r="A58">
        <v>746</v>
      </c>
      <c r="B58" t="s">
        <v>11806</v>
      </c>
      <c r="C58">
        <v>678</v>
      </c>
      <c r="D58">
        <v>461</v>
      </c>
      <c r="F58">
        <v>85</v>
      </c>
      <c r="G58">
        <v>489</v>
      </c>
      <c r="I58" t="s">
        <v>11805</v>
      </c>
      <c r="J58" t="s">
        <v>11805</v>
      </c>
      <c r="K58" t="s">
        <v>11804</v>
      </c>
      <c r="L58" t="s">
        <v>11804</v>
      </c>
      <c r="M58" t="s">
        <v>11803</v>
      </c>
      <c r="N58" s="9" t="s">
        <v>11802</v>
      </c>
      <c r="O58" t="s">
        <v>11801</v>
      </c>
      <c r="P58" t="s">
        <v>11800</v>
      </c>
      <c r="Q58" t="s">
        <v>11799</v>
      </c>
      <c r="S58">
        <v>4</v>
      </c>
      <c r="T58">
        <v>11</v>
      </c>
      <c r="U58">
        <v>11</v>
      </c>
      <c r="V58">
        <v>9</v>
      </c>
      <c r="W58">
        <v>9</v>
      </c>
      <c r="X58">
        <v>9</v>
      </c>
      <c r="Y58">
        <v>10</v>
      </c>
      <c r="Z58">
        <v>9</v>
      </c>
      <c r="AA58">
        <v>9</v>
      </c>
      <c r="AB58">
        <v>10</v>
      </c>
      <c r="AC58">
        <v>7</v>
      </c>
      <c r="AD58">
        <v>7</v>
      </c>
      <c r="AE58">
        <v>8</v>
      </c>
      <c r="AF58">
        <v>18.100000000000001</v>
      </c>
      <c r="AG58">
        <v>18.100000000000001</v>
      </c>
      <c r="AH58">
        <v>15.9</v>
      </c>
      <c r="AI58">
        <v>66.807000000000002</v>
      </c>
      <c r="AJ58">
        <v>597</v>
      </c>
      <c r="AK58">
        <v>5.48</v>
      </c>
      <c r="AN58">
        <v>2</v>
      </c>
      <c r="AP58">
        <v>21</v>
      </c>
      <c r="AQ58">
        <v>29</v>
      </c>
      <c r="AX58">
        <v>11</v>
      </c>
      <c r="AY58">
        <v>21</v>
      </c>
      <c r="AZ58">
        <v>20</v>
      </c>
      <c r="BA58" s="8">
        <v>2.5815E-56</v>
      </c>
      <c r="BB58" s="8"/>
      <c r="BC58" s="5">
        <v>3</v>
      </c>
      <c r="BD58" s="10">
        <v>5.4058000000000002</v>
      </c>
      <c r="BE58" s="10">
        <v>4.4245000000000001</v>
      </c>
      <c r="BF58" s="10">
        <v>26.17</v>
      </c>
      <c r="BG58" s="6">
        <v>10</v>
      </c>
      <c r="BH58" s="1">
        <v>1</v>
      </c>
      <c r="BJ58" s="5">
        <v>2</v>
      </c>
      <c r="BK58" s="4">
        <v>1.5437000000000001</v>
      </c>
      <c r="BL58" s="10">
        <v>21.317</v>
      </c>
      <c r="BM58" s="10">
        <v>5.3913000000000002</v>
      </c>
      <c r="BN58" s="6">
        <v>10</v>
      </c>
      <c r="BO58" s="1">
        <v>2</v>
      </c>
      <c r="BQ58" s="3">
        <v>3.3447053314602981</v>
      </c>
      <c r="BR58" s="3">
        <v>0.19765970904490829</v>
      </c>
      <c r="BS58" s="3">
        <v>3.9508514084785271</v>
      </c>
      <c r="BT58" s="7">
        <v>10</v>
      </c>
    </row>
    <row r="59" spans="1:72">
      <c r="A59">
        <v>890</v>
      </c>
      <c r="B59" t="s">
        <v>959</v>
      </c>
      <c r="I59" t="s">
        <v>960</v>
      </c>
      <c r="J59" t="s">
        <v>960</v>
      </c>
      <c r="K59">
        <v>5</v>
      </c>
      <c r="L59">
        <v>5</v>
      </c>
      <c r="M59">
        <v>5</v>
      </c>
      <c r="N59" t="s">
        <v>961</v>
      </c>
      <c r="O59" t="s">
        <v>962</v>
      </c>
      <c r="P59" t="s">
        <v>963</v>
      </c>
      <c r="Q59" t="s">
        <v>964</v>
      </c>
      <c r="S59">
        <v>1</v>
      </c>
      <c r="T59">
        <v>5</v>
      </c>
      <c r="U59">
        <v>5</v>
      </c>
      <c r="V59">
        <v>5</v>
      </c>
      <c r="W59">
        <v>5</v>
      </c>
      <c r="X59">
        <v>3</v>
      </c>
      <c r="Y59">
        <v>5</v>
      </c>
      <c r="Z59">
        <v>5</v>
      </c>
      <c r="AA59">
        <v>3</v>
      </c>
      <c r="AB59">
        <v>5</v>
      </c>
      <c r="AC59">
        <v>5</v>
      </c>
      <c r="AD59">
        <v>3</v>
      </c>
      <c r="AE59">
        <v>5</v>
      </c>
      <c r="AF59">
        <v>44.8</v>
      </c>
      <c r="AG59">
        <v>44.8</v>
      </c>
      <c r="AH59">
        <v>44.8</v>
      </c>
      <c r="AI59">
        <v>15.928000000000001</v>
      </c>
      <c r="AJ59">
        <v>145</v>
      </c>
      <c r="AK59">
        <v>1.1200000000000001</v>
      </c>
      <c r="AL59">
        <v>24</v>
      </c>
      <c r="AO59">
        <v>1</v>
      </c>
      <c r="AX59">
        <v>10</v>
      </c>
      <c r="AY59">
        <v>5</v>
      </c>
      <c r="AZ59">
        <v>10</v>
      </c>
      <c r="BA59" s="8">
        <v>3.2049999999999998E-48</v>
      </c>
      <c r="BB59" s="8"/>
      <c r="BC59" s="5">
        <v>3</v>
      </c>
      <c r="BD59" s="10">
        <v>38.465000000000003</v>
      </c>
      <c r="BE59" s="10">
        <v>23.718</v>
      </c>
      <c r="BF59" s="10">
        <v>58.488</v>
      </c>
      <c r="BG59" s="6">
        <v>9</v>
      </c>
      <c r="BH59" s="1">
        <v>1</v>
      </c>
      <c r="BJ59" s="5">
        <v>2</v>
      </c>
      <c r="BK59" s="10">
        <v>122.43</v>
      </c>
      <c r="BL59" s="4">
        <v>0.3453</v>
      </c>
      <c r="BM59" s="10">
        <v>23.332000000000001</v>
      </c>
      <c r="BN59" s="6">
        <v>9</v>
      </c>
      <c r="BO59" s="1">
        <v>2</v>
      </c>
      <c r="BQ59" s="3">
        <v>0.31418876460977757</v>
      </c>
      <c r="BR59" s="3">
        <v>68.686036128854994</v>
      </c>
      <c r="BS59" s="3">
        <v>3.2347803584136634</v>
      </c>
      <c r="BT59" s="7">
        <v>9</v>
      </c>
    </row>
    <row r="60" spans="1:72">
      <c r="A60">
        <v>1150</v>
      </c>
      <c r="B60" t="s">
        <v>207</v>
      </c>
      <c r="C60">
        <v>550</v>
      </c>
      <c r="F60">
        <v>651</v>
      </c>
      <c r="I60" t="s">
        <v>210</v>
      </c>
      <c r="J60" t="s">
        <v>211</v>
      </c>
      <c r="K60" t="s">
        <v>212</v>
      </c>
      <c r="L60" t="s">
        <v>213</v>
      </c>
      <c r="M60" t="s">
        <v>213</v>
      </c>
      <c r="N60" t="s">
        <v>214</v>
      </c>
      <c r="O60" t="s">
        <v>215</v>
      </c>
      <c r="P60" t="s">
        <v>216</v>
      </c>
      <c r="Q60" t="s">
        <v>217</v>
      </c>
      <c r="S60">
        <v>2</v>
      </c>
      <c r="T60">
        <v>5</v>
      </c>
      <c r="U60">
        <v>1</v>
      </c>
      <c r="V60">
        <v>1</v>
      </c>
      <c r="W60">
        <v>5</v>
      </c>
      <c r="X60">
        <v>5</v>
      </c>
      <c r="Y60">
        <v>4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6.1</v>
      </c>
      <c r="AG60">
        <v>1.6</v>
      </c>
      <c r="AH60">
        <v>1.6</v>
      </c>
      <c r="AI60">
        <v>99.15</v>
      </c>
      <c r="AJ60">
        <v>884</v>
      </c>
      <c r="AK60">
        <v>11.1</v>
      </c>
      <c r="AT60">
        <v>1</v>
      </c>
      <c r="AU60">
        <v>1</v>
      </c>
      <c r="AV60">
        <v>3</v>
      </c>
      <c r="AW60">
        <v>4</v>
      </c>
      <c r="AX60">
        <v>2</v>
      </c>
      <c r="AY60">
        <v>2</v>
      </c>
      <c r="AZ60">
        <v>5</v>
      </c>
      <c r="BA60" s="8">
        <v>2.5449000000000002E-47</v>
      </c>
      <c r="BB60" s="8"/>
      <c r="BC60" s="5">
        <v>3</v>
      </c>
      <c r="BD60" s="10">
        <v>6.8342000000000001</v>
      </c>
      <c r="BE60" s="10">
        <v>9.1188000000000002</v>
      </c>
      <c r="BF60" s="10">
        <v>7.3918999999999997</v>
      </c>
      <c r="BG60" s="6">
        <v>9</v>
      </c>
      <c r="BH60" s="1">
        <v>1</v>
      </c>
      <c r="BJ60" s="5">
        <v>3</v>
      </c>
      <c r="BK60" s="10">
        <v>3.5026000000000002</v>
      </c>
      <c r="BL60" s="10">
        <v>1.2166999999999999</v>
      </c>
      <c r="BM60" s="10">
        <v>2.4581</v>
      </c>
      <c r="BN60" s="6">
        <v>9</v>
      </c>
      <c r="BO60" s="1">
        <v>1</v>
      </c>
      <c r="BQ60" s="3">
        <v>2.2347367480110845</v>
      </c>
      <c r="BR60" s="3">
        <v>7.4057616825890538</v>
      </c>
      <c r="BS60" s="3">
        <v>2.8026905829596411</v>
      </c>
      <c r="BT60" s="7">
        <v>9</v>
      </c>
    </row>
    <row r="61" spans="1:72">
      <c r="A61">
        <v>102</v>
      </c>
      <c r="B61" t="s">
        <v>1657</v>
      </c>
      <c r="I61" t="s">
        <v>1658</v>
      </c>
      <c r="J61" t="s">
        <v>1659</v>
      </c>
      <c r="K61" t="s">
        <v>1447</v>
      </c>
      <c r="L61" t="s">
        <v>1447</v>
      </c>
      <c r="M61" t="s">
        <v>1447</v>
      </c>
      <c r="N61" t="s">
        <v>1660</v>
      </c>
      <c r="O61" t="s">
        <v>1661</v>
      </c>
      <c r="P61" t="s">
        <v>1662</v>
      </c>
      <c r="Q61" t="s">
        <v>1663</v>
      </c>
      <c r="S61">
        <v>2</v>
      </c>
      <c r="T61">
        <v>3</v>
      </c>
      <c r="U61">
        <v>3</v>
      </c>
      <c r="V61">
        <v>3</v>
      </c>
      <c r="W61">
        <v>3</v>
      </c>
      <c r="X61">
        <v>2</v>
      </c>
      <c r="Y61">
        <v>1</v>
      </c>
      <c r="Z61">
        <v>3</v>
      </c>
      <c r="AA61">
        <v>2</v>
      </c>
      <c r="AB61">
        <v>1</v>
      </c>
      <c r="AC61">
        <v>3</v>
      </c>
      <c r="AD61">
        <v>2</v>
      </c>
      <c r="AE61">
        <v>1</v>
      </c>
      <c r="AF61">
        <v>6.7</v>
      </c>
      <c r="AG61">
        <v>6.7</v>
      </c>
      <c r="AH61">
        <v>6.7</v>
      </c>
      <c r="AI61">
        <v>83.617000000000004</v>
      </c>
      <c r="AJ61">
        <v>776</v>
      </c>
      <c r="AK61">
        <v>10.1</v>
      </c>
      <c r="AS61">
        <v>1</v>
      </c>
      <c r="AT61">
        <v>4</v>
      </c>
      <c r="AU61">
        <v>1</v>
      </c>
      <c r="AV61">
        <v>3</v>
      </c>
      <c r="AW61">
        <v>2</v>
      </c>
      <c r="AX61">
        <v>6</v>
      </c>
      <c r="AY61">
        <v>4</v>
      </c>
      <c r="AZ61">
        <v>1</v>
      </c>
      <c r="BA61" s="8">
        <v>1.4885E-30</v>
      </c>
      <c r="BB61" s="8"/>
      <c r="BC61" s="5">
        <v>3</v>
      </c>
      <c r="BD61" s="10">
        <v>4.6929999999999996</v>
      </c>
      <c r="BE61" s="10">
        <v>2.5951</v>
      </c>
      <c r="BF61" s="10">
        <v>13.196999999999999</v>
      </c>
      <c r="BG61" s="6">
        <v>9</v>
      </c>
      <c r="BH61" s="1">
        <v>1</v>
      </c>
      <c r="BJ61" s="5">
        <v>1</v>
      </c>
      <c r="BK61" s="10">
        <v>4.2813999999999997</v>
      </c>
      <c r="BL61" s="4">
        <v>0.79344999999999999</v>
      </c>
      <c r="BM61" s="4">
        <v>0.34591</v>
      </c>
      <c r="BN61" s="6">
        <v>9</v>
      </c>
      <c r="BQ61" s="3">
        <v>1.4025245441795231</v>
      </c>
      <c r="BR61" s="3">
        <v>3.1700744967506735</v>
      </c>
      <c r="BS61" s="3">
        <v>38.153376573826783</v>
      </c>
      <c r="BT61" s="7">
        <v>9</v>
      </c>
    </row>
    <row r="62" spans="1:72">
      <c r="A62">
        <v>775</v>
      </c>
      <c r="B62" t="s">
        <v>1668</v>
      </c>
      <c r="C62" t="s">
        <v>1669</v>
      </c>
      <c r="D62" t="s">
        <v>1670</v>
      </c>
      <c r="F62" t="s">
        <v>1671</v>
      </c>
      <c r="G62" t="s">
        <v>1672</v>
      </c>
      <c r="I62" t="s">
        <v>1673</v>
      </c>
      <c r="J62" t="s">
        <v>1673</v>
      </c>
      <c r="K62">
        <v>8</v>
      </c>
      <c r="L62">
        <v>8</v>
      </c>
      <c r="M62">
        <v>8</v>
      </c>
      <c r="N62" t="s">
        <v>1674</v>
      </c>
      <c r="O62" t="s">
        <v>1675</v>
      </c>
      <c r="P62" t="s">
        <v>1676</v>
      </c>
      <c r="Q62" t="s">
        <v>1677</v>
      </c>
      <c r="S62">
        <v>1</v>
      </c>
      <c r="T62">
        <v>8</v>
      </c>
      <c r="U62">
        <v>8</v>
      </c>
      <c r="V62">
        <v>8</v>
      </c>
      <c r="W62">
        <v>6</v>
      </c>
      <c r="X62">
        <v>8</v>
      </c>
      <c r="Y62">
        <v>1</v>
      </c>
      <c r="Z62">
        <v>6</v>
      </c>
      <c r="AA62">
        <v>8</v>
      </c>
      <c r="AB62">
        <v>1</v>
      </c>
      <c r="AC62">
        <v>6</v>
      </c>
      <c r="AD62">
        <v>8</v>
      </c>
      <c r="AE62">
        <v>1</v>
      </c>
      <c r="AF62">
        <v>11.1</v>
      </c>
      <c r="AG62">
        <v>11.1</v>
      </c>
      <c r="AH62">
        <v>11.1</v>
      </c>
      <c r="AI62">
        <v>106.04</v>
      </c>
      <c r="AJ62">
        <v>979</v>
      </c>
      <c r="AK62">
        <v>9.7799999999999994</v>
      </c>
      <c r="AP62">
        <v>2</v>
      </c>
      <c r="AQ62">
        <v>3</v>
      </c>
      <c r="AR62">
        <v>2</v>
      </c>
      <c r="AS62">
        <v>2</v>
      </c>
      <c r="AT62">
        <v>1</v>
      </c>
      <c r="AU62">
        <v>12</v>
      </c>
      <c r="AV62">
        <v>12</v>
      </c>
      <c r="AW62">
        <v>6</v>
      </c>
      <c r="AX62">
        <v>11</v>
      </c>
      <c r="AY62">
        <v>28</v>
      </c>
      <c r="AZ62">
        <v>1</v>
      </c>
      <c r="BA62" s="8">
        <v>3.6652999999999999E-139</v>
      </c>
      <c r="BB62" s="8"/>
      <c r="BC62" s="5">
        <v>3</v>
      </c>
      <c r="BD62" s="10">
        <v>3.5221</v>
      </c>
      <c r="BE62" s="10">
        <v>4.4595000000000002</v>
      </c>
      <c r="BF62" s="10">
        <v>3.9992000000000001</v>
      </c>
      <c r="BG62" s="6">
        <v>9</v>
      </c>
      <c r="BH62" s="1">
        <v>1</v>
      </c>
      <c r="BK62" s="4">
        <v>0.76285999999999998</v>
      </c>
      <c r="BL62" s="4">
        <v>0.45118000000000003</v>
      </c>
      <c r="BN62" s="6">
        <v>7</v>
      </c>
      <c r="BQ62" s="3">
        <v>4.6168051708217916</v>
      </c>
      <c r="BR62" s="3">
        <v>9.8029604940692092</v>
      </c>
      <c r="BT62" s="7">
        <v>7</v>
      </c>
    </row>
    <row r="63" spans="1:72">
      <c r="A63">
        <v>89</v>
      </c>
      <c r="B63" t="s">
        <v>188</v>
      </c>
      <c r="D63">
        <v>106</v>
      </c>
      <c r="G63">
        <v>79</v>
      </c>
      <c r="I63" t="s">
        <v>191</v>
      </c>
      <c r="J63" t="s">
        <v>191</v>
      </c>
      <c r="K63">
        <v>4</v>
      </c>
      <c r="L63">
        <v>4</v>
      </c>
      <c r="M63">
        <v>4</v>
      </c>
      <c r="N63" t="s">
        <v>192</v>
      </c>
      <c r="O63" t="s">
        <v>193</v>
      </c>
      <c r="P63" t="s">
        <v>194</v>
      </c>
      <c r="Q63" t="s">
        <v>195</v>
      </c>
      <c r="S63">
        <v>1</v>
      </c>
      <c r="T63">
        <v>4</v>
      </c>
      <c r="U63">
        <v>4</v>
      </c>
      <c r="V63">
        <v>4</v>
      </c>
      <c r="W63">
        <v>4</v>
      </c>
      <c r="X63">
        <v>3</v>
      </c>
      <c r="Y63">
        <v>4</v>
      </c>
      <c r="Z63">
        <v>4</v>
      </c>
      <c r="AA63">
        <v>3</v>
      </c>
      <c r="AB63">
        <v>4</v>
      </c>
      <c r="AC63">
        <v>4</v>
      </c>
      <c r="AD63">
        <v>3</v>
      </c>
      <c r="AE63">
        <v>4</v>
      </c>
      <c r="AF63">
        <v>16.5</v>
      </c>
      <c r="AG63">
        <v>16.5</v>
      </c>
      <c r="AH63">
        <v>16.5</v>
      </c>
      <c r="AI63">
        <v>33.331000000000003</v>
      </c>
      <c r="AJ63">
        <v>303</v>
      </c>
      <c r="AK63">
        <v>3</v>
      </c>
      <c r="AN63">
        <v>11</v>
      </c>
      <c r="AX63">
        <v>4</v>
      </c>
      <c r="AY63">
        <v>3</v>
      </c>
      <c r="AZ63">
        <v>4</v>
      </c>
      <c r="BA63" s="8">
        <v>2.7498000000000001E-11</v>
      </c>
      <c r="BB63" s="8"/>
      <c r="BC63" s="5">
        <v>3</v>
      </c>
      <c r="BD63" s="10">
        <v>2.7603</v>
      </c>
      <c r="BE63" s="10">
        <v>2.7338</v>
      </c>
      <c r="BF63" s="10">
        <v>3.3622000000000001</v>
      </c>
      <c r="BG63" s="6">
        <v>9</v>
      </c>
      <c r="BH63" s="1">
        <v>1</v>
      </c>
      <c r="BJ63" s="5">
        <v>3</v>
      </c>
      <c r="BK63" s="10">
        <v>5.9904999999999999</v>
      </c>
      <c r="BL63" s="10">
        <v>3.8224</v>
      </c>
      <c r="BM63" s="10">
        <v>4.3455000000000004</v>
      </c>
      <c r="BN63" s="6">
        <v>9</v>
      </c>
      <c r="BO63" s="1">
        <v>1</v>
      </c>
      <c r="BQ63" s="3">
        <v>0.43927081045464528</v>
      </c>
      <c r="BR63" s="3">
        <v>0.62371359071914179</v>
      </c>
      <c r="BS63" s="3">
        <v>0.7331915829606277</v>
      </c>
      <c r="BT63" s="7">
        <v>9</v>
      </c>
    </row>
    <row r="64" spans="1:72">
      <c r="A64">
        <v>103</v>
      </c>
      <c r="B64" t="s">
        <v>1129</v>
      </c>
      <c r="I64" t="s">
        <v>1130</v>
      </c>
      <c r="J64" t="s">
        <v>1131</v>
      </c>
      <c r="K64" t="s">
        <v>1132</v>
      </c>
      <c r="L64" t="s">
        <v>1132</v>
      </c>
      <c r="M64" t="s">
        <v>1133</v>
      </c>
      <c r="N64" t="s">
        <v>1134</v>
      </c>
      <c r="O64" t="s">
        <v>1122</v>
      </c>
      <c r="P64" t="s">
        <v>1135</v>
      </c>
      <c r="Q64" t="s">
        <v>1136</v>
      </c>
      <c r="S64">
        <v>4</v>
      </c>
      <c r="T64">
        <v>10</v>
      </c>
      <c r="U64">
        <v>10</v>
      </c>
      <c r="V64">
        <v>7</v>
      </c>
      <c r="W64">
        <v>9</v>
      </c>
      <c r="X64">
        <v>4</v>
      </c>
      <c r="Y64">
        <v>6</v>
      </c>
      <c r="Z64">
        <v>9</v>
      </c>
      <c r="AA64">
        <v>4</v>
      </c>
      <c r="AB64">
        <v>6</v>
      </c>
      <c r="AC64">
        <v>6</v>
      </c>
      <c r="AD64">
        <v>3</v>
      </c>
      <c r="AE64">
        <v>3</v>
      </c>
      <c r="AF64">
        <v>12.7</v>
      </c>
      <c r="AG64">
        <v>12.7</v>
      </c>
      <c r="AH64">
        <v>10</v>
      </c>
      <c r="AI64">
        <v>96.694999999999993</v>
      </c>
      <c r="AJ64">
        <v>843</v>
      </c>
      <c r="AK64">
        <v>8.5</v>
      </c>
      <c r="AL64">
        <v>1</v>
      </c>
      <c r="AN64">
        <v>1</v>
      </c>
      <c r="AS64">
        <v>4</v>
      </c>
      <c r="AT64">
        <v>19</v>
      </c>
      <c r="AU64">
        <v>2</v>
      </c>
      <c r="AV64">
        <v>1</v>
      </c>
      <c r="AX64">
        <v>12</v>
      </c>
      <c r="AY64">
        <v>5</v>
      </c>
      <c r="AZ64">
        <v>11</v>
      </c>
      <c r="BA64" s="8">
        <v>1.2765000000000001E-82</v>
      </c>
      <c r="BB64" s="8"/>
      <c r="BC64" s="5">
        <v>3</v>
      </c>
      <c r="BD64" s="10">
        <v>1.9369000000000001</v>
      </c>
      <c r="BE64" s="10">
        <v>6.2165999999999997</v>
      </c>
      <c r="BF64" s="10">
        <v>5.2312000000000003</v>
      </c>
      <c r="BG64" s="6">
        <v>9</v>
      </c>
      <c r="BH64" s="1">
        <v>1</v>
      </c>
      <c r="BJ64" s="5">
        <v>2</v>
      </c>
      <c r="BK64" s="4">
        <v>2.5907</v>
      </c>
      <c r="BL64" s="10">
        <v>1.921</v>
      </c>
      <c r="BM64" s="10">
        <v>1.8440000000000001</v>
      </c>
      <c r="BN64" s="6">
        <v>9</v>
      </c>
      <c r="BO64" s="1">
        <v>2</v>
      </c>
      <c r="BQ64" s="3">
        <v>0.783146683373796</v>
      </c>
      <c r="BR64" s="3">
        <v>2.810251798561151</v>
      </c>
      <c r="BS64" s="3">
        <v>2.8369599137564183</v>
      </c>
      <c r="BT64" s="7">
        <v>9</v>
      </c>
    </row>
    <row r="65" spans="1:96">
      <c r="A65">
        <v>475</v>
      </c>
      <c r="B65" t="s">
        <v>1405</v>
      </c>
      <c r="I65" t="s">
        <v>1406</v>
      </c>
      <c r="J65" t="s">
        <v>1406</v>
      </c>
      <c r="K65" t="s">
        <v>1407</v>
      </c>
      <c r="L65" t="s">
        <v>1407</v>
      </c>
      <c r="M65" t="s">
        <v>1407</v>
      </c>
      <c r="N65" t="s">
        <v>1408</v>
      </c>
      <c r="O65" t="s">
        <v>1409</v>
      </c>
      <c r="P65" t="s">
        <v>1410</v>
      </c>
      <c r="Q65" t="s">
        <v>1411</v>
      </c>
      <c r="S65">
        <v>3</v>
      </c>
      <c r="T65">
        <v>4</v>
      </c>
      <c r="U65">
        <v>4</v>
      </c>
      <c r="V65">
        <v>4</v>
      </c>
      <c r="W65">
        <v>4</v>
      </c>
      <c r="X65">
        <v>4</v>
      </c>
      <c r="Y65">
        <v>2</v>
      </c>
      <c r="Z65">
        <v>4</v>
      </c>
      <c r="AA65">
        <v>4</v>
      </c>
      <c r="AB65">
        <v>2</v>
      </c>
      <c r="AC65">
        <v>4</v>
      </c>
      <c r="AD65">
        <v>4</v>
      </c>
      <c r="AE65">
        <v>2</v>
      </c>
      <c r="AF65">
        <v>29.3</v>
      </c>
      <c r="AG65">
        <v>29.3</v>
      </c>
      <c r="AH65">
        <v>29.3</v>
      </c>
      <c r="AI65">
        <v>22.782</v>
      </c>
      <c r="AJ65">
        <v>205</v>
      </c>
      <c r="AK65">
        <v>2.85</v>
      </c>
      <c r="AM65">
        <v>12</v>
      </c>
      <c r="AN65">
        <v>6</v>
      </c>
      <c r="AR65">
        <v>1</v>
      </c>
      <c r="AS65">
        <v>1</v>
      </c>
      <c r="AX65">
        <v>9</v>
      </c>
      <c r="AY65">
        <v>8</v>
      </c>
      <c r="AZ65">
        <v>3</v>
      </c>
      <c r="BA65" s="8">
        <v>3.4017000000000001E-86</v>
      </c>
      <c r="BB65" s="8"/>
      <c r="BC65" s="5">
        <v>3</v>
      </c>
      <c r="BD65" s="10">
        <v>1.9094</v>
      </c>
      <c r="BE65" s="10">
        <v>3.0053000000000001</v>
      </c>
      <c r="BF65" s="10">
        <v>4.2336</v>
      </c>
      <c r="BG65" s="6">
        <v>9</v>
      </c>
      <c r="BH65" s="1">
        <v>1</v>
      </c>
      <c r="BK65" s="4">
        <v>0.91913</v>
      </c>
      <c r="BL65" s="4">
        <v>0.25479000000000002</v>
      </c>
      <c r="BM65" s="4">
        <v>0.64046000000000003</v>
      </c>
      <c r="BN65" s="6">
        <v>9</v>
      </c>
      <c r="BQ65" s="3">
        <v>2.0773609206863601</v>
      </c>
      <c r="BR65" s="3">
        <v>17.597268903866119</v>
      </c>
      <c r="BS65" s="3">
        <v>6.610259122157589</v>
      </c>
      <c r="BT65" s="7">
        <v>9</v>
      </c>
    </row>
    <row r="66" spans="1:96">
      <c r="A66">
        <v>1041</v>
      </c>
      <c r="B66" t="s">
        <v>1689</v>
      </c>
      <c r="C66">
        <v>924</v>
      </c>
      <c r="D66">
        <v>616</v>
      </c>
      <c r="F66">
        <v>1440</v>
      </c>
      <c r="G66">
        <v>1448</v>
      </c>
      <c r="I66" t="s">
        <v>1694</v>
      </c>
      <c r="J66" t="s">
        <v>1694</v>
      </c>
      <c r="K66" t="s">
        <v>1695</v>
      </c>
      <c r="L66" t="s">
        <v>1695</v>
      </c>
      <c r="M66" t="s">
        <v>1695</v>
      </c>
      <c r="N66" t="s">
        <v>1696</v>
      </c>
      <c r="O66" t="s">
        <v>11798</v>
      </c>
      <c r="P66" t="s">
        <v>1698</v>
      </c>
      <c r="Q66" t="s">
        <v>1699</v>
      </c>
      <c r="S66">
        <v>2</v>
      </c>
      <c r="T66">
        <v>5</v>
      </c>
      <c r="U66">
        <v>5</v>
      </c>
      <c r="V66">
        <v>5</v>
      </c>
      <c r="W66">
        <v>3</v>
      </c>
      <c r="X66">
        <v>2</v>
      </c>
      <c r="Y66">
        <v>3</v>
      </c>
      <c r="Z66">
        <v>3</v>
      </c>
      <c r="AA66">
        <v>2</v>
      </c>
      <c r="AB66">
        <v>3</v>
      </c>
      <c r="AC66">
        <v>3</v>
      </c>
      <c r="AD66">
        <v>2</v>
      </c>
      <c r="AE66">
        <v>3</v>
      </c>
      <c r="AF66">
        <v>4.4000000000000004</v>
      </c>
      <c r="AG66">
        <v>4.4000000000000004</v>
      </c>
      <c r="AH66">
        <v>4.4000000000000004</v>
      </c>
      <c r="AI66">
        <v>172.58</v>
      </c>
      <c r="AJ66">
        <v>1537</v>
      </c>
      <c r="AK66">
        <v>8</v>
      </c>
      <c r="AL66">
        <v>4</v>
      </c>
      <c r="AS66">
        <v>1</v>
      </c>
      <c r="AU66">
        <v>4</v>
      </c>
      <c r="AV66">
        <v>4</v>
      </c>
      <c r="AW66">
        <v>2</v>
      </c>
      <c r="AX66">
        <v>5</v>
      </c>
      <c r="AY66">
        <v>7</v>
      </c>
      <c r="AZ66">
        <v>3</v>
      </c>
      <c r="BA66" s="8">
        <v>1.3827E-78</v>
      </c>
      <c r="BB66" s="8"/>
      <c r="BC66" s="5">
        <v>3</v>
      </c>
      <c r="BD66" s="10">
        <v>8.7091999999999992</v>
      </c>
      <c r="BE66" s="10">
        <v>11.29</v>
      </c>
      <c r="BF66" s="10">
        <v>5.9478</v>
      </c>
      <c r="BG66" s="6">
        <v>7</v>
      </c>
      <c r="BH66" s="1">
        <v>1</v>
      </c>
      <c r="BJ66" s="5">
        <v>1</v>
      </c>
      <c r="BK66" s="4">
        <v>1.3017000000000001</v>
      </c>
      <c r="BL66" s="4">
        <v>0.51717000000000002</v>
      </c>
      <c r="BM66" s="10">
        <v>2.1074000000000002</v>
      </c>
      <c r="BN66" s="6">
        <v>7</v>
      </c>
      <c r="BQ66" s="3">
        <v>6.6907533788304558</v>
      </c>
      <c r="BR66" s="3">
        <v>18.923624252516841</v>
      </c>
      <c r="BS66" s="3">
        <v>2.8223075186272295</v>
      </c>
      <c r="BT66" s="7">
        <v>7</v>
      </c>
    </row>
    <row r="67" spans="1:96">
      <c r="A67" s="13">
        <v>27</v>
      </c>
      <c r="B67" s="13" t="s">
        <v>820</v>
      </c>
      <c r="C67" s="13"/>
      <c r="D67" s="13"/>
      <c r="E67" s="13"/>
      <c r="F67" s="13"/>
      <c r="G67" s="13"/>
      <c r="H67" s="13"/>
      <c r="I67" s="13" t="s">
        <v>821</v>
      </c>
      <c r="J67" s="13" t="s">
        <v>822</v>
      </c>
      <c r="K67" s="13" t="s">
        <v>823</v>
      </c>
      <c r="L67" s="13" t="s">
        <v>823</v>
      </c>
      <c r="M67" s="13" t="s">
        <v>823</v>
      </c>
      <c r="N67" s="18" t="s">
        <v>824</v>
      </c>
      <c r="O67" s="13" t="s">
        <v>825</v>
      </c>
      <c r="P67" s="13" t="s">
        <v>826</v>
      </c>
      <c r="Q67" s="13" t="s">
        <v>827</v>
      </c>
      <c r="R67" s="13"/>
      <c r="S67" s="13">
        <v>8</v>
      </c>
      <c r="T67" s="13">
        <v>3</v>
      </c>
      <c r="U67" s="13">
        <v>3</v>
      </c>
      <c r="V67" s="13">
        <v>3</v>
      </c>
      <c r="W67" s="13">
        <v>2</v>
      </c>
      <c r="X67" s="13">
        <v>3</v>
      </c>
      <c r="Y67" s="13">
        <v>3</v>
      </c>
      <c r="Z67" s="13">
        <v>2</v>
      </c>
      <c r="AA67" s="13">
        <v>3</v>
      </c>
      <c r="AB67" s="13">
        <v>3</v>
      </c>
      <c r="AC67" s="13">
        <v>2</v>
      </c>
      <c r="AD67" s="13">
        <v>3</v>
      </c>
      <c r="AE67" s="13">
        <v>3</v>
      </c>
      <c r="AF67" s="13">
        <v>5.2</v>
      </c>
      <c r="AG67" s="13">
        <v>5.2</v>
      </c>
      <c r="AH67" s="13">
        <v>5.2</v>
      </c>
      <c r="AI67" s="13">
        <v>85.695999999999998</v>
      </c>
      <c r="AJ67" s="13">
        <v>782</v>
      </c>
      <c r="AK67" s="13">
        <v>7.53</v>
      </c>
      <c r="AL67" s="13"/>
      <c r="AM67" s="13"/>
      <c r="AN67" s="13"/>
      <c r="AO67" s="13">
        <v>2</v>
      </c>
      <c r="AP67" s="13"/>
      <c r="AQ67" s="13"/>
      <c r="AR67" s="13">
        <v>3</v>
      </c>
      <c r="AS67" s="13">
        <v>13</v>
      </c>
      <c r="AT67" s="13"/>
      <c r="AU67" s="13">
        <v>1</v>
      </c>
      <c r="AV67" s="13"/>
      <c r="AW67" s="13"/>
      <c r="AX67" s="13">
        <v>6</v>
      </c>
      <c r="AY67" s="13">
        <v>4</v>
      </c>
      <c r="AZ67" s="13">
        <v>9</v>
      </c>
      <c r="BA67" s="20">
        <v>5.6531000000000003E-47</v>
      </c>
      <c r="BB67" s="20"/>
      <c r="BC67" s="17">
        <v>3</v>
      </c>
      <c r="BD67" s="19">
        <v>3.8645999999999998</v>
      </c>
      <c r="BE67" s="19">
        <v>7.0853999999999999</v>
      </c>
      <c r="BF67" s="19">
        <v>8.4263999999999992</v>
      </c>
      <c r="BG67" s="14">
        <v>7</v>
      </c>
      <c r="BH67" s="14">
        <v>1</v>
      </c>
      <c r="BI67" s="14"/>
      <c r="BJ67" s="17">
        <v>3</v>
      </c>
      <c r="BK67" s="19">
        <v>6.1402999999999999</v>
      </c>
      <c r="BL67" s="19">
        <v>2.3976000000000002</v>
      </c>
      <c r="BM67" s="19">
        <v>5.5994999999999999</v>
      </c>
      <c r="BN67" s="14">
        <v>7</v>
      </c>
      <c r="BO67" s="14">
        <v>1</v>
      </c>
      <c r="BP67" s="14"/>
      <c r="BQ67" s="15">
        <v>0.55555555555555558</v>
      </c>
      <c r="BR67" s="15">
        <v>2.9830265787668169</v>
      </c>
      <c r="BS67" s="15">
        <v>1.5048456028411485</v>
      </c>
      <c r="BT67" s="2">
        <v>7</v>
      </c>
      <c r="BU67" s="14"/>
      <c r="BV67" s="14"/>
      <c r="BW67" s="14"/>
      <c r="BX67" s="14"/>
      <c r="BY67" s="14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</row>
    <row r="68" spans="1:96">
      <c r="A68">
        <v>171</v>
      </c>
      <c r="B68" t="s">
        <v>782</v>
      </c>
      <c r="D68">
        <v>154</v>
      </c>
      <c r="G68">
        <v>636</v>
      </c>
      <c r="I68" t="s">
        <v>784</v>
      </c>
      <c r="J68" t="s">
        <v>785</v>
      </c>
      <c r="K68" t="s">
        <v>786</v>
      </c>
      <c r="L68" t="s">
        <v>786</v>
      </c>
      <c r="M68" t="s">
        <v>786</v>
      </c>
      <c r="N68" t="s">
        <v>787</v>
      </c>
      <c r="O68" t="s">
        <v>788</v>
      </c>
      <c r="P68" t="s">
        <v>789</v>
      </c>
      <c r="Q68" t="s">
        <v>790</v>
      </c>
      <c r="S68">
        <v>7</v>
      </c>
      <c r="T68">
        <v>4</v>
      </c>
      <c r="U68">
        <v>4</v>
      </c>
      <c r="V68">
        <v>4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5.7</v>
      </c>
      <c r="AG68">
        <v>5.7</v>
      </c>
      <c r="AH68">
        <v>5.7</v>
      </c>
      <c r="AI68">
        <v>109.86</v>
      </c>
      <c r="AJ68">
        <v>986</v>
      </c>
      <c r="AK68">
        <v>9.4</v>
      </c>
      <c r="AQ68">
        <v>1</v>
      </c>
      <c r="AS68">
        <v>1</v>
      </c>
      <c r="AU68">
        <v>8</v>
      </c>
      <c r="AX68">
        <v>3</v>
      </c>
      <c r="AY68">
        <v>3</v>
      </c>
      <c r="AZ68">
        <v>4</v>
      </c>
      <c r="BA68" s="8">
        <v>4.3701000000000002E-14</v>
      </c>
      <c r="BB68" s="8"/>
      <c r="BC68" s="5">
        <v>3</v>
      </c>
      <c r="BD68" s="10">
        <v>2.0908000000000002</v>
      </c>
      <c r="BE68" s="10">
        <v>3.5413999999999999</v>
      </c>
      <c r="BF68" s="10">
        <v>4.5228000000000002</v>
      </c>
      <c r="BG68" s="6">
        <v>7</v>
      </c>
      <c r="BH68" s="1">
        <v>1</v>
      </c>
      <c r="BJ68" s="5">
        <v>3</v>
      </c>
      <c r="BK68" s="10">
        <v>3.7210000000000001</v>
      </c>
      <c r="BL68" s="10">
        <v>1.2586999999999999</v>
      </c>
      <c r="BM68" s="10">
        <v>2.6259000000000001</v>
      </c>
      <c r="BN68" s="6">
        <v>7</v>
      </c>
      <c r="BO68" s="1">
        <v>1</v>
      </c>
      <c r="BQ68" s="3">
        <v>0.72663856997529419</v>
      </c>
      <c r="BR68" s="3">
        <v>3.1927460809041857</v>
      </c>
      <c r="BS68" s="3">
        <v>1.4991155218421133</v>
      </c>
      <c r="BT68" s="7">
        <v>7</v>
      </c>
    </row>
    <row r="69" spans="1:96">
      <c r="A69">
        <v>1180</v>
      </c>
      <c r="B69" t="s">
        <v>760</v>
      </c>
      <c r="C69" t="s">
        <v>761</v>
      </c>
      <c r="D69">
        <v>709</v>
      </c>
      <c r="F69" t="s">
        <v>763</v>
      </c>
      <c r="G69">
        <v>751</v>
      </c>
      <c r="I69" t="s">
        <v>765</v>
      </c>
      <c r="J69" t="s">
        <v>765</v>
      </c>
      <c r="K69" t="s">
        <v>766</v>
      </c>
      <c r="L69" t="s">
        <v>766</v>
      </c>
      <c r="M69" t="s">
        <v>766</v>
      </c>
      <c r="N69" t="s">
        <v>767</v>
      </c>
      <c r="O69" t="s">
        <v>768</v>
      </c>
      <c r="P69" t="s">
        <v>769</v>
      </c>
      <c r="Q69" t="s">
        <v>770</v>
      </c>
      <c r="S69">
        <v>3</v>
      </c>
      <c r="T69">
        <v>3</v>
      </c>
      <c r="U69">
        <v>3</v>
      </c>
      <c r="V69">
        <v>3</v>
      </c>
      <c r="W69">
        <v>2</v>
      </c>
      <c r="X69">
        <v>2</v>
      </c>
      <c r="Y69">
        <v>3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3</v>
      </c>
      <c r="AF69">
        <v>3.8</v>
      </c>
      <c r="AG69">
        <v>3.8</v>
      </c>
      <c r="AH69">
        <v>3.8</v>
      </c>
      <c r="AI69">
        <v>125.54</v>
      </c>
      <c r="AJ69">
        <v>1115</v>
      </c>
      <c r="AK69">
        <v>10</v>
      </c>
      <c r="AU69">
        <v>12</v>
      </c>
      <c r="AX69">
        <v>3</v>
      </c>
      <c r="AY69">
        <v>3</v>
      </c>
      <c r="AZ69">
        <v>6</v>
      </c>
      <c r="BA69" s="8">
        <v>4.9094000000000001E-45</v>
      </c>
      <c r="BB69" s="8"/>
      <c r="BC69" s="5">
        <v>3</v>
      </c>
      <c r="BD69" s="10">
        <v>1.9585999999999999</v>
      </c>
      <c r="BE69" s="10">
        <v>3.5125999999999999</v>
      </c>
      <c r="BF69" s="10">
        <v>9.1585999999999999</v>
      </c>
      <c r="BG69" s="6">
        <v>7</v>
      </c>
      <c r="BH69" s="1">
        <v>1</v>
      </c>
      <c r="BJ69" s="5">
        <v>3</v>
      </c>
      <c r="BK69" s="10">
        <v>2.8809</v>
      </c>
      <c r="BL69" s="10">
        <v>2.3725999999999998</v>
      </c>
      <c r="BM69" s="10">
        <v>6.5631000000000004</v>
      </c>
      <c r="BN69" s="6">
        <v>7</v>
      </c>
      <c r="BO69" s="1">
        <v>1</v>
      </c>
      <c r="BQ69" s="3">
        <v>0.67376364371378517</v>
      </c>
      <c r="BR69" s="3">
        <v>1.5288883452841437</v>
      </c>
      <c r="BS69" s="3">
        <v>1.3730982589114076</v>
      </c>
      <c r="BT69" s="7">
        <v>7</v>
      </c>
    </row>
    <row r="70" spans="1:96">
      <c r="A70">
        <v>573</v>
      </c>
      <c r="B70" t="s">
        <v>1148</v>
      </c>
      <c r="C70" t="s">
        <v>1149</v>
      </c>
      <c r="F70" t="s">
        <v>1150</v>
      </c>
      <c r="I70" t="s">
        <v>1151</v>
      </c>
      <c r="J70" t="s">
        <v>1152</v>
      </c>
      <c r="K70" t="s">
        <v>1153</v>
      </c>
      <c r="L70" t="s">
        <v>1153</v>
      </c>
      <c r="M70" t="s">
        <v>1153</v>
      </c>
      <c r="N70" t="s">
        <v>1154</v>
      </c>
      <c r="O70" t="s">
        <v>1155</v>
      </c>
      <c r="P70" t="s">
        <v>1156</v>
      </c>
      <c r="Q70" t="s">
        <v>1157</v>
      </c>
      <c r="S70">
        <v>3</v>
      </c>
      <c r="T70">
        <v>3</v>
      </c>
      <c r="U70">
        <v>3</v>
      </c>
      <c r="V70">
        <v>3</v>
      </c>
      <c r="W70">
        <v>2</v>
      </c>
      <c r="X70">
        <v>3</v>
      </c>
      <c r="Y70">
        <v>1</v>
      </c>
      <c r="Z70">
        <v>2</v>
      </c>
      <c r="AA70">
        <v>3</v>
      </c>
      <c r="AB70">
        <v>1</v>
      </c>
      <c r="AC70">
        <v>2</v>
      </c>
      <c r="AD70">
        <v>3</v>
      </c>
      <c r="AE70">
        <v>1</v>
      </c>
      <c r="AF70">
        <v>3.4</v>
      </c>
      <c r="AG70">
        <v>3.4</v>
      </c>
      <c r="AH70">
        <v>3.4</v>
      </c>
      <c r="AI70">
        <v>129.52000000000001</v>
      </c>
      <c r="AJ70">
        <v>1134</v>
      </c>
      <c r="AK70">
        <v>10.1</v>
      </c>
      <c r="AU70">
        <v>6</v>
      </c>
      <c r="AV70">
        <v>1</v>
      </c>
      <c r="AX70">
        <v>2</v>
      </c>
      <c r="AY70">
        <v>3</v>
      </c>
      <c r="AZ70">
        <v>2</v>
      </c>
      <c r="BA70" s="8">
        <v>5.3829999999999999E-10</v>
      </c>
      <c r="BB70" s="8"/>
      <c r="BC70" s="5">
        <v>3</v>
      </c>
      <c r="BD70" s="10">
        <v>1.6156999999999999</v>
      </c>
      <c r="BE70" s="10">
        <v>6.7770000000000001</v>
      </c>
      <c r="BF70" s="10">
        <v>2.8530000000000002</v>
      </c>
      <c r="BG70" s="6">
        <v>7</v>
      </c>
      <c r="BH70" s="1">
        <v>1</v>
      </c>
      <c r="BJ70" s="5">
        <v>2</v>
      </c>
      <c r="BK70" s="4">
        <v>2.4424999999999999</v>
      </c>
      <c r="BL70" s="10">
        <v>2.2961999999999998</v>
      </c>
      <c r="BM70" s="10">
        <v>2.5661</v>
      </c>
      <c r="BN70" s="6">
        <v>7</v>
      </c>
      <c r="BO70" s="1">
        <v>2</v>
      </c>
      <c r="BQ70" s="3">
        <v>0.68917987594762231</v>
      </c>
      <c r="BR70" s="3">
        <v>3.2600899784834061</v>
      </c>
      <c r="BS70" s="3">
        <v>1.0556206521624389</v>
      </c>
      <c r="BT70" s="7">
        <v>7</v>
      </c>
    </row>
    <row r="71" spans="1:96">
      <c r="A71">
        <v>711</v>
      </c>
      <c r="B71" t="s">
        <v>1711</v>
      </c>
      <c r="I71" t="s">
        <v>1712</v>
      </c>
      <c r="J71" t="s">
        <v>1712</v>
      </c>
      <c r="K71" t="s">
        <v>1713</v>
      </c>
      <c r="L71" t="s">
        <v>1713</v>
      </c>
      <c r="M71" t="s">
        <v>1714</v>
      </c>
      <c r="N71" s="9" t="s">
        <v>1715</v>
      </c>
      <c r="O71" t="s">
        <v>1716</v>
      </c>
      <c r="P71" t="s">
        <v>1717</v>
      </c>
      <c r="Q71" t="s">
        <v>1718</v>
      </c>
      <c r="S71">
        <v>4</v>
      </c>
      <c r="T71">
        <v>2</v>
      </c>
      <c r="U71">
        <v>2</v>
      </c>
      <c r="V71">
        <v>1</v>
      </c>
      <c r="W71">
        <v>2</v>
      </c>
      <c r="X71">
        <v>2</v>
      </c>
      <c r="Y71">
        <v>2</v>
      </c>
      <c r="Z71">
        <v>2</v>
      </c>
      <c r="AA71">
        <v>2</v>
      </c>
      <c r="AB71">
        <v>2</v>
      </c>
      <c r="AC71">
        <v>1</v>
      </c>
      <c r="AD71">
        <v>1</v>
      </c>
      <c r="AE71">
        <v>1</v>
      </c>
      <c r="AF71">
        <v>8.6999999999999993</v>
      </c>
      <c r="AG71">
        <v>8.6999999999999993</v>
      </c>
      <c r="AH71">
        <v>4.4000000000000004</v>
      </c>
      <c r="AI71">
        <v>25.378</v>
      </c>
      <c r="AJ71">
        <v>229</v>
      </c>
      <c r="AK71">
        <v>2</v>
      </c>
      <c r="AM71">
        <v>7</v>
      </c>
      <c r="AX71">
        <v>2</v>
      </c>
      <c r="AY71">
        <v>3</v>
      </c>
      <c r="AZ71">
        <v>2</v>
      </c>
      <c r="BA71" s="8">
        <v>6.5421000000000001E-11</v>
      </c>
      <c r="BB71" s="8"/>
      <c r="BC71" s="5">
        <v>3</v>
      </c>
      <c r="BD71" s="10">
        <v>2.5142000000000002</v>
      </c>
      <c r="BE71" s="10">
        <v>4.6416000000000004</v>
      </c>
      <c r="BF71" s="10">
        <v>3.0146999999999999</v>
      </c>
      <c r="BG71" s="6">
        <v>6</v>
      </c>
      <c r="BH71" s="1">
        <v>1</v>
      </c>
      <c r="BK71" s="4">
        <v>2.3222999999999998</v>
      </c>
      <c r="BL71" s="4">
        <v>0.36759999999999998</v>
      </c>
      <c r="BM71" s="4">
        <v>0.83516999999999997</v>
      </c>
      <c r="BN71" s="6">
        <v>6</v>
      </c>
      <c r="BQ71" s="3">
        <v>0.96144601480626857</v>
      </c>
      <c r="BR71" s="3">
        <v>12.457333632309341</v>
      </c>
      <c r="BS71" s="3">
        <v>3.2224800206238724</v>
      </c>
      <c r="BT71" s="7">
        <v>6</v>
      </c>
    </row>
    <row r="72" spans="1:96">
      <c r="A72">
        <v>323</v>
      </c>
      <c r="B72" t="s">
        <v>802</v>
      </c>
      <c r="D72" t="s">
        <v>803</v>
      </c>
      <c r="G72" t="s">
        <v>804</v>
      </c>
      <c r="I72" t="s">
        <v>805</v>
      </c>
      <c r="J72" t="s">
        <v>805</v>
      </c>
      <c r="K72" t="s">
        <v>806</v>
      </c>
      <c r="L72" t="s">
        <v>806</v>
      </c>
      <c r="M72" t="s">
        <v>806</v>
      </c>
      <c r="N72" s="9" t="s">
        <v>807</v>
      </c>
      <c r="O72" t="s">
        <v>795</v>
      </c>
      <c r="P72" t="s">
        <v>808</v>
      </c>
      <c r="Q72" t="s">
        <v>809</v>
      </c>
      <c r="S72">
        <v>2</v>
      </c>
      <c r="T72">
        <v>5</v>
      </c>
      <c r="U72">
        <v>5</v>
      </c>
      <c r="V72">
        <v>5</v>
      </c>
      <c r="W72">
        <v>3</v>
      </c>
      <c r="X72">
        <v>4</v>
      </c>
      <c r="Y72">
        <v>5</v>
      </c>
      <c r="Z72">
        <v>3</v>
      </c>
      <c r="AA72">
        <v>4</v>
      </c>
      <c r="AB72">
        <v>5</v>
      </c>
      <c r="AC72">
        <v>3</v>
      </c>
      <c r="AD72">
        <v>4</v>
      </c>
      <c r="AE72">
        <v>5</v>
      </c>
      <c r="AF72">
        <v>9.4</v>
      </c>
      <c r="AG72">
        <v>9.4</v>
      </c>
      <c r="AH72">
        <v>9.4</v>
      </c>
      <c r="AI72">
        <v>80.852000000000004</v>
      </c>
      <c r="AJ72">
        <v>727</v>
      </c>
      <c r="AK72">
        <v>6.59</v>
      </c>
      <c r="AQ72">
        <v>7</v>
      </c>
      <c r="AR72">
        <v>10</v>
      </c>
      <c r="AX72">
        <v>3</v>
      </c>
      <c r="AY72">
        <v>6</v>
      </c>
      <c r="AZ72">
        <v>8</v>
      </c>
      <c r="BA72" s="8">
        <v>1.2792999999999999E-20</v>
      </c>
      <c r="BB72" s="8"/>
      <c r="BC72" s="5">
        <v>3</v>
      </c>
      <c r="BD72" s="10">
        <v>2.5070000000000001</v>
      </c>
      <c r="BE72" s="10">
        <v>7.3098000000000001</v>
      </c>
      <c r="BF72" s="10">
        <v>6.0423</v>
      </c>
      <c r="BG72" s="6">
        <v>6</v>
      </c>
      <c r="BH72" s="1">
        <v>1</v>
      </c>
      <c r="BJ72" s="5">
        <v>3</v>
      </c>
      <c r="BK72" s="10">
        <v>4.0190000000000001</v>
      </c>
      <c r="BL72" s="10">
        <v>2.9474</v>
      </c>
      <c r="BM72" s="10">
        <v>3.6728999999999998</v>
      </c>
      <c r="BN72" s="6">
        <v>6</v>
      </c>
      <c r="BO72" s="1">
        <v>1</v>
      </c>
      <c r="BQ72" s="3">
        <v>0.56666855556185192</v>
      </c>
      <c r="BR72" s="3">
        <v>2.771849100534967</v>
      </c>
      <c r="BS72" s="3">
        <v>1.2457023269719467</v>
      </c>
      <c r="BT72" s="7">
        <v>6</v>
      </c>
    </row>
    <row r="73" spans="1:96">
      <c r="A73">
        <v>434</v>
      </c>
      <c r="B73" t="s">
        <v>1941</v>
      </c>
      <c r="C73" t="s">
        <v>1942</v>
      </c>
      <c r="F73" t="s">
        <v>1943</v>
      </c>
      <c r="I73" t="s">
        <v>1944</v>
      </c>
      <c r="J73" t="s">
        <v>1945</v>
      </c>
      <c r="K73" t="s">
        <v>1946</v>
      </c>
      <c r="L73" t="s">
        <v>1483</v>
      </c>
      <c r="M73" t="s">
        <v>1483</v>
      </c>
      <c r="N73" s="9" t="s">
        <v>1947</v>
      </c>
      <c r="O73" t="s">
        <v>1948</v>
      </c>
      <c r="P73" t="s">
        <v>1949</v>
      </c>
      <c r="Q73" t="s">
        <v>1950</v>
      </c>
      <c r="S73">
        <v>3</v>
      </c>
      <c r="T73">
        <v>6</v>
      </c>
      <c r="U73">
        <v>2</v>
      </c>
      <c r="V73">
        <v>2</v>
      </c>
      <c r="W73">
        <v>5</v>
      </c>
      <c r="X73">
        <v>5</v>
      </c>
      <c r="Y73">
        <v>6</v>
      </c>
      <c r="Z73">
        <v>2</v>
      </c>
      <c r="AA73">
        <v>2</v>
      </c>
      <c r="AB73">
        <v>2</v>
      </c>
      <c r="AC73">
        <v>2</v>
      </c>
      <c r="AD73">
        <v>2</v>
      </c>
      <c r="AE73">
        <v>2</v>
      </c>
      <c r="AF73">
        <v>32.700000000000003</v>
      </c>
      <c r="AG73">
        <v>12.5</v>
      </c>
      <c r="AH73">
        <v>12.5</v>
      </c>
      <c r="AI73">
        <v>23.593</v>
      </c>
      <c r="AJ73">
        <v>208</v>
      </c>
      <c r="AK73">
        <v>2</v>
      </c>
      <c r="AM73">
        <v>7</v>
      </c>
      <c r="AX73">
        <v>3</v>
      </c>
      <c r="AY73">
        <v>2</v>
      </c>
      <c r="AZ73">
        <v>2</v>
      </c>
      <c r="BA73" s="8">
        <v>1.7578000000000001E-15</v>
      </c>
      <c r="BB73" s="8"/>
      <c r="BC73" s="5">
        <v>3</v>
      </c>
      <c r="BD73" s="10">
        <v>1.6089</v>
      </c>
      <c r="BE73" s="10">
        <v>3.4927000000000001</v>
      </c>
      <c r="BF73" s="10">
        <v>2.8776000000000002</v>
      </c>
      <c r="BG73" s="6">
        <v>6</v>
      </c>
      <c r="BH73" s="1">
        <v>1</v>
      </c>
      <c r="BJ73" s="5">
        <v>1</v>
      </c>
      <c r="BK73" s="10">
        <v>3.8719000000000001</v>
      </c>
      <c r="BL73" s="4">
        <v>0.86584000000000005</v>
      </c>
      <c r="BM73" s="4">
        <v>1.2383999999999999</v>
      </c>
      <c r="BN73" s="6">
        <v>6</v>
      </c>
      <c r="BQ73" s="3">
        <v>0.44062568847763828</v>
      </c>
      <c r="BR73" s="3">
        <v>4.2500743763015851</v>
      </c>
      <c r="BS73" s="3">
        <v>2.6666666666666665</v>
      </c>
      <c r="BT73" s="7">
        <v>6</v>
      </c>
    </row>
    <row r="74" spans="1:96">
      <c r="A74">
        <v>690</v>
      </c>
      <c r="B74" t="s">
        <v>976</v>
      </c>
      <c r="C74" t="s">
        <v>977</v>
      </c>
      <c r="D74" t="s">
        <v>978</v>
      </c>
      <c r="F74" t="s">
        <v>979</v>
      </c>
      <c r="G74" t="s">
        <v>980</v>
      </c>
      <c r="I74" t="s">
        <v>981</v>
      </c>
      <c r="J74" t="s">
        <v>982</v>
      </c>
      <c r="K74" t="s">
        <v>983</v>
      </c>
      <c r="L74" t="s">
        <v>984</v>
      </c>
      <c r="M74" t="s">
        <v>985</v>
      </c>
      <c r="N74" s="9" t="s">
        <v>986</v>
      </c>
      <c r="O74" t="s">
        <v>987</v>
      </c>
      <c r="P74" t="s">
        <v>988</v>
      </c>
      <c r="Q74" t="s">
        <v>989</v>
      </c>
      <c r="S74">
        <v>8</v>
      </c>
      <c r="T74">
        <v>23</v>
      </c>
      <c r="U74">
        <v>2</v>
      </c>
      <c r="V74">
        <v>1</v>
      </c>
      <c r="W74">
        <v>23</v>
      </c>
      <c r="X74">
        <v>22</v>
      </c>
      <c r="Y74">
        <v>23</v>
      </c>
      <c r="Z74">
        <v>2</v>
      </c>
      <c r="AA74">
        <v>2</v>
      </c>
      <c r="AB74">
        <v>2</v>
      </c>
      <c r="AC74">
        <v>1</v>
      </c>
      <c r="AD74">
        <v>1</v>
      </c>
      <c r="AE74">
        <v>1</v>
      </c>
      <c r="AF74">
        <v>47.9</v>
      </c>
      <c r="AG74">
        <v>6</v>
      </c>
      <c r="AH74">
        <v>3.1</v>
      </c>
      <c r="AI74">
        <v>50.134999999999998</v>
      </c>
      <c r="AJ74">
        <v>451</v>
      </c>
      <c r="AK74">
        <v>5.5</v>
      </c>
      <c r="AP74">
        <v>5</v>
      </c>
      <c r="AQ74">
        <v>2</v>
      </c>
      <c r="AR74">
        <v>1</v>
      </c>
      <c r="AX74">
        <v>4</v>
      </c>
      <c r="AY74">
        <v>2</v>
      </c>
      <c r="AZ74">
        <v>2</v>
      </c>
      <c r="BA74">
        <v>0</v>
      </c>
      <c r="BC74" s="5">
        <v>3</v>
      </c>
      <c r="BD74" s="10">
        <v>5.7968000000000002</v>
      </c>
      <c r="BE74" s="10">
        <v>5.0049000000000001</v>
      </c>
      <c r="BF74" s="10">
        <v>11.047000000000001</v>
      </c>
      <c r="BG74" s="6">
        <v>4</v>
      </c>
      <c r="BH74" s="1">
        <v>1</v>
      </c>
      <c r="BJ74" s="5">
        <v>2</v>
      </c>
      <c r="BK74" s="4">
        <v>2.5358999999999998</v>
      </c>
      <c r="BL74" s="10">
        <v>1.5785</v>
      </c>
      <c r="BM74" s="10">
        <v>2.3673999999999999</v>
      </c>
      <c r="BN74" s="6">
        <v>4</v>
      </c>
      <c r="BO74" s="1">
        <v>2</v>
      </c>
      <c r="BQ74" s="3">
        <v>2.3171749003614792</v>
      </c>
      <c r="BR74" s="3">
        <v>2.932895354293759</v>
      </c>
      <c r="BS74" s="3">
        <v>5.2851329210929654</v>
      </c>
      <c r="BT74" s="7">
        <v>4</v>
      </c>
    </row>
    <row r="75" spans="1:96">
      <c r="A75">
        <v>868</v>
      </c>
      <c r="B75">
        <v>30</v>
      </c>
      <c r="I75" t="s">
        <v>232</v>
      </c>
      <c r="J75" t="s">
        <v>232</v>
      </c>
      <c r="K75" t="s">
        <v>233</v>
      </c>
      <c r="L75" t="s">
        <v>233</v>
      </c>
      <c r="M75" t="s">
        <v>233</v>
      </c>
      <c r="N75" t="s">
        <v>234</v>
      </c>
      <c r="O75" t="s">
        <v>235</v>
      </c>
      <c r="P75" t="s">
        <v>236</v>
      </c>
      <c r="Q75" t="s">
        <v>237</v>
      </c>
      <c r="S75">
        <v>4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5.2</v>
      </c>
      <c r="AG75">
        <v>5.2</v>
      </c>
      <c r="AH75">
        <v>5.2</v>
      </c>
      <c r="AI75">
        <v>25.763999999999999</v>
      </c>
      <c r="AJ75">
        <v>229</v>
      </c>
      <c r="AK75">
        <v>4</v>
      </c>
      <c r="AM75">
        <v>3</v>
      </c>
      <c r="AU75">
        <v>1</v>
      </c>
      <c r="AX75">
        <v>1</v>
      </c>
      <c r="AY75">
        <v>2</v>
      </c>
      <c r="AZ75">
        <v>1</v>
      </c>
      <c r="BA75" s="8">
        <v>4.1927999999999998E-16</v>
      </c>
      <c r="BB75" s="8"/>
      <c r="BC75" s="5">
        <v>3</v>
      </c>
      <c r="BD75" s="10">
        <v>3.7949000000000002</v>
      </c>
      <c r="BE75" s="10">
        <v>2.7467999999999999</v>
      </c>
      <c r="BF75" s="10">
        <v>10.135</v>
      </c>
      <c r="BG75" s="6">
        <v>4</v>
      </c>
      <c r="BH75" s="1">
        <v>1</v>
      </c>
      <c r="BJ75" s="5">
        <v>3</v>
      </c>
      <c r="BK75" s="10">
        <v>3.0396999999999998</v>
      </c>
      <c r="BL75" s="10">
        <v>1.5410999999999999</v>
      </c>
      <c r="BM75" s="10">
        <v>2.6032000000000002</v>
      </c>
      <c r="BN75" s="6">
        <v>4</v>
      </c>
      <c r="BO75" s="1">
        <v>1</v>
      </c>
      <c r="BQ75" s="3">
        <v>1.2444466567940564</v>
      </c>
      <c r="BR75" s="3">
        <v>1.80665209300645</v>
      </c>
      <c r="BS75" s="3">
        <v>4.1440470763747879</v>
      </c>
      <c r="BT75" s="7">
        <v>4</v>
      </c>
    </row>
    <row r="76" spans="1:96">
      <c r="A76">
        <v>374</v>
      </c>
      <c r="B76" t="s">
        <v>1481</v>
      </c>
      <c r="I76" t="s">
        <v>1482</v>
      </c>
      <c r="J76" t="s">
        <v>1482</v>
      </c>
      <c r="K76" t="s">
        <v>1483</v>
      </c>
      <c r="L76" t="s">
        <v>1483</v>
      </c>
      <c r="M76" t="s">
        <v>1483</v>
      </c>
      <c r="N76" t="s">
        <v>1484</v>
      </c>
      <c r="O76" t="s">
        <v>1485</v>
      </c>
      <c r="P76" t="s">
        <v>1486</v>
      </c>
      <c r="Q76" t="s">
        <v>1487</v>
      </c>
      <c r="S76">
        <v>3</v>
      </c>
      <c r="T76">
        <v>2</v>
      </c>
      <c r="U76">
        <v>2</v>
      </c>
      <c r="V76">
        <v>2</v>
      </c>
      <c r="W76">
        <v>2</v>
      </c>
      <c r="X76">
        <v>2</v>
      </c>
      <c r="Y76">
        <v>1</v>
      </c>
      <c r="Z76">
        <v>2</v>
      </c>
      <c r="AA76">
        <v>2</v>
      </c>
      <c r="AB76">
        <v>1</v>
      </c>
      <c r="AC76">
        <v>2</v>
      </c>
      <c r="AD76">
        <v>2</v>
      </c>
      <c r="AE76">
        <v>1</v>
      </c>
      <c r="AF76">
        <v>4.3</v>
      </c>
      <c r="AG76">
        <v>4.3</v>
      </c>
      <c r="AH76">
        <v>4.3</v>
      </c>
      <c r="AI76">
        <v>63.817</v>
      </c>
      <c r="AJ76">
        <v>557</v>
      </c>
      <c r="AK76">
        <v>8.2899999999999991</v>
      </c>
      <c r="AQ76">
        <v>4</v>
      </c>
      <c r="AV76">
        <v>2</v>
      </c>
      <c r="AW76">
        <v>1</v>
      </c>
      <c r="AX76">
        <v>4</v>
      </c>
      <c r="AY76">
        <v>2</v>
      </c>
      <c r="AZ76">
        <v>1</v>
      </c>
      <c r="BA76" s="8">
        <v>1.6270999999999999E-29</v>
      </c>
      <c r="BB76" s="8"/>
      <c r="BC76" s="5">
        <v>3</v>
      </c>
      <c r="BD76" s="10">
        <v>3.7584</v>
      </c>
      <c r="BE76" s="10">
        <v>24.777999999999999</v>
      </c>
      <c r="BF76" s="10">
        <v>3.8956</v>
      </c>
      <c r="BG76" s="6">
        <v>4</v>
      </c>
      <c r="BH76" s="1">
        <v>1</v>
      </c>
      <c r="BJ76" s="5">
        <v>1</v>
      </c>
      <c r="BK76" s="4">
        <v>0.94218999999999997</v>
      </c>
      <c r="BL76" s="10">
        <v>4.0164999999999997</v>
      </c>
      <c r="BM76" s="4">
        <v>0.41082999999999997</v>
      </c>
      <c r="BN76" s="6">
        <v>4</v>
      </c>
      <c r="BQ76" s="3">
        <v>3.3451528734863185</v>
      </c>
      <c r="BR76" s="3">
        <v>6.2402496099843994</v>
      </c>
      <c r="BS76" s="3">
        <v>9.4822681585435245</v>
      </c>
      <c r="BT76" s="7">
        <v>4</v>
      </c>
    </row>
    <row r="77" spans="1:96">
      <c r="A77">
        <v>368</v>
      </c>
      <c r="B77" t="s">
        <v>1444</v>
      </c>
      <c r="I77" t="s">
        <v>1445</v>
      </c>
      <c r="J77" t="s">
        <v>1446</v>
      </c>
      <c r="K77" t="s">
        <v>1447</v>
      </c>
      <c r="L77" t="s">
        <v>1447</v>
      </c>
      <c r="M77" t="s">
        <v>1447</v>
      </c>
      <c r="N77" t="s">
        <v>1448</v>
      </c>
      <c r="O77" t="s">
        <v>1449</v>
      </c>
      <c r="P77" t="s">
        <v>1450</v>
      </c>
      <c r="Q77" t="s">
        <v>1451</v>
      </c>
      <c r="S77">
        <v>2</v>
      </c>
      <c r="T77">
        <v>3</v>
      </c>
      <c r="U77">
        <v>3</v>
      </c>
      <c r="V77">
        <v>3</v>
      </c>
      <c r="W77">
        <v>1</v>
      </c>
      <c r="X77">
        <v>2</v>
      </c>
      <c r="Y77">
        <v>2</v>
      </c>
      <c r="Z77">
        <v>1</v>
      </c>
      <c r="AA77">
        <v>2</v>
      </c>
      <c r="AB77">
        <v>2</v>
      </c>
      <c r="AC77">
        <v>1</v>
      </c>
      <c r="AD77">
        <v>2</v>
      </c>
      <c r="AE77">
        <v>2</v>
      </c>
      <c r="AF77">
        <v>9.6</v>
      </c>
      <c r="AG77">
        <v>9.6</v>
      </c>
      <c r="AH77">
        <v>9.6</v>
      </c>
      <c r="AI77">
        <v>50.435000000000002</v>
      </c>
      <c r="AJ77">
        <v>439</v>
      </c>
      <c r="AK77">
        <v>5</v>
      </c>
      <c r="AP77">
        <v>5</v>
      </c>
      <c r="AX77">
        <v>1</v>
      </c>
      <c r="AY77">
        <v>2</v>
      </c>
      <c r="AZ77">
        <v>2</v>
      </c>
      <c r="BA77" s="8">
        <v>8.4972000000000001E-8</v>
      </c>
      <c r="BB77" s="8"/>
      <c r="BC77" s="5">
        <v>3</v>
      </c>
      <c r="BD77" s="10">
        <v>2.6271</v>
      </c>
      <c r="BE77" s="10">
        <v>2.7665999999999999</v>
      </c>
      <c r="BF77" s="10">
        <v>3.5066999999999999</v>
      </c>
      <c r="BG77" s="6">
        <v>4</v>
      </c>
      <c r="BH77" s="1">
        <v>1</v>
      </c>
      <c r="BK77" s="4">
        <v>1.4643999999999999</v>
      </c>
      <c r="BL77" s="4">
        <v>0.59580999999999995</v>
      </c>
      <c r="BM77" s="4">
        <v>0.27514</v>
      </c>
      <c r="BN77" s="6">
        <v>4</v>
      </c>
      <c r="BQ77" s="3">
        <v>1.9658338084098372</v>
      </c>
      <c r="BR77" s="3">
        <v>8.4125515268781026</v>
      </c>
      <c r="BS77" s="3">
        <v>12.745510393963727</v>
      </c>
      <c r="BT77" s="7">
        <v>4</v>
      </c>
    </row>
    <row r="78" spans="1:96">
      <c r="A78">
        <v>164</v>
      </c>
      <c r="B78">
        <v>1083</v>
      </c>
      <c r="C78" t="s">
        <v>1729</v>
      </c>
      <c r="F78" t="s">
        <v>1730</v>
      </c>
      <c r="I78" t="s">
        <v>1731</v>
      </c>
      <c r="J78" t="s">
        <v>1731</v>
      </c>
      <c r="K78" t="s">
        <v>233</v>
      </c>
      <c r="L78" t="s">
        <v>233</v>
      </c>
      <c r="M78" t="s">
        <v>233</v>
      </c>
      <c r="N78" t="s">
        <v>1732</v>
      </c>
      <c r="O78" t="s">
        <v>11797</v>
      </c>
      <c r="P78" t="s">
        <v>1733</v>
      </c>
      <c r="Q78" t="s">
        <v>1734</v>
      </c>
      <c r="S78">
        <v>4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0.8</v>
      </c>
      <c r="AG78">
        <v>0.8</v>
      </c>
      <c r="AH78">
        <v>0.8</v>
      </c>
      <c r="AI78">
        <v>184.98</v>
      </c>
      <c r="AJ78">
        <v>1712</v>
      </c>
      <c r="AK78">
        <v>11.2</v>
      </c>
      <c r="AV78">
        <v>3</v>
      </c>
      <c r="AW78">
        <v>1</v>
      </c>
      <c r="AX78">
        <v>1</v>
      </c>
      <c r="AY78">
        <v>1</v>
      </c>
      <c r="AZ78">
        <v>2</v>
      </c>
      <c r="BA78" s="8">
        <v>1.8716E-6</v>
      </c>
      <c r="BB78" s="8"/>
      <c r="BC78" s="5">
        <v>3</v>
      </c>
      <c r="BD78" s="10">
        <v>2.6177999999999999</v>
      </c>
      <c r="BE78" s="10">
        <v>4.8005000000000004</v>
      </c>
      <c r="BF78" s="10">
        <v>4.2028999999999996</v>
      </c>
      <c r="BG78" s="6">
        <v>4</v>
      </c>
      <c r="BH78" s="1">
        <v>1</v>
      </c>
      <c r="BJ78" s="5">
        <v>1</v>
      </c>
      <c r="BK78" s="4">
        <v>2.1145</v>
      </c>
      <c r="BL78" s="4">
        <v>0.96470999999999996</v>
      </c>
      <c r="BM78" s="10">
        <v>1.6939</v>
      </c>
      <c r="BN78" s="6">
        <v>4</v>
      </c>
      <c r="BQ78" s="3">
        <v>1.2379914826185996</v>
      </c>
      <c r="BR78" s="3">
        <v>4.9761146496815289</v>
      </c>
      <c r="BS78" s="3">
        <v>2.5279975731223301</v>
      </c>
      <c r="BT78" s="7">
        <v>4</v>
      </c>
    </row>
    <row r="79" spans="1:96">
      <c r="A79">
        <v>85</v>
      </c>
      <c r="B79" t="s">
        <v>1423</v>
      </c>
      <c r="C79">
        <v>73</v>
      </c>
      <c r="F79">
        <v>65</v>
      </c>
      <c r="I79" t="s">
        <v>1426</v>
      </c>
      <c r="J79" t="s">
        <v>1427</v>
      </c>
      <c r="K79" t="s">
        <v>1428</v>
      </c>
      <c r="L79" t="s">
        <v>1428</v>
      </c>
      <c r="M79" t="s">
        <v>1428</v>
      </c>
      <c r="N79" t="s">
        <v>1429</v>
      </c>
      <c r="O79" t="s">
        <v>1430</v>
      </c>
      <c r="P79" t="s">
        <v>1431</v>
      </c>
      <c r="Q79" t="s">
        <v>1432</v>
      </c>
      <c r="S79">
        <v>3</v>
      </c>
      <c r="T79">
        <v>3</v>
      </c>
      <c r="U79">
        <v>3</v>
      </c>
      <c r="V79">
        <v>3</v>
      </c>
      <c r="W79">
        <v>1</v>
      </c>
      <c r="X79">
        <v>2</v>
      </c>
      <c r="Y79">
        <v>1</v>
      </c>
      <c r="Z79">
        <v>1</v>
      </c>
      <c r="AA79">
        <v>2</v>
      </c>
      <c r="AB79">
        <v>1</v>
      </c>
      <c r="AC79">
        <v>1</v>
      </c>
      <c r="AD79">
        <v>2</v>
      </c>
      <c r="AE79">
        <v>1</v>
      </c>
      <c r="AF79">
        <v>11.3</v>
      </c>
      <c r="AG79">
        <v>11.3</v>
      </c>
      <c r="AH79">
        <v>11.3</v>
      </c>
      <c r="AI79">
        <v>40.276000000000003</v>
      </c>
      <c r="AJ79">
        <v>354</v>
      </c>
      <c r="AK79">
        <v>4</v>
      </c>
      <c r="AO79">
        <v>5</v>
      </c>
      <c r="AX79">
        <v>2</v>
      </c>
      <c r="AY79">
        <v>2</v>
      </c>
      <c r="AZ79">
        <v>1</v>
      </c>
      <c r="BA79" s="8">
        <v>7.3628999999999995E-17</v>
      </c>
      <c r="BB79" s="8"/>
      <c r="BC79" s="5">
        <v>3</v>
      </c>
      <c r="BD79" s="10">
        <v>2.2120000000000002</v>
      </c>
      <c r="BE79" s="10">
        <v>3.3003</v>
      </c>
      <c r="BF79" s="10">
        <v>3.3405999999999998</v>
      </c>
      <c r="BG79" s="6">
        <v>4</v>
      </c>
      <c r="BH79" s="1">
        <v>1</v>
      </c>
      <c r="BK79" s="4">
        <v>1.3192999999999999</v>
      </c>
      <c r="BL79" s="4">
        <v>0.57601000000000002</v>
      </c>
      <c r="BM79" s="4">
        <v>0.42072999999999999</v>
      </c>
      <c r="BN79" s="6">
        <v>4</v>
      </c>
      <c r="BQ79" s="3">
        <v>1.6766145798403864</v>
      </c>
      <c r="BR79" s="3">
        <v>5.7296739815504498</v>
      </c>
      <c r="BS79" s="3">
        <v>7.9396585946804281</v>
      </c>
      <c r="BT79" s="7">
        <v>4</v>
      </c>
    </row>
    <row r="80" spans="1:96">
      <c r="A80">
        <v>450</v>
      </c>
      <c r="B80" t="s">
        <v>1463</v>
      </c>
      <c r="I80" t="s">
        <v>1464</v>
      </c>
      <c r="J80" t="s">
        <v>1464</v>
      </c>
      <c r="K80" t="s">
        <v>1465</v>
      </c>
      <c r="L80" t="s">
        <v>1465</v>
      </c>
      <c r="M80" t="s">
        <v>1465</v>
      </c>
      <c r="N80" t="s">
        <v>1466</v>
      </c>
      <c r="O80" t="s">
        <v>1467</v>
      </c>
      <c r="P80" s="9" t="s">
        <v>1468</v>
      </c>
      <c r="Q80" t="s">
        <v>1469</v>
      </c>
      <c r="S80">
        <v>7</v>
      </c>
      <c r="T80">
        <v>4</v>
      </c>
      <c r="U80">
        <v>4</v>
      </c>
      <c r="V80">
        <v>4</v>
      </c>
      <c r="W80">
        <v>1</v>
      </c>
      <c r="X80">
        <v>2</v>
      </c>
      <c r="Y80">
        <v>3</v>
      </c>
      <c r="Z80">
        <v>1</v>
      </c>
      <c r="AA80">
        <v>2</v>
      </c>
      <c r="AB80">
        <v>3</v>
      </c>
      <c r="AC80">
        <v>1</v>
      </c>
      <c r="AD80">
        <v>2</v>
      </c>
      <c r="AE80">
        <v>3</v>
      </c>
      <c r="AF80">
        <v>20.2</v>
      </c>
      <c r="AG80">
        <v>20.2</v>
      </c>
      <c r="AH80">
        <v>20.2</v>
      </c>
      <c r="AI80">
        <v>27.887</v>
      </c>
      <c r="AJ80">
        <v>248</v>
      </c>
      <c r="AK80">
        <v>2.38</v>
      </c>
      <c r="AM80">
        <v>5</v>
      </c>
      <c r="AN80">
        <v>3</v>
      </c>
      <c r="AX80">
        <v>2</v>
      </c>
      <c r="AY80">
        <v>3</v>
      </c>
      <c r="AZ80">
        <v>3</v>
      </c>
      <c r="BA80" s="8">
        <v>3.9440999999999997E-12</v>
      </c>
      <c r="BB80" s="8"/>
      <c r="BC80" s="5">
        <v>3</v>
      </c>
      <c r="BD80" s="10">
        <v>2.1444000000000001</v>
      </c>
      <c r="BE80" s="10">
        <v>5.2901999999999996</v>
      </c>
      <c r="BF80" s="10">
        <v>4.5785</v>
      </c>
      <c r="BG80" s="6">
        <v>4</v>
      </c>
      <c r="BH80" s="1">
        <v>1</v>
      </c>
      <c r="BK80" s="4">
        <v>0.83435000000000004</v>
      </c>
      <c r="BL80" s="4">
        <v>8.6156999999999997E-2</v>
      </c>
      <c r="BM80" s="4">
        <v>1.1891</v>
      </c>
      <c r="BN80" s="6">
        <v>4</v>
      </c>
      <c r="BQ80" s="3">
        <v>2.2761414849547048</v>
      </c>
      <c r="BR80" s="3">
        <v>61.402431536288844</v>
      </c>
      <c r="BS80" s="3">
        <v>3.8503003234252269</v>
      </c>
      <c r="BT80" s="7">
        <v>4</v>
      </c>
    </row>
    <row r="81" spans="1:93">
      <c r="A81">
        <v>723</v>
      </c>
      <c r="B81" t="s">
        <v>1188</v>
      </c>
      <c r="C81">
        <v>664</v>
      </c>
      <c r="F81">
        <v>90</v>
      </c>
      <c r="I81" t="s">
        <v>1190</v>
      </c>
      <c r="J81" t="s">
        <v>1191</v>
      </c>
      <c r="K81" t="s">
        <v>1192</v>
      </c>
      <c r="L81" t="s">
        <v>1192</v>
      </c>
      <c r="M81" t="s">
        <v>1192</v>
      </c>
      <c r="N81" t="s">
        <v>1193</v>
      </c>
      <c r="O81" t="s">
        <v>1194</v>
      </c>
      <c r="P81" t="s">
        <v>1195</v>
      </c>
      <c r="Q81" t="s">
        <v>1196</v>
      </c>
      <c r="S81">
        <v>3</v>
      </c>
      <c r="T81">
        <v>3</v>
      </c>
      <c r="U81">
        <v>3</v>
      </c>
      <c r="V81">
        <v>3</v>
      </c>
      <c r="W81">
        <v>1</v>
      </c>
      <c r="X81">
        <v>2</v>
      </c>
      <c r="Y81">
        <v>2</v>
      </c>
      <c r="Z81">
        <v>1</v>
      </c>
      <c r="AA81">
        <v>2</v>
      </c>
      <c r="AB81">
        <v>2</v>
      </c>
      <c r="AC81">
        <v>1</v>
      </c>
      <c r="AD81">
        <v>2</v>
      </c>
      <c r="AE81">
        <v>2</v>
      </c>
      <c r="AF81">
        <v>32.299999999999997</v>
      </c>
      <c r="AG81">
        <v>32.299999999999997</v>
      </c>
      <c r="AH81">
        <v>32.299999999999997</v>
      </c>
      <c r="AI81">
        <v>13.891</v>
      </c>
      <c r="AJ81">
        <v>127</v>
      </c>
      <c r="AK81">
        <v>1</v>
      </c>
      <c r="AL81">
        <v>5</v>
      </c>
      <c r="AX81">
        <v>1</v>
      </c>
      <c r="AY81">
        <v>2</v>
      </c>
      <c r="AZ81">
        <v>2</v>
      </c>
      <c r="BA81" s="8">
        <v>1.3276000000000001E-7</v>
      </c>
      <c r="BB81" s="8"/>
      <c r="BC81" s="5">
        <v>3</v>
      </c>
      <c r="BD81" s="10">
        <v>2.1349999999999998</v>
      </c>
      <c r="BE81" s="10">
        <v>4.8156999999999996</v>
      </c>
      <c r="BF81" s="10">
        <v>5.6228999999999996</v>
      </c>
      <c r="BG81" s="6">
        <v>4</v>
      </c>
      <c r="BH81" s="1">
        <v>1</v>
      </c>
      <c r="BJ81" s="5">
        <v>2</v>
      </c>
      <c r="BK81" s="10">
        <v>8.0472000000000001</v>
      </c>
      <c r="BM81" s="10">
        <v>1.4535</v>
      </c>
      <c r="BN81" s="6">
        <v>3</v>
      </c>
      <c r="BO81" s="1">
        <v>2</v>
      </c>
      <c r="BQ81" s="3">
        <v>0.26531532726645618</v>
      </c>
      <c r="BS81" s="3">
        <v>4.3455588388666788</v>
      </c>
      <c r="BT81" s="7">
        <v>3</v>
      </c>
    </row>
    <row r="82" spans="1:93">
      <c r="A82">
        <v>607</v>
      </c>
      <c r="B82" t="s">
        <v>1169</v>
      </c>
      <c r="C82">
        <v>596</v>
      </c>
      <c r="F82">
        <v>63</v>
      </c>
      <c r="I82" t="s">
        <v>1172</v>
      </c>
      <c r="J82" t="s">
        <v>1172</v>
      </c>
      <c r="K82">
        <v>3</v>
      </c>
      <c r="L82">
        <v>3</v>
      </c>
      <c r="M82">
        <v>3</v>
      </c>
      <c r="N82" t="s">
        <v>1173</v>
      </c>
      <c r="O82" t="s">
        <v>1174</v>
      </c>
      <c r="P82" t="s">
        <v>1175</v>
      </c>
      <c r="Q82" t="s">
        <v>1176</v>
      </c>
      <c r="S82">
        <v>1</v>
      </c>
      <c r="T82">
        <v>3</v>
      </c>
      <c r="U82">
        <v>3</v>
      </c>
      <c r="V82">
        <v>3</v>
      </c>
      <c r="W82">
        <v>3</v>
      </c>
      <c r="X82">
        <v>1</v>
      </c>
      <c r="Y82">
        <v>1</v>
      </c>
      <c r="Z82">
        <v>3</v>
      </c>
      <c r="AA82">
        <v>1</v>
      </c>
      <c r="AB82">
        <v>1</v>
      </c>
      <c r="AC82">
        <v>3</v>
      </c>
      <c r="AD82">
        <v>1</v>
      </c>
      <c r="AE82">
        <v>1</v>
      </c>
      <c r="AF82">
        <v>7.7</v>
      </c>
      <c r="AG82">
        <v>7.7</v>
      </c>
      <c r="AH82">
        <v>7.7</v>
      </c>
      <c r="AI82">
        <v>35.700000000000003</v>
      </c>
      <c r="AJ82">
        <v>325</v>
      </c>
      <c r="AK82">
        <v>4.12</v>
      </c>
      <c r="AN82">
        <v>5</v>
      </c>
      <c r="AO82">
        <v>2</v>
      </c>
      <c r="AU82">
        <v>1</v>
      </c>
      <c r="AX82">
        <v>5</v>
      </c>
      <c r="AY82">
        <v>1</v>
      </c>
      <c r="AZ82">
        <v>2</v>
      </c>
      <c r="BA82" s="8">
        <v>3.5526999999999999E-11</v>
      </c>
      <c r="BB82" s="8"/>
      <c r="BC82" s="5">
        <v>3</v>
      </c>
      <c r="BD82" s="10">
        <v>1.8257000000000001</v>
      </c>
      <c r="BE82" s="10">
        <v>2.5767000000000002</v>
      </c>
      <c r="BF82" s="10">
        <v>2.9064000000000001</v>
      </c>
      <c r="BG82" s="6">
        <v>4</v>
      </c>
      <c r="BH82" s="1">
        <v>1</v>
      </c>
      <c r="BJ82" s="5">
        <v>2</v>
      </c>
      <c r="BK82" s="4">
        <v>1.41</v>
      </c>
      <c r="BL82" s="10">
        <v>1.8374999999999999</v>
      </c>
      <c r="BM82" s="10">
        <v>3.2046999999999999</v>
      </c>
      <c r="BN82" s="6">
        <v>4</v>
      </c>
      <c r="BO82" s="1">
        <v>2</v>
      </c>
      <c r="BQ82" s="3">
        <v>1.6582372937567367</v>
      </c>
      <c r="BR82" s="3">
        <v>1.4791148976452491</v>
      </c>
      <c r="BS82" s="3">
        <v>1.0129146619397316</v>
      </c>
      <c r="BT82" s="7">
        <v>4</v>
      </c>
    </row>
    <row r="83" spans="1:93">
      <c r="A83">
        <v>200</v>
      </c>
      <c r="B83" t="s">
        <v>1746</v>
      </c>
      <c r="I83" t="s">
        <v>1747</v>
      </c>
      <c r="J83" t="s">
        <v>1748</v>
      </c>
      <c r="K83" t="s">
        <v>1749</v>
      </c>
      <c r="L83" t="s">
        <v>1749</v>
      </c>
      <c r="M83" t="s">
        <v>1749</v>
      </c>
      <c r="N83" t="s">
        <v>1750</v>
      </c>
      <c r="O83" t="s">
        <v>1751</v>
      </c>
      <c r="P83" t="s">
        <v>1752</v>
      </c>
      <c r="Q83" t="s">
        <v>1753</v>
      </c>
      <c r="S83">
        <v>7</v>
      </c>
      <c r="T83">
        <v>3</v>
      </c>
      <c r="U83">
        <v>3</v>
      </c>
      <c r="V83">
        <v>3</v>
      </c>
      <c r="W83">
        <v>2</v>
      </c>
      <c r="X83">
        <v>2</v>
      </c>
      <c r="Y83">
        <v>3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3</v>
      </c>
      <c r="AF83">
        <v>7.8</v>
      </c>
      <c r="AG83">
        <v>7.8</v>
      </c>
      <c r="AH83">
        <v>7.8</v>
      </c>
      <c r="AI83">
        <v>49.768999999999998</v>
      </c>
      <c r="AJ83">
        <v>460</v>
      </c>
      <c r="AK83">
        <v>4.12</v>
      </c>
      <c r="AO83">
        <v>7</v>
      </c>
      <c r="AP83">
        <v>1</v>
      </c>
      <c r="AX83">
        <v>2</v>
      </c>
      <c r="AY83">
        <v>3</v>
      </c>
      <c r="AZ83">
        <v>3</v>
      </c>
      <c r="BA83" s="8">
        <v>2.3930000000000001E-17</v>
      </c>
      <c r="BB83" s="8"/>
      <c r="BC83" s="5">
        <v>3</v>
      </c>
      <c r="BD83" s="10">
        <v>1.7916000000000001</v>
      </c>
      <c r="BE83" s="10">
        <v>2.76</v>
      </c>
      <c r="BF83" s="10">
        <v>3.8473999999999999</v>
      </c>
      <c r="BG83" s="6">
        <v>4</v>
      </c>
      <c r="BH83" s="1">
        <v>1</v>
      </c>
      <c r="BK83" s="4">
        <v>1.5190999999999999</v>
      </c>
      <c r="BL83" s="4">
        <v>0.94425000000000003</v>
      </c>
      <c r="BM83" s="4">
        <v>1.1376999999999999</v>
      </c>
      <c r="BN83" s="6">
        <v>4</v>
      </c>
      <c r="BQ83" s="3">
        <v>1.4298378563870857</v>
      </c>
      <c r="BR83" s="3">
        <v>2.7761583520724025</v>
      </c>
      <c r="BS83" s="3">
        <v>3.7618026558326747</v>
      </c>
      <c r="BT83" s="7">
        <v>4</v>
      </c>
    </row>
    <row r="84" spans="1:93">
      <c r="A84">
        <v>991</v>
      </c>
      <c r="B84" t="s">
        <v>1797</v>
      </c>
      <c r="C84">
        <v>883</v>
      </c>
      <c r="F84">
        <v>1081</v>
      </c>
      <c r="I84" t="s">
        <v>1798</v>
      </c>
      <c r="J84" t="s">
        <v>1798</v>
      </c>
      <c r="K84" t="s">
        <v>1799</v>
      </c>
      <c r="L84" t="s">
        <v>1799</v>
      </c>
      <c r="M84" t="s">
        <v>1799</v>
      </c>
      <c r="N84" t="s">
        <v>1800</v>
      </c>
      <c r="O84" t="s">
        <v>1801</v>
      </c>
      <c r="P84" t="s">
        <v>1802</v>
      </c>
      <c r="Q84" t="s">
        <v>1803</v>
      </c>
      <c r="S84">
        <v>2</v>
      </c>
      <c r="T84">
        <v>2</v>
      </c>
      <c r="U84">
        <v>2</v>
      </c>
      <c r="V84">
        <v>2</v>
      </c>
      <c r="W84">
        <v>1</v>
      </c>
      <c r="X84">
        <v>2</v>
      </c>
      <c r="Y84">
        <v>1</v>
      </c>
      <c r="Z84">
        <v>1</v>
      </c>
      <c r="AA84">
        <v>2</v>
      </c>
      <c r="AB84">
        <v>1</v>
      </c>
      <c r="AC84">
        <v>1</v>
      </c>
      <c r="AD84">
        <v>2</v>
      </c>
      <c r="AE84">
        <v>1</v>
      </c>
      <c r="AF84">
        <v>2.2999999999999998</v>
      </c>
      <c r="AG84">
        <v>2.2999999999999998</v>
      </c>
      <c r="AH84">
        <v>2.2999999999999998</v>
      </c>
      <c r="AI84">
        <v>123.11</v>
      </c>
      <c r="AJ84">
        <v>1134</v>
      </c>
      <c r="AK84">
        <v>5</v>
      </c>
      <c r="AP84">
        <v>4</v>
      </c>
      <c r="AX84">
        <v>1</v>
      </c>
      <c r="AY84">
        <v>2</v>
      </c>
      <c r="AZ84">
        <v>1</v>
      </c>
      <c r="BA84" s="8">
        <v>1.4726000000000001E-6</v>
      </c>
      <c r="BB84" s="8"/>
      <c r="BC84" s="5">
        <v>3</v>
      </c>
      <c r="BD84" s="10">
        <v>5.6306000000000003</v>
      </c>
      <c r="BE84" s="10">
        <v>4.3247999999999998</v>
      </c>
      <c r="BF84" s="10">
        <v>3.1413000000000002</v>
      </c>
      <c r="BG84" s="6">
        <v>3</v>
      </c>
      <c r="BH84" s="1">
        <v>1</v>
      </c>
      <c r="BK84" s="4">
        <v>1.2887</v>
      </c>
      <c r="BL84" s="4">
        <v>1.0167999999999999</v>
      </c>
      <c r="BM84" s="4">
        <v>0.79615999999999998</v>
      </c>
      <c r="BN84" s="6">
        <v>3</v>
      </c>
      <c r="BQ84" s="3">
        <v>4.3692926115261939</v>
      </c>
      <c r="BR84" s="3">
        <v>4.2533282293394583</v>
      </c>
      <c r="BS84" s="3">
        <v>3.9455513908068651</v>
      </c>
      <c r="BT84" s="7">
        <v>3</v>
      </c>
    </row>
    <row r="85" spans="1:93">
      <c r="A85">
        <v>360</v>
      </c>
      <c r="B85">
        <v>1086</v>
      </c>
      <c r="I85" t="s">
        <v>1780</v>
      </c>
      <c r="J85" t="s">
        <v>1780</v>
      </c>
      <c r="K85" t="s">
        <v>1781</v>
      </c>
      <c r="L85" t="s">
        <v>1781</v>
      </c>
      <c r="M85" t="s">
        <v>1781</v>
      </c>
      <c r="N85" s="9" t="s">
        <v>1782</v>
      </c>
      <c r="O85" t="s">
        <v>1783</v>
      </c>
      <c r="P85" t="s">
        <v>1784</v>
      </c>
      <c r="Q85" t="s">
        <v>1785</v>
      </c>
      <c r="S85">
        <v>3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3.3</v>
      </c>
      <c r="AG85">
        <v>3.3</v>
      </c>
      <c r="AH85">
        <v>3.3</v>
      </c>
      <c r="AI85">
        <v>47.366</v>
      </c>
      <c r="AJ85">
        <v>418</v>
      </c>
      <c r="AK85">
        <v>4.33</v>
      </c>
      <c r="AO85">
        <v>2</v>
      </c>
      <c r="AP85">
        <v>1</v>
      </c>
      <c r="AX85">
        <v>1</v>
      </c>
      <c r="AY85">
        <v>1</v>
      </c>
      <c r="AZ85">
        <v>1</v>
      </c>
      <c r="BA85" s="8">
        <v>1.8513E-6</v>
      </c>
      <c r="BB85" s="8"/>
      <c r="BC85" s="5">
        <v>3</v>
      </c>
      <c r="BD85" s="10">
        <v>4.3823999999999996</v>
      </c>
      <c r="BE85" s="10">
        <v>4.6531000000000002</v>
      </c>
      <c r="BF85" s="10">
        <v>4.2374999999999998</v>
      </c>
      <c r="BG85" s="6">
        <v>3</v>
      </c>
      <c r="BH85" s="1">
        <v>1</v>
      </c>
      <c r="BK85" s="4">
        <v>1.6846000000000001</v>
      </c>
      <c r="BL85" s="4">
        <v>1.1046</v>
      </c>
      <c r="BM85" s="4">
        <v>0.95016999999999996</v>
      </c>
      <c r="BN85" s="6">
        <v>3</v>
      </c>
      <c r="BQ85" s="3">
        <v>3.0139546098435761</v>
      </c>
      <c r="BR85" s="3">
        <v>4.2124773579342012</v>
      </c>
      <c r="BS85" s="3">
        <v>4.4597065513089236</v>
      </c>
      <c r="BT85" s="7">
        <v>3</v>
      </c>
    </row>
    <row r="86" spans="1:93">
      <c r="A86">
        <v>612</v>
      </c>
      <c r="B86">
        <v>1413</v>
      </c>
      <c r="I86" t="s">
        <v>1766</v>
      </c>
      <c r="J86" t="s">
        <v>1766</v>
      </c>
      <c r="K86">
        <v>1</v>
      </c>
      <c r="L86">
        <v>1</v>
      </c>
      <c r="M86">
        <v>1</v>
      </c>
      <c r="N86" t="s">
        <v>1767</v>
      </c>
      <c r="O86" t="s">
        <v>1758</v>
      </c>
      <c r="P86" t="s">
        <v>1768</v>
      </c>
      <c r="Q86" t="s">
        <v>1769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6</v>
      </c>
      <c r="AG86">
        <v>6</v>
      </c>
      <c r="AH86">
        <v>6</v>
      </c>
      <c r="AI86">
        <v>22.484999999999999</v>
      </c>
      <c r="AJ86">
        <v>199</v>
      </c>
      <c r="AK86">
        <v>2</v>
      </c>
      <c r="AM86">
        <v>3</v>
      </c>
      <c r="AX86">
        <v>1</v>
      </c>
      <c r="AY86">
        <v>1</v>
      </c>
      <c r="AZ86">
        <v>1</v>
      </c>
      <c r="BA86" s="8">
        <v>9.1202999999999999E-7</v>
      </c>
      <c r="BB86" s="8"/>
      <c r="BC86" s="5">
        <v>3</v>
      </c>
      <c r="BD86" s="10">
        <v>3.6027</v>
      </c>
      <c r="BE86" s="10">
        <v>2.7429999999999999</v>
      </c>
      <c r="BF86" s="10">
        <v>3.823</v>
      </c>
      <c r="BG86" s="6">
        <v>3</v>
      </c>
      <c r="BH86" s="1">
        <v>1</v>
      </c>
      <c r="BK86" s="4">
        <v>2.5796000000000001</v>
      </c>
      <c r="BL86" s="4">
        <v>0.71379999999999999</v>
      </c>
      <c r="BM86" s="4">
        <v>1.0387999999999999</v>
      </c>
      <c r="BN86" s="6">
        <v>3</v>
      </c>
      <c r="BQ86" s="3">
        <v>1.5891682293487588</v>
      </c>
      <c r="BR86" s="3">
        <v>3.7660528000602569</v>
      </c>
      <c r="BS86" s="3">
        <v>3.9045722541095622</v>
      </c>
      <c r="BT86" s="7">
        <v>3</v>
      </c>
    </row>
    <row r="87" spans="1:93">
      <c r="A87">
        <v>298</v>
      </c>
      <c r="B87" t="s">
        <v>1208</v>
      </c>
      <c r="I87" t="s">
        <v>1209</v>
      </c>
      <c r="J87" t="s">
        <v>1209</v>
      </c>
      <c r="K87" t="s">
        <v>1210</v>
      </c>
      <c r="L87" t="s">
        <v>1210</v>
      </c>
      <c r="M87" t="s">
        <v>1210</v>
      </c>
      <c r="N87" s="9" t="s">
        <v>1211</v>
      </c>
      <c r="O87" t="s">
        <v>1212</v>
      </c>
      <c r="P87" t="s">
        <v>1213</v>
      </c>
      <c r="Q87" t="s">
        <v>1214</v>
      </c>
      <c r="S87">
        <v>4</v>
      </c>
      <c r="T87">
        <v>2</v>
      </c>
      <c r="U87">
        <v>2</v>
      </c>
      <c r="V87">
        <v>2</v>
      </c>
      <c r="W87">
        <v>2</v>
      </c>
      <c r="X87">
        <v>1</v>
      </c>
      <c r="Y87">
        <v>2</v>
      </c>
      <c r="Z87">
        <v>2</v>
      </c>
      <c r="AA87">
        <v>1</v>
      </c>
      <c r="AB87">
        <v>2</v>
      </c>
      <c r="AC87">
        <v>2</v>
      </c>
      <c r="AD87">
        <v>1</v>
      </c>
      <c r="AE87">
        <v>2</v>
      </c>
      <c r="AF87">
        <v>7.6</v>
      </c>
      <c r="AG87">
        <v>7.6</v>
      </c>
      <c r="AH87">
        <v>7.6</v>
      </c>
      <c r="AI87">
        <v>45.908000000000001</v>
      </c>
      <c r="AJ87">
        <v>397</v>
      </c>
      <c r="AK87">
        <v>4</v>
      </c>
      <c r="AO87">
        <v>5</v>
      </c>
      <c r="AX87">
        <v>2</v>
      </c>
      <c r="AY87">
        <v>1</v>
      </c>
      <c r="AZ87">
        <v>2</v>
      </c>
      <c r="BA87">
        <v>1.2998999999999999E-4</v>
      </c>
      <c r="BC87" s="5">
        <v>3</v>
      </c>
      <c r="BD87" s="10">
        <v>2.8563999999999998</v>
      </c>
      <c r="BE87" s="10">
        <v>9.4438999999999993</v>
      </c>
      <c r="BF87" s="10">
        <v>4.3860999999999999</v>
      </c>
      <c r="BG87" s="6">
        <v>3</v>
      </c>
      <c r="BH87" s="1">
        <v>1</v>
      </c>
      <c r="BJ87" s="5">
        <v>2</v>
      </c>
      <c r="BK87" s="10">
        <v>6.0038</v>
      </c>
      <c r="BL87" s="10">
        <v>2.1240000000000001</v>
      </c>
      <c r="BM87" s="4">
        <v>1.2152000000000001</v>
      </c>
      <c r="BN87" s="6">
        <v>3</v>
      </c>
      <c r="BO87" s="1">
        <v>2</v>
      </c>
      <c r="BQ87" s="3">
        <v>0.45676700315169239</v>
      </c>
      <c r="BR87" s="3">
        <v>3.4251267296889987</v>
      </c>
      <c r="BS87" s="3">
        <v>4.0554789520642389</v>
      </c>
      <c r="BT87" s="7">
        <v>3</v>
      </c>
    </row>
    <row r="88" spans="1:93">
      <c r="A88">
        <v>119</v>
      </c>
      <c r="B88" s="9" t="s">
        <v>3816</v>
      </c>
      <c r="C88" t="s">
        <v>3817</v>
      </c>
      <c r="D88" t="s">
        <v>3818</v>
      </c>
      <c r="F88" t="s">
        <v>3819</v>
      </c>
      <c r="G88" t="s">
        <v>3820</v>
      </c>
      <c r="I88" t="s">
        <v>3821</v>
      </c>
      <c r="J88" t="s">
        <v>3822</v>
      </c>
      <c r="K88" t="s">
        <v>3823</v>
      </c>
      <c r="L88" t="s">
        <v>3823</v>
      </c>
      <c r="M88" t="s">
        <v>3824</v>
      </c>
      <c r="N88" s="9" t="s">
        <v>3825</v>
      </c>
      <c r="O88" t="s">
        <v>3826</v>
      </c>
      <c r="P88" t="s">
        <v>3827</v>
      </c>
      <c r="Q88" t="s">
        <v>3828</v>
      </c>
      <c r="S88">
        <v>8</v>
      </c>
      <c r="T88">
        <v>81</v>
      </c>
      <c r="U88">
        <v>81</v>
      </c>
      <c r="V88">
        <v>74</v>
      </c>
      <c r="W88">
        <v>73</v>
      </c>
      <c r="X88">
        <v>59</v>
      </c>
      <c r="Y88">
        <v>72</v>
      </c>
      <c r="Z88">
        <v>73</v>
      </c>
      <c r="AA88">
        <v>59</v>
      </c>
      <c r="AB88">
        <v>72</v>
      </c>
      <c r="AC88">
        <v>67</v>
      </c>
      <c r="AD88">
        <v>54</v>
      </c>
      <c r="AE88">
        <v>66</v>
      </c>
      <c r="AF88">
        <v>37.1</v>
      </c>
      <c r="AG88">
        <v>37.1</v>
      </c>
      <c r="AH88">
        <v>34.5</v>
      </c>
      <c r="AI88">
        <v>274.61</v>
      </c>
      <c r="AJ88">
        <v>2364</v>
      </c>
      <c r="AK88">
        <v>11.2</v>
      </c>
      <c r="AL88">
        <v>1</v>
      </c>
      <c r="AM88">
        <v>2</v>
      </c>
      <c r="AP88">
        <v>1</v>
      </c>
      <c r="AQ88">
        <v>6</v>
      </c>
      <c r="AR88">
        <v>2</v>
      </c>
      <c r="AS88">
        <v>2</v>
      </c>
      <c r="AT88">
        <v>2</v>
      </c>
      <c r="AU88">
        <v>45</v>
      </c>
      <c r="AV88">
        <v>203</v>
      </c>
      <c r="AW88">
        <v>210</v>
      </c>
      <c r="AX88">
        <v>147</v>
      </c>
      <c r="AY88">
        <v>123</v>
      </c>
      <c r="AZ88">
        <v>204</v>
      </c>
      <c r="BA88">
        <v>0</v>
      </c>
      <c r="BC88" s="5">
        <v>2</v>
      </c>
      <c r="BD88" s="10">
        <v>1.5878000000000001</v>
      </c>
      <c r="BE88" s="4">
        <v>1.3698999999999999</v>
      </c>
      <c r="BF88" s="10">
        <v>3.5015999999999998</v>
      </c>
      <c r="BG88" s="6">
        <v>376</v>
      </c>
      <c r="BH88" s="1">
        <v>2</v>
      </c>
      <c r="BJ88" s="5">
        <v>1</v>
      </c>
      <c r="BK88" s="4">
        <v>2.4874999999999998</v>
      </c>
      <c r="BL88" s="4">
        <v>0.54613</v>
      </c>
      <c r="BM88" s="10">
        <v>1.7963</v>
      </c>
      <c r="BN88" s="6">
        <v>376</v>
      </c>
      <c r="BQ88" s="3">
        <v>0.59189109203906476</v>
      </c>
      <c r="BR88" s="3">
        <v>1.8452567674791946</v>
      </c>
      <c r="BS88" s="3">
        <v>1.6259105098855358</v>
      </c>
      <c r="BT88" s="7">
        <v>376</v>
      </c>
    </row>
    <row r="89" spans="1:93" s="13" customFormat="1">
      <c r="A89" s="13">
        <v>1</v>
      </c>
      <c r="B89" s="13" t="s">
        <v>4158</v>
      </c>
      <c r="C89" s="13" t="s">
        <v>977</v>
      </c>
      <c r="D89" s="13" t="s">
        <v>4159</v>
      </c>
      <c r="F89" s="13" t="s">
        <v>979</v>
      </c>
      <c r="G89" s="13" t="s">
        <v>980</v>
      </c>
      <c r="I89" s="13" t="s">
        <v>4160</v>
      </c>
      <c r="J89" s="13" t="s">
        <v>4161</v>
      </c>
      <c r="K89" s="13" t="s">
        <v>4162</v>
      </c>
      <c r="L89" s="13" t="s">
        <v>4162</v>
      </c>
      <c r="M89" s="13" t="s">
        <v>4163</v>
      </c>
      <c r="N89" s="18" t="s">
        <v>4164</v>
      </c>
      <c r="O89" s="13" t="s">
        <v>4152</v>
      </c>
      <c r="P89" s="13" t="s">
        <v>4165</v>
      </c>
      <c r="Q89" s="13" t="s">
        <v>4166</v>
      </c>
      <c r="S89" s="13">
        <v>16</v>
      </c>
      <c r="T89" s="13">
        <v>24</v>
      </c>
      <c r="U89" s="13">
        <v>24</v>
      </c>
      <c r="V89" s="13">
        <v>0</v>
      </c>
      <c r="W89" s="13">
        <v>23</v>
      </c>
      <c r="X89" s="13">
        <v>23</v>
      </c>
      <c r="Y89" s="13">
        <v>24</v>
      </c>
      <c r="Z89" s="13">
        <v>23</v>
      </c>
      <c r="AA89" s="13">
        <v>23</v>
      </c>
      <c r="AB89" s="13">
        <v>24</v>
      </c>
      <c r="AC89" s="13">
        <v>0</v>
      </c>
      <c r="AD89" s="13">
        <v>0</v>
      </c>
      <c r="AE89" s="13">
        <v>0</v>
      </c>
      <c r="AF89" s="13">
        <v>47.9</v>
      </c>
      <c r="AG89" s="13">
        <v>47.9</v>
      </c>
      <c r="AH89" s="13">
        <v>0</v>
      </c>
      <c r="AI89" s="13">
        <v>50.151000000000003</v>
      </c>
      <c r="AJ89" s="13">
        <v>451</v>
      </c>
      <c r="AK89" s="13">
        <v>5.21</v>
      </c>
      <c r="AL89" s="13">
        <v>7</v>
      </c>
      <c r="AM89" s="13">
        <v>20</v>
      </c>
      <c r="AN89" s="13">
        <v>31</v>
      </c>
      <c r="AO89" s="13">
        <v>36</v>
      </c>
      <c r="AP89" s="13">
        <v>137</v>
      </c>
      <c r="AQ89" s="13">
        <v>32</v>
      </c>
      <c r="AR89" s="13">
        <v>5</v>
      </c>
      <c r="AS89" s="13">
        <v>1</v>
      </c>
      <c r="AU89" s="13">
        <v>14</v>
      </c>
      <c r="AV89" s="13">
        <v>13</v>
      </c>
      <c r="AW89" s="13">
        <v>8</v>
      </c>
      <c r="AX89" s="13">
        <v>104</v>
      </c>
      <c r="AY89" s="13">
        <v>105</v>
      </c>
      <c r="AZ89" s="13">
        <v>95</v>
      </c>
      <c r="BA89" s="13">
        <v>0</v>
      </c>
      <c r="BC89" s="17">
        <v>2</v>
      </c>
      <c r="BD89" s="19">
        <v>2.2907999999999999</v>
      </c>
      <c r="BE89" s="16">
        <v>2.4169999999999998</v>
      </c>
      <c r="BF89" s="19">
        <v>3.4316</v>
      </c>
      <c r="BG89" s="14">
        <v>266</v>
      </c>
      <c r="BH89" s="14">
        <v>2</v>
      </c>
      <c r="BI89" s="14"/>
      <c r="BJ89" s="17"/>
      <c r="BK89" s="16">
        <v>1.3784000000000001</v>
      </c>
      <c r="BL89" s="16">
        <v>0.78439000000000003</v>
      </c>
      <c r="BM89" s="16">
        <v>1.2251000000000001</v>
      </c>
      <c r="BN89" s="14">
        <v>266</v>
      </c>
      <c r="BO89" s="14"/>
      <c r="BP89" s="14"/>
      <c r="BQ89" s="15">
        <v>1.8465515649524513</v>
      </c>
      <c r="BR89" s="15">
        <v>3.4536349507857023</v>
      </c>
      <c r="BS89" s="15">
        <v>2.7712345850076208</v>
      </c>
      <c r="BT89" s="2">
        <v>266</v>
      </c>
      <c r="BU89" s="14"/>
      <c r="BV89" s="14"/>
      <c r="BW89" s="14"/>
      <c r="BX89" s="14"/>
      <c r="BY89" s="14"/>
    </row>
    <row r="90" spans="1:93">
      <c r="A90">
        <v>387</v>
      </c>
      <c r="B90" t="s">
        <v>3020</v>
      </c>
      <c r="C90" t="s">
        <v>3021</v>
      </c>
      <c r="D90">
        <v>278</v>
      </c>
      <c r="E90">
        <v>8</v>
      </c>
      <c r="F90" t="s">
        <v>3023</v>
      </c>
      <c r="G90">
        <v>60</v>
      </c>
      <c r="H90">
        <v>1249</v>
      </c>
      <c r="I90" t="s">
        <v>3025</v>
      </c>
      <c r="J90" t="s">
        <v>3026</v>
      </c>
      <c r="K90" t="s">
        <v>3027</v>
      </c>
      <c r="L90" t="s">
        <v>3027</v>
      </c>
      <c r="M90" t="s">
        <v>3028</v>
      </c>
      <c r="N90" t="s">
        <v>3029</v>
      </c>
      <c r="O90" t="s">
        <v>3030</v>
      </c>
      <c r="P90" s="9" t="s">
        <v>11796</v>
      </c>
      <c r="Q90" t="s">
        <v>3032</v>
      </c>
      <c r="R90" t="s">
        <v>3033</v>
      </c>
      <c r="S90">
        <v>7</v>
      </c>
      <c r="T90">
        <v>22</v>
      </c>
      <c r="U90">
        <v>22</v>
      </c>
      <c r="V90">
        <v>13</v>
      </c>
      <c r="W90">
        <v>20</v>
      </c>
      <c r="X90">
        <v>16</v>
      </c>
      <c r="Y90">
        <v>20</v>
      </c>
      <c r="Z90">
        <v>20</v>
      </c>
      <c r="AA90">
        <v>16</v>
      </c>
      <c r="AB90">
        <v>20</v>
      </c>
      <c r="AC90">
        <v>11</v>
      </c>
      <c r="AD90">
        <v>8</v>
      </c>
      <c r="AE90">
        <v>11</v>
      </c>
      <c r="AF90">
        <v>19.600000000000001</v>
      </c>
      <c r="AG90">
        <v>19.600000000000001</v>
      </c>
      <c r="AH90">
        <v>11</v>
      </c>
      <c r="AI90">
        <v>138.75</v>
      </c>
      <c r="AJ90">
        <v>1258</v>
      </c>
      <c r="AK90">
        <v>10.5</v>
      </c>
      <c r="AR90">
        <v>2</v>
      </c>
      <c r="AT90">
        <v>4</v>
      </c>
      <c r="AU90">
        <v>78</v>
      </c>
      <c r="AV90">
        <v>42</v>
      </c>
      <c r="AW90">
        <v>25</v>
      </c>
      <c r="AX90">
        <v>60</v>
      </c>
      <c r="AY90">
        <v>47</v>
      </c>
      <c r="AZ90">
        <v>44</v>
      </c>
      <c r="BA90" s="8">
        <v>3.2675000000000003E-241</v>
      </c>
      <c r="BB90" s="8"/>
      <c r="BC90" s="5">
        <v>2</v>
      </c>
      <c r="BD90" s="10">
        <v>1.8026</v>
      </c>
      <c r="BE90" s="10">
        <v>2.7755000000000001</v>
      </c>
      <c r="BF90" s="4">
        <v>1.4240999999999999</v>
      </c>
      <c r="BG90" s="6">
        <v>134</v>
      </c>
      <c r="BH90" s="1">
        <v>2</v>
      </c>
      <c r="BK90" s="4">
        <v>1.3897999999999999</v>
      </c>
      <c r="BL90" s="4">
        <v>0.61316999999999999</v>
      </c>
      <c r="BM90" s="4">
        <v>1.0778000000000001</v>
      </c>
      <c r="BN90" s="6">
        <v>133</v>
      </c>
      <c r="BQ90" s="3">
        <v>1.1792591893772333</v>
      </c>
      <c r="BR90" s="3">
        <v>4.8823357094033781</v>
      </c>
      <c r="BS90" s="3">
        <v>1.3954007590980129</v>
      </c>
      <c r="BT90" s="7">
        <v>134</v>
      </c>
    </row>
    <row r="91" spans="1:93">
      <c r="A91">
        <v>794</v>
      </c>
      <c r="B91" t="s">
        <v>2023</v>
      </c>
      <c r="C91" t="s">
        <v>2024</v>
      </c>
      <c r="D91" t="s">
        <v>2025</v>
      </c>
      <c r="F91" t="s">
        <v>2026</v>
      </c>
      <c r="G91" t="s">
        <v>2027</v>
      </c>
      <c r="I91" t="s">
        <v>2028</v>
      </c>
      <c r="J91" t="s">
        <v>2028</v>
      </c>
      <c r="K91" t="s">
        <v>2029</v>
      </c>
      <c r="L91" t="s">
        <v>2029</v>
      </c>
      <c r="M91" t="s">
        <v>2030</v>
      </c>
      <c r="N91" t="s">
        <v>2031</v>
      </c>
      <c r="O91" t="s">
        <v>2032</v>
      </c>
      <c r="P91" t="s">
        <v>2033</v>
      </c>
      <c r="Q91" t="s">
        <v>2034</v>
      </c>
      <c r="S91">
        <v>2</v>
      </c>
      <c r="T91">
        <v>15</v>
      </c>
      <c r="U91">
        <v>15</v>
      </c>
      <c r="V91">
        <v>12</v>
      </c>
      <c r="W91">
        <v>13</v>
      </c>
      <c r="X91">
        <v>14</v>
      </c>
      <c r="Y91">
        <v>14</v>
      </c>
      <c r="Z91">
        <v>13</v>
      </c>
      <c r="AA91">
        <v>14</v>
      </c>
      <c r="AB91">
        <v>14</v>
      </c>
      <c r="AC91">
        <v>11</v>
      </c>
      <c r="AD91">
        <v>11</v>
      </c>
      <c r="AE91">
        <v>11</v>
      </c>
      <c r="AF91">
        <v>42.7</v>
      </c>
      <c r="AG91">
        <v>42.7</v>
      </c>
      <c r="AH91">
        <v>37.9</v>
      </c>
      <c r="AI91">
        <v>40.049999999999997</v>
      </c>
      <c r="AJ91">
        <v>354</v>
      </c>
      <c r="AK91">
        <v>4.0999999999999996</v>
      </c>
      <c r="AM91">
        <v>1</v>
      </c>
      <c r="AN91">
        <v>58</v>
      </c>
      <c r="AO91">
        <v>49</v>
      </c>
      <c r="AP91">
        <v>4</v>
      </c>
      <c r="AQ91">
        <v>2</v>
      </c>
      <c r="AR91">
        <v>1</v>
      </c>
      <c r="AU91">
        <v>4</v>
      </c>
      <c r="AV91">
        <v>3</v>
      </c>
      <c r="AW91">
        <v>2</v>
      </c>
      <c r="AX91">
        <v>39</v>
      </c>
      <c r="AY91">
        <v>38</v>
      </c>
      <c r="AZ91">
        <v>47</v>
      </c>
      <c r="BA91" s="8">
        <v>1.3767E-99</v>
      </c>
      <c r="BB91" s="8"/>
      <c r="BC91" s="5">
        <v>2</v>
      </c>
      <c r="BD91" s="10">
        <v>1.8777999999999999</v>
      </c>
      <c r="BE91" s="4">
        <v>2.2317</v>
      </c>
      <c r="BF91" s="10">
        <v>2.843</v>
      </c>
      <c r="BG91" s="6">
        <v>100</v>
      </c>
      <c r="BH91" s="1">
        <v>2</v>
      </c>
      <c r="BJ91" s="5">
        <v>3</v>
      </c>
      <c r="BK91" s="10">
        <v>3.3096999999999999</v>
      </c>
      <c r="BL91" s="10">
        <v>1.2269000000000001</v>
      </c>
      <c r="BM91" s="10">
        <v>2.3650000000000002</v>
      </c>
      <c r="BN91" s="6">
        <v>100</v>
      </c>
      <c r="BO91" s="1">
        <v>1</v>
      </c>
      <c r="BQ91" s="3">
        <v>0.51674245556014886</v>
      </c>
      <c r="BR91" s="3">
        <v>1.5623779392234982</v>
      </c>
      <c r="BS91" s="3">
        <v>1.2030364640352249</v>
      </c>
      <c r="BT91" s="7">
        <v>100</v>
      </c>
    </row>
    <row r="92" spans="1:93">
      <c r="A92">
        <v>133</v>
      </c>
      <c r="B92" t="s">
        <v>3571</v>
      </c>
      <c r="C92" t="s">
        <v>3572</v>
      </c>
      <c r="D92" t="s">
        <v>3573</v>
      </c>
      <c r="F92" t="s">
        <v>3574</v>
      </c>
      <c r="G92" t="s">
        <v>3575</v>
      </c>
      <c r="I92" t="s">
        <v>3576</v>
      </c>
      <c r="J92" t="s">
        <v>3577</v>
      </c>
      <c r="K92" t="s">
        <v>3578</v>
      </c>
      <c r="L92" t="s">
        <v>3579</v>
      </c>
      <c r="M92" t="s">
        <v>3579</v>
      </c>
      <c r="N92" s="9" t="s">
        <v>3580</v>
      </c>
      <c r="O92" t="s">
        <v>3581</v>
      </c>
      <c r="P92" t="s">
        <v>3582</v>
      </c>
      <c r="Q92" t="s">
        <v>3583</v>
      </c>
      <c r="S92">
        <v>4</v>
      </c>
      <c r="T92">
        <v>27</v>
      </c>
      <c r="U92">
        <v>11</v>
      </c>
      <c r="V92">
        <v>11</v>
      </c>
      <c r="W92">
        <v>27</v>
      </c>
      <c r="X92">
        <v>23</v>
      </c>
      <c r="Y92">
        <v>24</v>
      </c>
      <c r="Z92">
        <v>11</v>
      </c>
      <c r="AA92">
        <v>8</v>
      </c>
      <c r="AB92">
        <v>9</v>
      </c>
      <c r="AC92">
        <v>11</v>
      </c>
      <c r="AD92">
        <v>8</v>
      </c>
      <c r="AE92">
        <v>9</v>
      </c>
      <c r="AF92">
        <v>27.9</v>
      </c>
      <c r="AG92">
        <v>13</v>
      </c>
      <c r="AH92">
        <v>13</v>
      </c>
      <c r="AI92">
        <v>113</v>
      </c>
      <c r="AJ92">
        <v>1023</v>
      </c>
      <c r="AK92">
        <v>9.08</v>
      </c>
      <c r="AN92">
        <v>2</v>
      </c>
      <c r="AQ92">
        <v>7</v>
      </c>
      <c r="AR92">
        <v>11</v>
      </c>
      <c r="AS92">
        <v>21</v>
      </c>
      <c r="AT92">
        <v>24</v>
      </c>
      <c r="AU92">
        <v>21</v>
      </c>
      <c r="AV92">
        <v>17</v>
      </c>
      <c r="AW92">
        <v>10</v>
      </c>
      <c r="AX92">
        <v>41</v>
      </c>
      <c r="AY92">
        <v>30</v>
      </c>
      <c r="AZ92">
        <v>42</v>
      </c>
      <c r="BA92">
        <v>0</v>
      </c>
      <c r="BC92" s="5">
        <v>2</v>
      </c>
      <c r="BD92" s="10">
        <v>1.8735999999999999</v>
      </c>
      <c r="BE92" s="10">
        <v>2.6537999999999999</v>
      </c>
      <c r="BF92" s="4">
        <v>1.1902999999999999</v>
      </c>
      <c r="BG92" s="6">
        <v>86</v>
      </c>
      <c r="BH92" s="1">
        <v>2</v>
      </c>
      <c r="BK92" s="4">
        <v>1.71</v>
      </c>
      <c r="BL92" s="4">
        <v>1.1261000000000001</v>
      </c>
      <c r="BM92" s="4">
        <v>0.81054000000000004</v>
      </c>
      <c r="BN92" s="6">
        <v>86</v>
      </c>
      <c r="BQ92" s="3">
        <v>0.94876660341555974</v>
      </c>
      <c r="BR92" s="3">
        <v>2.2643901997192155</v>
      </c>
      <c r="BS92" s="3">
        <v>1.72416765806307</v>
      </c>
      <c r="BT92" s="7">
        <v>86</v>
      </c>
    </row>
    <row r="93" spans="1:93">
      <c r="A93">
        <v>975</v>
      </c>
      <c r="B93" t="s">
        <v>2335</v>
      </c>
      <c r="C93">
        <v>875</v>
      </c>
      <c r="F93">
        <v>596</v>
      </c>
      <c r="I93" t="s">
        <v>2337</v>
      </c>
      <c r="J93" t="s">
        <v>2338</v>
      </c>
      <c r="K93" t="s">
        <v>2339</v>
      </c>
      <c r="L93" t="s">
        <v>2339</v>
      </c>
      <c r="M93" t="s">
        <v>2340</v>
      </c>
      <c r="N93" s="9" t="s">
        <v>2341</v>
      </c>
      <c r="O93" t="s">
        <v>2342</v>
      </c>
      <c r="P93" t="s">
        <v>2343</v>
      </c>
      <c r="Q93" t="s">
        <v>2344</v>
      </c>
      <c r="S93">
        <v>7</v>
      </c>
      <c r="T93">
        <v>16</v>
      </c>
      <c r="U93">
        <v>16</v>
      </c>
      <c r="V93">
        <v>10</v>
      </c>
      <c r="W93">
        <v>15</v>
      </c>
      <c r="X93">
        <v>13</v>
      </c>
      <c r="Y93">
        <v>14</v>
      </c>
      <c r="Z93">
        <v>15</v>
      </c>
      <c r="AA93">
        <v>13</v>
      </c>
      <c r="AB93">
        <v>14</v>
      </c>
      <c r="AC93">
        <v>10</v>
      </c>
      <c r="AD93">
        <v>8</v>
      </c>
      <c r="AE93">
        <v>9</v>
      </c>
      <c r="AF93">
        <v>21.8</v>
      </c>
      <c r="AG93">
        <v>21.8</v>
      </c>
      <c r="AH93">
        <v>12.9</v>
      </c>
      <c r="AI93">
        <v>98.16</v>
      </c>
      <c r="AJ93">
        <v>854</v>
      </c>
      <c r="AK93">
        <v>7.8</v>
      </c>
      <c r="AM93">
        <v>1</v>
      </c>
      <c r="AN93">
        <v>2</v>
      </c>
      <c r="AP93">
        <v>4</v>
      </c>
      <c r="AQ93">
        <v>12</v>
      </c>
      <c r="AR93">
        <v>18</v>
      </c>
      <c r="AS93">
        <v>57</v>
      </c>
      <c r="AT93">
        <v>12</v>
      </c>
      <c r="AU93">
        <v>6</v>
      </c>
      <c r="AV93">
        <v>6</v>
      </c>
      <c r="AW93">
        <v>1</v>
      </c>
      <c r="AX93">
        <v>37</v>
      </c>
      <c r="AY93">
        <v>31</v>
      </c>
      <c r="AZ93">
        <v>51</v>
      </c>
      <c r="BA93" s="8">
        <v>3.2815999999999999E-257</v>
      </c>
      <c r="BB93" s="8"/>
      <c r="BC93" s="5">
        <v>2</v>
      </c>
      <c r="BD93" s="10">
        <v>4.1231999999999998</v>
      </c>
      <c r="BE93" s="10">
        <v>3.3281000000000001</v>
      </c>
      <c r="BF93" s="4">
        <v>1.9643999999999999</v>
      </c>
      <c r="BG93" s="6">
        <v>71</v>
      </c>
      <c r="BH93" s="1">
        <v>2</v>
      </c>
      <c r="BJ93" s="5">
        <v>2</v>
      </c>
      <c r="BK93" s="10">
        <v>3.1156000000000001</v>
      </c>
      <c r="BL93" s="4">
        <v>1.0779000000000001</v>
      </c>
      <c r="BM93" s="10">
        <v>2.1764000000000001</v>
      </c>
      <c r="BN93" s="6">
        <v>71</v>
      </c>
      <c r="BO93" s="1">
        <v>2</v>
      </c>
      <c r="BQ93" s="3">
        <v>1.0948225840002628</v>
      </c>
      <c r="BR93" s="3">
        <v>3.4987054789727798</v>
      </c>
      <c r="BS93" s="3">
        <v>1.8624401691095673</v>
      </c>
      <c r="BT93" s="7">
        <v>71</v>
      </c>
    </row>
    <row r="94" spans="1:93">
      <c r="A94">
        <v>579</v>
      </c>
      <c r="B94" t="s">
        <v>3592</v>
      </c>
      <c r="C94" t="s">
        <v>3593</v>
      </c>
      <c r="D94">
        <v>383</v>
      </c>
      <c r="F94" t="s">
        <v>3595</v>
      </c>
      <c r="G94">
        <v>124</v>
      </c>
      <c r="I94" t="s">
        <v>3596</v>
      </c>
      <c r="J94" t="s">
        <v>3597</v>
      </c>
      <c r="K94" t="s">
        <v>3598</v>
      </c>
      <c r="L94" t="s">
        <v>3598</v>
      </c>
      <c r="M94" t="s">
        <v>3598</v>
      </c>
      <c r="N94" s="9" t="s">
        <v>3599</v>
      </c>
      <c r="O94" t="s">
        <v>3600</v>
      </c>
      <c r="P94" t="s">
        <v>3601</v>
      </c>
      <c r="Q94" t="s">
        <v>3602</v>
      </c>
      <c r="S94">
        <v>14</v>
      </c>
      <c r="T94">
        <v>14</v>
      </c>
      <c r="U94">
        <v>14</v>
      </c>
      <c r="V94">
        <v>14</v>
      </c>
      <c r="W94">
        <v>13</v>
      </c>
      <c r="X94">
        <v>12</v>
      </c>
      <c r="Y94">
        <v>5</v>
      </c>
      <c r="Z94">
        <v>13</v>
      </c>
      <c r="AA94">
        <v>12</v>
      </c>
      <c r="AB94">
        <v>5</v>
      </c>
      <c r="AC94">
        <v>13</v>
      </c>
      <c r="AD94">
        <v>12</v>
      </c>
      <c r="AE94">
        <v>5</v>
      </c>
      <c r="AF94">
        <v>17.2</v>
      </c>
      <c r="AG94">
        <v>17.2</v>
      </c>
      <c r="AH94">
        <v>17.2</v>
      </c>
      <c r="AI94">
        <v>120.68</v>
      </c>
      <c r="AJ94">
        <v>1087</v>
      </c>
      <c r="AK94">
        <v>9.0500000000000007</v>
      </c>
      <c r="AN94">
        <v>1</v>
      </c>
      <c r="AO94">
        <v>3</v>
      </c>
      <c r="AP94">
        <v>2</v>
      </c>
      <c r="AQ94">
        <v>3</v>
      </c>
      <c r="AR94">
        <v>2</v>
      </c>
      <c r="AS94">
        <v>3</v>
      </c>
      <c r="AT94">
        <v>14</v>
      </c>
      <c r="AU94">
        <v>25</v>
      </c>
      <c r="AV94">
        <v>4</v>
      </c>
      <c r="AW94">
        <v>5</v>
      </c>
      <c r="AX94">
        <v>25</v>
      </c>
      <c r="AY94">
        <v>23</v>
      </c>
      <c r="AZ94">
        <v>14</v>
      </c>
      <c r="BA94" s="8">
        <v>2.3778000000000002E-99</v>
      </c>
      <c r="BB94" s="8"/>
      <c r="BC94" s="5">
        <v>2</v>
      </c>
      <c r="BD94" s="10">
        <v>2.0573999999999999</v>
      </c>
      <c r="BE94" s="10">
        <v>3.4214000000000002</v>
      </c>
      <c r="BF94" s="4">
        <v>1.3978999999999999</v>
      </c>
      <c r="BG94" s="6">
        <v>53</v>
      </c>
      <c r="BH94" s="1">
        <v>2</v>
      </c>
      <c r="BK94" s="4">
        <v>0.82754000000000005</v>
      </c>
      <c r="BL94" s="4">
        <v>0.53215000000000001</v>
      </c>
      <c r="BM94" s="4">
        <v>0.97201000000000004</v>
      </c>
      <c r="BN94" s="6">
        <v>52</v>
      </c>
      <c r="BQ94" s="3">
        <v>2.9320354189878617</v>
      </c>
      <c r="BR94" s="3">
        <v>4.1512723649798664</v>
      </c>
      <c r="BS94" s="3">
        <v>1.054618702608072</v>
      </c>
      <c r="BT94" s="7">
        <v>52</v>
      </c>
    </row>
    <row r="95" spans="1:93">
      <c r="A95">
        <v>1147</v>
      </c>
      <c r="B95" t="s">
        <v>2849</v>
      </c>
      <c r="C95">
        <v>1036</v>
      </c>
      <c r="D95">
        <v>685</v>
      </c>
      <c r="F95">
        <v>56</v>
      </c>
      <c r="G95">
        <v>94</v>
      </c>
      <c r="I95" t="s">
        <v>2853</v>
      </c>
      <c r="J95" t="s">
        <v>2854</v>
      </c>
      <c r="K95" t="s">
        <v>2855</v>
      </c>
      <c r="L95" t="s">
        <v>2855</v>
      </c>
      <c r="M95" t="s">
        <v>2856</v>
      </c>
      <c r="N95" s="9" t="s">
        <v>2857</v>
      </c>
      <c r="O95" t="s">
        <v>2843</v>
      </c>
      <c r="P95" t="s">
        <v>2858</v>
      </c>
      <c r="Q95" s="9" t="s">
        <v>2859</v>
      </c>
      <c r="S95">
        <v>4</v>
      </c>
      <c r="T95">
        <v>10</v>
      </c>
      <c r="U95">
        <v>10</v>
      </c>
      <c r="V95">
        <v>4</v>
      </c>
      <c r="W95">
        <v>10</v>
      </c>
      <c r="X95">
        <v>8</v>
      </c>
      <c r="Y95">
        <v>5</v>
      </c>
      <c r="Z95">
        <v>10</v>
      </c>
      <c r="AA95">
        <v>8</v>
      </c>
      <c r="AB95">
        <v>5</v>
      </c>
      <c r="AC95">
        <v>4</v>
      </c>
      <c r="AD95">
        <v>3</v>
      </c>
      <c r="AE95">
        <v>2</v>
      </c>
      <c r="AF95">
        <v>67.3</v>
      </c>
      <c r="AG95">
        <v>67.3</v>
      </c>
      <c r="AH95">
        <v>31.3</v>
      </c>
      <c r="AI95">
        <v>15.997999999999999</v>
      </c>
      <c r="AJ95">
        <v>147</v>
      </c>
      <c r="AK95">
        <v>2.0699999999999998</v>
      </c>
      <c r="AL95">
        <v>36</v>
      </c>
      <c r="AM95">
        <v>14</v>
      </c>
      <c r="AN95">
        <v>10</v>
      </c>
      <c r="AO95">
        <v>3</v>
      </c>
      <c r="AP95">
        <v>4</v>
      </c>
      <c r="AQ95">
        <v>2</v>
      </c>
      <c r="AR95">
        <v>1</v>
      </c>
      <c r="AX95">
        <v>36</v>
      </c>
      <c r="AY95">
        <v>24</v>
      </c>
      <c r="AZ95">
        <v>10</v>
      </c>
      <c r="BA95" s="8">
        <v>1.9624E-148</v>
      </c>
      <c r="BB95" s="8"/>
      <c r="BC95" s="5">
        <v>2</v>
      </c>
      <c r="BD95" s="10">
        <v>3.222</v>
      </c>
      <c r="BE95" s="10">
        <v>3.6240000000000001</v>
      </c>
      <c r="BF95" s="4">
        <v>2.0737999999999999</v>
      </c>
      <c r="BG95" s="6">
        <v>49</v>
      </c>
      <c r="BH95" s="1">
        <v>2</v>
      </c>
      <c r="BK95" s="4">
        <v>0.20926</v>
      </c>
      <c r="BL95" s="4">
        <v>0.10896</v>
      </c>
      <c r="BM95" s="4">
        <v>0.23709</v>
      </c>
      <c r="BN95" s="6">
        <v>48</v>
      </c>
      <c r="BQ95" s="3">
        <v>24.485198697387428</v>
      </c>
      <c r="BR95" s="3">
        <v>23.012311586698882</v>
      </c>
      <c r="BS95" s="3">
        <v>9.1920213254894758</v>
      </c>
      <c r="BT95" s="7">
        <v>48</v>
      </c>
      <c r="CO95" s="11"/>
    </row>
    <row r="96" spans="1:93">
      <c r="A96">
        <v>1009</v>
      </c>
      <c r="B96" t="s">
        <v>2873</v>
      </c>
      <c r="C96" t="s">
        <v>2874</v>
      </c>
      <c r="F96" t="s">
        <v>2875</v>
      </c>
      <c r="I96" t="s">
        <v>2876</v>
      </c>
      <c r="J96" t="s">
        <v>2876</v>
      </c>
      <c r="K96">
        <v>7</v>
      </c>
      <c r="L96">
        <v>7</v>
      </c>
      <c r="M96">
        <v>3</v>
      </c>
      <c r="N96" t="s">
        <v>2877</v>
      </c>
      <c r="O96" t="s">
        <v>2878</v>
      </c>
      <c r="P96" t="s">
        <v>2879</v>
      </c>
      <c r="Q96" t="s">
        <v>2880</v>
      </c>
      <c r="S96">
        <v>1</v>
      </c>
      <c r="T96">
        <v>7</v>
      </c>
      <c r="U96">
        <v>7</v>
      </c>
      <c r="V96">
        <v>3</v>
      </c>
      <c r="W96">
        <v>6</v>
      </c>
      <c r="X96">
        <v>6</v>
      </c>
      <c r="Y96">
        <v>7</v>
      </c>
      <c r="Z96">
        <v>6</v>
      </c>
      <c r="AA96">
        <v>6</v>
      </c>
      <c r="AB96">
        <v>7</v>
      </c>
      <c r="AC96">
        <v>3</v>
      </c>
      <c r="AD96">
        <v>3</v>
      </c>
      <c r="AE96">
        <v>3</v>
      </c>
      <c r="AF96">
        <v>66.2</v>
      </c>
      <c r="AG96">
        <v>66.2</v>
      </c>
      <c r="AH96">
        <v>21.8</v>
      </c>
      <c r="AI96">
        <v>15.257</v>
      </c>
      <c r="AJ96">
        <v>142</v>
      </c>
      <c r="AK96">
        <v>1.97</v>
      </c>
      <c r="AL96">
        <v>38</v>
      </c>
      <c r="AM96">
        <v>15</v>
      </c>
      <c r="AN96">
        <v>12</v>
      </c>
      <c r="AO96">
        <v>3</v>
      </c>
      <c r="AP96">
        <v>2</v>
      </c>
      <c r="AQ96">
        <v>3</v>
      </c>
      <c r="AX96">
        <v>31</v>
      </c>
      <c r="AY96">
        <v>26</v>
      </c>
      <c r="AZ96">
        <v>16</v>
      </c>
      <c r="BA96" s="8">
        <v>2.1175000000000001E-73</v>
      </c>
      <c r="BB96" s="8"/>
      <c r="BC96" s="5">
        <v>2</v>
      </c>
      <c r="BD96" s="10">
        <v>2.714</v>
      </c>
      <c r="BE96" s="10">
        <v>3.302</v>
      </c>
      <c r="BF96" s="4">
        <v>1.5387</v>
      </c>
      <c r="BG96" s="6">
        <v>46</v>
      </c>
      <c r="BH96" s="1">
        <v>2</v>
      </c>
      <c r="BK96" s="4">
        <v>0.12286</v>
      </c>
      <c r="BL96" s="4">
        <v>6.3629000000000005E-2</v>
      </c>
      <c r="BM96" s="4">
        <v>0.31258999999999998</v>
      </c>
      <c r="BN96" s="6">
        <v>45</v>
      </c>
      <c r="BQ96" s="3">
        <v>19.167369470213906</v>
      </c>
      <c r="BR96" s="3">
        <v>44.054804176395436</v>
      </c>
      <c r="BS96" s="3">
        <v>4.9224710804824019</v>
      </c>
      <c r="BT96" s="7">
        <v>45</v>
      </c>
    </row>
    <row r="97" spans="1:72">
      <c r="A97">
        <v>684</v>
      </c>
      <c r="B97" t="s">
        <v>3046</v>
      </c>
      <c r="I97" s="9" t="s">
        <v>3047</v>
      </c>
      <c r="J97" s="9" t="s">
        <v>3048</v>
      </c>
      <c r="K97" t="s">
        <v>3049</v>
      </c>
      <c r="L97" t="s">
        <v>3049</v>
      </c>
      <c r="M97" t="s">
        <v>3049</v>
      </c>
      <c r="N97" s="9" t="s">
        <v>3050</v>
      </c>
      <c r="O97" t="s">
        <v>3051</v>
      </c>
      <c r="P97" s="9" t="s">
        <v>3052</v>
      </c>
      <c r="Q97" t="s">
        <v>3053</v>
      </c>
      <c r="S97">
        <v>25</v>
      </c>
      <c r="T97">
        <v>5</v>
      </c>
      <c r="U97">
        <v>5</v>
      </c>
      <c r="V97">
        <v>5</v>
      </c>
      <c r="W97">
        <v>5</v>
      </c>
      <c r="X97">
        <v>5</v>
      </c>
      <c r="Y97">
        <v>5</v>
      </c>
      <c r="Z97">
        <v>5</v>
      </c>
      <c r="AA97">
        <v>5</v>
      </c>
      <c r="AB97">
        <v>5</v>
      </c>
      <c r="AC97">
        <v>5</v>
      </c>
      <c r="AD97">
        <v>5</v>
      </c>
      <c r="AE97">
        <v>5</v>
      </c>
      <c r="AF97">
        <v>66.400000000000006</v>
      </c>
      <c r="AG97">
        <v>66.400000000000006</v>
      </c>
      <c r="AH97">
        <v>66.400000000000006</v>
      </c>
      <c r="AI97">
        <v>77.028000000000006</v>
      </c>
      <c r="AJ97">
        <v>685</v>
      </c>
      <c r="AK97">
        <v>6.93</v>
      </c>
      <c r="AL97">
        <v>18</v>
      </c>
      <c r="AM97">
        <v>5</v>
      </c>
      <c r="AN97">
        <v>4</v>
      </c>
      <c r="AO97">
        <v>4</v>
      </c>
      <c r="AP97">
        <v>3</v>
      </c>
      <c r="AQ97">
        <v>2</v>
      </c>
      <c r="AR97">
        <v>1</v>
      </c>
      <c r="AS97">
        <v>4</v>
      </c>
      <c r="AT97">
        <v>4</v>
      </c>
      <c r="AU97">
        <v>13</v>
      </c>
      <c r="AV97">
        <v>13</v>
      </c>
      <c r="AW97">
        <v>12</v>
      </c>
      <c r="AX97">
        <v>34</v>
      </c>
      <c r="AY97">
        <v>35</v>
      </c>
      <c r="AZ97">
        <v>14</v>
      </c>
      <c r="BA97" s="8">
        <v>7.3103999999999995E-89</v>
      </c>
      <c r="BB97" s="8"/>
      <c r="BC97" s="5">
        <v>2</v>
      </c>
      <c r="BD97" s="10">
        <v>3.1968999999999999</v>
      </c>
      <c r="BE97" s="10">
        <v>3.1053999999999999</v>
      </c>
      <c r="BF97" s="4">
        <v>0.78166000000000002</v>
      </c>
      <c r="BG97" s="6">
        <v>45</v>
      </c>
      <c r="BH97" s="1">
        <v>2</v>
      </c>
      <c r="BK97" s="4">
        <v>0.79149000000000003</v>
      </c>
      <c r="BL97" s="4">
        <v>0.40267999999999998</v>
      </c>
      <c r="BM97" s="4">
        <v>0.25811000000000001</v>
      </c>
      <c r="BN97" s="6">
        <v>44</v>
      </c>
      <c r="BQ97" s="3">
        <v>3.5253472467038001</v>
      </c>
      <c r="BR97" s="3">
        <v>7.7645779951859621</v>
      </c>
      <c r="BS97" s="3">
        <v>2.2857142857142856</v>
      </c>
      <c r="BT97" s="7">
        <v>44</v>
      </c>
    </row>
    <row r="98" spans="1:72">
      <c r="A98">
        <v>1028</v>
      </c>
      <c r="B98" t="s">
        <v>2912</v>
      </c>
      <c r="C98" t="s">
        <v>2913</v>
      </c>
      <c r="D98">
        <v>614</v>
      </c>
      <c r="F98" t="s">
        <v>2915</v>
      </c>
      <c r="G98">
        <v>328</v>
      </c>
      <c r="I98" t="s">
        <v>2916</v>
      </c>
      <c r="J98" t="s">
        <v>2917</v>
      </c>
      <c r="K98" t="s">
        <v>2918</v>
      </c>
      <c r="L98" t="s">
        <v>2919</v>
      </c>
      <c r="M98" t="s">
        <v>2919</v>
      </c>
      <c r="N98" t="s">
        <v>2920</v>
      </c>
      <c r="O98" t="s">
        <v>2906</v>
      </c>
      <c r="P98" t="s">
        <v>2911</v>
      </c>
      <c r="Q98" t="s">
        <v>2921</v>
      </c>
      <c r="S98">
        <v>5</v>
      </c>
      <c r="T98">
        <v>15</v>
      </c>
      <c r="U98">
        <v>13</v>
      </c>
      <c r="V98">
        <v>13</v>
      </c>
      <c r="W98">
        <v>14</v>
      </c>
      <c r="X98">
        <v>14</v>
      </c>
      <c r="Y98">
        <v>13</v>
      </c>
      <c r="Z98">
        <v>12</v>
      </c>
      <c r="AA98">
        <v>12</v>
      </c>
      <c r="AB98">
        <v>11</v>
      </c>
      <c r="AC98">
        <v>12</v>
      </c>
      <c r="AD98">
        <v>12</v>
      </c>
      <c r="AE98">
        <v>11</v>
      </c>
      <c r="AF98">
        <v>40.1</v>
      </c>
      <c r="AG98">
        <v>37.6</v>
      </c>
      <c r="AH98">
        <v>37.6</v>
      </c>
      <c r="AI98">
        <v>53.651000000000003</v>
      </c>
      <c r="AJ98">
        <v>466</v>
      </c>
      <c r="AK98">
        <v>4.83</v>
      </c>
      <c r="AO98">
        <v>17</v>
      </c>
      <c r="AP98">
        <v>44</v>
      </c>
      <c r="AQ98">
        <v>2</v>
      </c>
      <c r="AT98">
        <v>1</v>
      </c>
      <c r="AX98">
        <v>19</v>
      </c>
      <c r="AY98">
        <v>26</v>
      </c>
      <c r="AZ98">
        <v>19</v>
      </c>
      <c r="BA98" s="8">
        <v>2.8533E-169</v>
      </c>
      <c r="BB98" s="8"/>
      <c r="BC98" s="5">
        <v>2</v>
      </c>
      <c r="BD98" s="10">
        <v>2.3765000000000001</v>
      </c>
      <c r="BE98" s="4">
        <v>2.0464000000000002</v>
      </c>
      <c r="BF98" s="10">
        <v>3.8426999999999998</v>
      </c>
      <c r="BG98" s="6">
        <v>44</v>
      </c>
      <c r="BH98" s="1">
        <v>2</v>
      </c>
      <c r="BK98" s="4">
        <v>0.48987999999999998</v>
      </c>
      <c r="BL98" s="4">
        <v>0.2848</v>
      </c>
      <c r="BM98" s="4">
        <v>0.65098999999999996</v>
      </c>
      <c r="BN98" s="6">
        <v>44</v>
      </c>
      <c r="BQ98" s="3">
        <v>5.0398145348251182</v>
      </c>
      <c r="BR98" s="3">
        <v>6.6194479380419669</v>
      </c>
      <c r="BS98" s="3">
        <v>6.2531265632816408</v>
      </c>
      <c r="BT98" s="7">
        <v>44</v>
      </c>
    </row>
    <row r="99" spans="1:72">
      <c r="A99">
        <v>647</v>
      </c>
      <c r="B99" t="s">
        <v>3842</v>
      </c>
      <c r="I99" t="s">
        <v>3843</v>
      </c>
      <c r="J99" t="s">
        <v>3844</v>
      </c>
      <c r="K99" t="s">
        <v>3845</v>
      </c>
      <c r="L99" t="s">
        <v>3845</v>
      </c>
      <c r="M99" t="s">
        <v>3845</v>
      </c>
      <c r="N99" t="s">
        <v>3846</v>
      </c>
      <c r="O99" t="s">
        <v>3835</v>
      </c>
      <c r="P99" t="s">
        <v>3847</v>
      </c>
      <c r="Q99" t="s">
        <v>3848</v>
      </c>
      <c r="S99">
        <v>4</v>
      </c>
      <c r="T99">
        <v>7</v>
      </c>
      <c r="U99">
        <v>7</v>
      </c>
      <c r="V99">
        <v>7</v>
      </c>
      <c r="W99">
        <v>7</v>
      </c>
      <c r="X99">
        <v>7</v>
      </c>
      <c r="Y99">
        <v>7</v>
      </c>
      <c r="Z99">
        <v>7</v>
      </c>
      <c r="AA99">
        <v>7</v>
      </c>
      <c r="AB99">
        <v>7</v>
      </c>
      <c r="AC99">
        <v>7</v>
      </c>
      <c r="AD99">
        <v>7</v>
      </c>
      <c r="AE99">
        <v>7</v>
      </c>
      <c r="AF99">
        <v>7</v>
      </c>
      <c r="AG99">
        <v>7</v>
      </c>
      <c r="AH99">
        <v>7</v>
      </c>
      <c r="AI99">
        <v>149.55000000000001</v>
      </c>
      <c r="AJ99">
        <v>1358</v>
      </c>
      <c r="AK99">
        <v>11.4</v>
      </c>
      <c r="AU99">
        <v>3</v>
      </c>
      <c r="AV99">
        <v>18</v>
      </c>
      <c r="AW99">
        <v>21</v>
      </c>
      <c r="AX99">
        <v>17</v>
      </c>
      <c r="AY99">
        <v>11</v>
      </c>
      <c r="AZ99">
        <v>14</v>
      </c>
      <c r="BA99" s="8">
        <v>9.9091999999999996E-71</v>
      </c>
      <c r="BB99" s="8"/>
      <c r="BC99" s="5">
        <v>2</v>
      </c>
      <c r="BD99" s="10">
        <v>1.7343999999999999</v>
      </c>
      <c r="BE99" s="4">
        <v>0.88895999999999997</v>
      </c>
      <c r="BF99" s="10">
        <v>3.0779999999999998</v>
      </c>
      <c r="BG99" s="6">
        <v>36</v>
      </c>
      <c r="BH99" s="1">
        <v>2</v>
      </c>
      <c r="BJ99" s="5">
        <v>1</v>
      </c>
      <c r="BK99" s="4">
        <v>2.5815999999999999</v>
      </c>
      <c r="BL99" s="4">
        <v>0.65632999999999997</v>
      </c>
      <c r="BM99" s="10">
        <v>2.3957000000000002</v>
      </c>
      <c r="BN99" s="6">
        <v>36</v>
      </c>
      <c r="BQ99" s="3">
        <v>0.58951836349702291</v>
      </c>
      <c r="BR99" s="3">
        <v>1.4967147112088965</v>
      </c>
      <c r="BS99" s="3">
        <v>1.459470504101112</v>
      </c>
      <c r="BT99" s="7">
        <v>36</v>
      </c>
    </row>
    <row r="100" spans="1:72">
      <c r="A100">
        <v>956</v>
      </c>
      <c r="B100" t="s">
        <v>4016</v>
      </c>
      <c r="D100" t="s">
        <v>4017</v>
      </c>
      <c r="G100" t="s">
        <v>4018</v>
      </c>
      <c r="I100" t="s">
        <v>4019</v>
      </c>
      <c r="J100" t="s">
        <v>4020</v>
      </c>
      <c r="K100" t="s">
        <v>4021</v>
      </c>
      <c r="L100" t="s">
        <v>4021</v>
      </c>
      <c r="M100" t="s">
        <v>4021</v>
      </c>
      <c r="N100" s="9" t="s">
        <v>4022</v>
      </c>
      <c r="O100" t="s">
        <v>11795</v>
      </c>
      <c r="P100" s="9" t="s">
        <v>4023</v>
      </c>
      <c r="Q100" t="s">
        <v>4024</v>
      </c>
      <c r="S100">
        <v>11</v>
      </c>
      <c r="T100">
        <v>11</v>
      </c>
      <c r="U100">
        <v>11</v>
      </c>
      <c r="V100">
        <v>11</v>
      </c>
      <c r="W100">
        <v>11</v>
      </c>
      <c r="X100">
        <v>10</v>
      </c>
      <c r="Y100">
        <v>11</v>
      </c>
      <c r="Z100">
        <v>11</v>
      </c>
      <c r="AA100">
        <v>10</v>
      </c>
      <c r="AB100">
        <v>11</v>
      </c>
      <c r="AC100">
        <v>11</v>
      </c>
      <c r="AD100">
        <v>10</v>
      </c>
      <c r="AE100">
        <v>11</v>
      </c>
      <c r="AF100">
        <v>10.6</v>
      </c>
      <c r="AG100">
        <v>10.6</v>
      </c>
      <c r="AH100">
        <v>10.6</v>
      </c>
      <c r="AI100">
        <v>144.37</v>
      </c>
      <c r="AJ100">
        <v>1308</v>
      </c>
      <c r="AK100">
        <v>9</v>
      </c>
      <c r="AM100">
        <v>2</v>
      </c>
      <c r="AN100">
        <v>1</v>
      </c>
      <c r="AO100">
        <v>2</v>
      </c>
      <c r="AP100">
        <v>2</v>
      </c>
      <c r="AT100">
        <v>1</v>
      </c>
      <c r="AU100">
        <v>36</v>
      </c>
      <c r="AV100">
        <v>1</v>
      </c>
      <c r="AX100">
        <v>15</v>
      </c>
      <c r="AY100">
        <v>12</v>
      </c>
      <c r="AZ100">
        <v>18</v>
      </c>
      <c r="BA100" s="8">
        <v>2.3169000000000001E-77</v>
      </c>
      <c r="BB100" s="8"/>
      <c r="BC100" s="5">
        <v>2</v>
      </c>
      <c r="BD100" s="4">
        <v>1.2843</v>
      </c>
      <c r="BE100" s="10">
        <v>3.3717000000000001</v>
      </c>
      <c r="BF100" s="10">
        <v>3.2919999999999998</v>
      </c>
      <c r="BG100" s="6">
        <v>36</v>
      </c>
      <c r="BH100" s="1">
        <v>2</v>
      </c>
      <c r="BJ100" s="5">
        <v>1</v>
      </c>
      <c r="BK100" s="4">
        <v>1.6916</v>
      </c>
      <c r="BL100" s="4">
        <v>0.82387999999999995</v>
      </c>
      <c r="BM100" s="10">
        <v>1.8896999999999999</v>
      </c>
      <c r="BN100" s="6">
        <v>36</v>
      </c>
      <c r="BQ100" s="3">
        <v>0.84160915670762504</v>
      </c>
      <c r="BR100" s="3">
        <v>4.5077533357374682</v>
      </c>
      <c r="BS100" s="3">
        <v>1.977105122679373</v>
      </c>
      <c r="BT100" s="7">
        <v>36</v>
      </c>
    </row>
    <row r="101" spans="1:72">
      <c r="A101">
        <v>213</v>
      </c>
      <c r="B101" t="s">
        <v>3859</v>
      </c>
      <c r="C101" t="s">
        <v>3860</v>
      </c>
      <c r="D101" t="s">
        <v>3861</v>
      </c>
      <c r="F101" t="s">
        <v>3862</v>
      </c>
      <c r="G101" t="s">
        <v>3863</v>
      </c>
      <c r="I101" t="s">
        <v>3864</v>
      </c>
      <c r="J101" t="s">
        <v>3864</v>
      </c>
      <c r="K101" t="s">
        <v>3865</v>
      </c>
      <c r="L101" t="s">
        <v>3865</v>
      </c>
      <c r="M101" t="s">
        <v>3865</v>
      </c>
      <c r="N101" s="9" t="s">
        <v>3866</v>
      </c>
      <c r="O101" t="s">
        <v>3852</v>
      </c>
      <c r="P101" t="s">
        <v>3867</v>
      </c>
      <c r="Q101" t="s">
        <v>3868</v>
      </c>
      <c r="S101">
        <v>2</v>
      </c>
      <c r="T101">
        <v>11</v>
      </c>
      <c r="U101">
        <v>11</v>
      </c>
      <c r="V101">
        <v>11</v>
      </c>
      <c r="W101">
        <v>7</v>
      </c>
      <c r="X101">
        <v>6</v>
      </c>
      <c r="Y101">
        <v>10</v>
      </c>
      <c r="Z101">
        <v>7</v>
      </c>
      <c r="AA101">
        <v>6</v>
      </c>
      <c r="AB101">
        <v>10</v>
      </c>
      <c r="AC101">
        <v>7</v>
      </c>
      <c r="AD101">
        <v>6</v>
      </c>
      <c r="AE101">
        <v>10</v>
      </c>
      <c r="AF101">
        <v>30.1</v>
      </c>
      <c r="AG101">
        <v>30.1</v>
      </c>
      <c r="AH101">
        <v>30.1</v>
      </c>
      <c r="AI101">
        <v>50.908999999999999</v>
      </c>
      <c r="AJ101">
        <v>452</v>
      </c>
      <c r="AK101">
        <v>4.16</v>
      </c>
      <c r="AO101">
        <v>31</v>
      </c>
      <c r="AP101">
        <v>6</v>
      </c>
      <c r="AX101">
        <v>14</v>
      </c>
      <c r="AY101">
        <v>8</v>
      </c>
      <c r="AZ101">
        <v>15</v>
      </c>
      <c r="BA101" s="8">
        <v>1.1566000000000001E-45</v>
      </c>
      <c r="BB101" s="8"/>
      <c r="BC101" s="5">
        <v>2</v>
      </c>
      <c r="BD101" s="10">
        <v>2.7187000000000001</v>
      </c>
      <c r="BE101" s="4">
        <v>1.2970999999999999</v>
      </c>
      <c r="BF101" s="10">
        <v>3.3527999999999998</v>
      </c>
      <c r="BG101" s="6">
        <v>34</v>
      </c>
      <c r="BH101" s="1">
        <v>2</v>
      </c>
      <c r="BK101" s="4">
        <v>1.1415999999999999</v>
      </c>
      <c r="BL101" s="4">
        <v>0.78646000000000005</v>
      </c>
      <c r="BM101" s="4">
        <v>0.83572000000000002</v>
      </c>
      <c r="BN101" s="6">
        <v>34</v>
      </c>
      <c r="BQ101" s="3">
        <v>0.58979652020053086</v>
      </c>
      <c r="BR101" s="3">
        <v>1.5127448755767339</v>
      </c>
      <c r="BS101" s="3">
        <v>3.329338127580237</v>
      </c>
      <c r="BT101" s="7">
        <v>34</v>
      </c>
    </row>
    <row r="102" spans="1:72">
      <c r="A102">
        <v>160</v>
      </c>
      <c r="B102" t="s">
        <v>2087</v>
      </c>
      <c r="C102">
        <v>190</v>
      </c>
      <c r="F102">
        <v>174</v>
      </c>
      <c r="I102" t="s">
        <v>2089</v>
      </c>
      <c r="J102" t="s">
        <v>2089</v>
      </c>
      <c r="K102" t="s">
        <v>2090</v>
      </c>
      <c r="L102" t="s">
        <v>2090</v>
      </c>
      <c r="M102" t="s">
        <v>2090</v>
      </c>
      <c r="N102" s="9" t="s">
        <v>2091</v>
      </c>
      <c r="O102" t="s">
        <v>2092</v>
      </c>
      <c r="P102" t="s">
        <v>2093</v>
      </c>
      <c r="Q102" t="s">
        <v>2094</v>
      </c>
      <c r="S102">
        <v>2</v>
      </c>
      <c r="T102">
        <v>13</v>
      </c>
      <c r="U102">
        <v>13</v>
      </c>
      <c r="V102">
        <v>13</v>
      </c>
      <c r="W102">
        <v>9</v>
      </c>
      <c r="X102">
        <v>9</v>
      </c>
      <c r="Y102">
        <v>12</v>
      </c>
      <c r="Z102">
        <v>9</v>
      </c>
      <c r="AA102">
        <v>9</v>
      </c>
      <c r="AB102">
        <v>12</v>
      </c>
      <c r="AC102">
        <v>9</v>
      </c>
      <c r="AD102">
        <v>9</v>
      </c>
      <c r="AE102">
        <v>12</v>
      </c>
      <c r="AF102">
        <v>21.1</v>
      </c>
      <c r="AG102">
        <v>21.1</v>
      </c>
      <c r="AH102">
        <v>21.1</v>
      </c>
      <c r="AI102">
        <v>73.680000000000007</v>
      </c>
      <c r="AJ102">
        <v>679</v>
      </c>
      <c r="AK102">
        <v>6.52</v>
      </c>
      <c r="AQ102">
        <v>22</v>
      </c>
      <c r="AR102">
        <v>24</v>
      </c>
      <c r="AX102">
        <v>10</v>
      </c>
      <c r="AY102">
        <v>16</v>
      </c>
      <c r="AZ102">
        <v>20</v>
      </c>
      <c r="BA102" s="8">
        <v>9.5080000000000004E-158</v>
      </c>
      <c r="BB102" s="8"/>
      <c r="BC102" s="5">
        <v>2</v>
      </c>
      <c r="BD102" s="4">
        <v>1.0652999999999999</v>
      </c>
      <c r="BE102" s="10">
        <v>3.3582000000000001</v>
      </c>
      <c r="BF102" s="10">
        <v>3.7852999999999999</v>
      </c>
      <c r="BG102" s="6">
        <v>32</v>
      </c>
      <c r="BH102" s="1">
        <v>2</v>
      </c>
      <c r="BJ102" s="5">
        <v>3</v>
      </c>
      <c r="BK102" s="10">
        <v>2.6964000000000001</v>
      </c>
      <c r="BL102" s="10">
        <v>2.7429999999999999</v>
      </c>
      <c r="BM102" s="10">
        <v>3.8220999999999998</v>
      </c>
      <c r="BN102" s="6">
        <v>32</v>
      </c>
      <c r="BO102" s="1">
        <v>1</v>
      </c>
      <c r="BQ102" s="3">
        <v>0.41077883667433451</v>
      </c>
      <c r="BR102" s="3">
        <v>1.469831704269861</v>
      </c>
      <c r="BS102" s="3">
        <v>0.93764650726676046</v>
      </c>
      <c r="BT102" s="7">
        <v>32</v>
      </c>
    </row>
    <row r="103" spans="1:72">
      <c r="A103">
        <v>437</v>
      </c>
      <c r="B103" t="s">
        <v>3359</v>
      </c>
      <c r="C103" t="s">
        <v>3360</v>
      </c>
      <c r="D103" t="s">
        <v>3361</v>
      </c>
      <c r="F103" t="s">
        <v>3362</v>
      </c>
      <c r="G103" t="s">
        <v>3363</v>
      </c>
      <c r="I103" t="s">
        <v>3364</v>
      </c>
      <c r="J103" t="s">
        <v>3364</v>
      </c>
      <c r="K103" t="s">
        <v>3365</v>
      </c>
      <c r="L103" t="s">
        <v>3366</v>
      </c>
      <c r="M103" t="s">
        <v>3367</v>
      </c>
      <c r="N103" t="s">
        <v>3368</v>
      </c>
      <c r="O103" t="s">
        <v>3369</v>
      </c>
      <c r="P103" t="s">
        <v>3370</v>
      </c>
      <c r="Q103" t="s">
        <v>3371</v>
      </c>
      <c r="S103">
        <v>3</v>
      </c>
      <c r="T103">
        <v>21</v>
      </c>
      <c r="U103">
        <v>5</v>
      </c>
      <c r="V103">
        <v>4</v>
      </c>
      <c r="W103">
        <v>20</v>
      </c>
      <c r="X103">
        <v>19</v>
      </c>
      <c r="Y103">
        <v>19</v>
      </c>
      <c r="Z103">
        <v>4</v>
      </c>
      <c r="AA103">
        <v>4</v>
      </c>
      <c r="AB103">
        <v>4</v>
      </c>
      <c r="AC103">
        <v>3</v>
      </c>
      <c r="AD103">
        <v>4</v>
      </c>
      <c r="AE103">
        <v>4</v>
      </c>
      <c r="AF103">
        <v>49.3</v>
      </c>
      <c r="AG103">
        <v>15.5</v>
      </c>
      <c r="AH103">
        <v>11.3</v>
      </c>
      <c r="AI103">
        <v>49.585000000000001</v>
      </c>
      <c r="AJ103">
        <v>444</v>
      </c>
      <c r="AK103">
        <v>4.51</v>
      </c>
      <c r="AL103">
        <v>2</v>
      </c>
      <c r="AM103">
        <v>1</v>
      </c>
      <c r="AN103">
        <v>4</v>
      </c>
      <c r="AO103">
        <v>3</v>
      </c>
      <c r="AP103">
        <v>25</v>
      </c>
      <c r="AQ103">
        <v>1</v>
      </c>
      <c r="AS103">
        <v>1</v>
      </c>
      <c r="AX103">
        <v>12</v>
      </c>
      <c r="AY103">
        <v>13</v>
      </c>
      <c r="AZ103">
        <v>12</v>
      </c>
      <c r="BA103" s="8">
        <v>2.8469000000000001E-268</v>
      </c>
      <c r="BB103" s="8"/>
      <c r="BC103" s="5">
        <v>2</v>
      </c>
      <c r="BD103" s="10">
        <v>2.4432999999999998</v>
      </c>
      <c r="BE103" s="4">
        <v>2.2229000000000001</v>
      </c>
      <c r="BF103" s="10">
        <v>2.8536999999999999</v>
      </c>
      <c r="BG103" s="6">
        <v>31</v>
      </c>
      <c r="BH103" s="1">
        <v>2</v>
      </c>
      <c r="BK103" s="4">
        <v>1.3703000000000001</v>
      </c>
      <c r="BL103" s="4">
        <v>0.47669</v>
      </c>
      <c r="BM103" s="4">
        <v>0.99960000000000004</v>
      </c>
      <c r="BN103" s="6">
        <v>31</v>
      </c>
      <c r="BQ103" s="3">
        <v>1.9676130885622654</v>
      </c>
      <c r="BR103" s="3">
        <v>6.001680470531749</v>
      </c>
      <c r="BS103" s="3">
        <v>2.6764446109787756</v>
      </c>
      <c r="BT103" s="7">
        <v>31</v>
      </c>
    </row>
    <row r="104" spans="1:72">
      <c r="A104">
        <v>627</v>
      </c>
      <c r="B104" t="s">
        <v>3615</v>
      </c>
      <c r="D104" t="s">
        <v>3616</v>
      </c>
      <c r="G104" t="s">
        <v>3617</v>
      </c>
      <c r="I104" t="s">
        <v>3618</v>
      </c>
      <c r="J104" t="s">
        <v>3619</v>
      </c>
      <c r="K104" t="s">
        <v>3620</v>
      </c>
      <c r="L104" t="s">
        <v>3620</v>
      </c>
      <c r="M104" t="s">
        <v>3620</v>
      </c>
      <c r="N104" s="9" t="s">
        <v>3621</v>
      </c>
      <c r="O104" t="s">
        <v>3622</v>
      </c>
      <c r="P104" t="s">
        <v>3623</v>
      </c>
      <c r="Q104" t="s">
        <v>3624</v>
      </c>
      <c r="S104">
        <v>7</v>
      </c>
      <c r="T104">
        <v>13</v>
      </c>
      <c r="U104">
        <v>13</v>
      </c>
      <c r="V104">
        <v>13</v>
      </c>
      <c r="W104">
        <v>12</v>
      </c>
      <c r="X104">
        <v>9</v>
      </c>
      <c r="Y104">
        <v>10</v>
      </c>
      <c r="Z104">
        <v>12</v>
      </c>
      <c r="AA104">
        <v>9</v>
      </c>
      <c r="AB104">
        <v>10</v>
      </c>
      <c r="AC104">
        <v>12</v>
      </c>
      <c r="AD104">
        <v>9</v>
      </c>
      <c r="AE104">
        <v>10</v>
      </c>
      <c r="AF104">
        <v>12.9</v>
      </c>
      <c r="AG104">
        <v>12.9</v>
      </c>
      <c r="AH104">
        <v>12.9</v>
      </c>
      <c r="AI104">
        <v>136.37</v>
      </c>
      <c r="AJ104">
        <v>1230</v>
      </c>
      <c r="AK104">
        <v>9.86</v>
      </c>
      <c r="AO104">
        <v>1</v>
      </c>
      <c r="AS104">
        <v>1</v>
      </c>
      <c r="AU104">
        <v>32</v>
      </c>
      <c r="AV104">
        <v>3</v>
      </c>
      <c r="AX104">
        <v>16</v>
      </c>
      <c r="AY104">
        <v>9</v>
      </c>
      <c r="AZ104">
        <v>12</v>
      </c>
      <c r="BA104" s="8">
        <v>6.7370000000000005E-48</v>
      </c>
      <c r="BB104" s="8"/>
      <c r="BC104" s="5">
        <v>2</v>
      </c>
      <c r="BD104" s="10">
        <v>1.7231000000000001</v>
      </c>
      <c r="BE104" s="10">
        <v>5.2183999999999999</v>
      </c>
      <c r="BF104" s="4">
        <v>1.4069</v>
      </c>
      <c r="BG104" s="6">
        <v>31</v>
      </c>
      <c r="BH104" s="1">
        <v>2</v>
      </c>
      <c r="BJ104" s="5">
        <v>1</v>
      </c>
      <c r="BK104" s="4">
        <v>1.4374</v>
      </c>
      <c r="BL104" s="10">
        <v>1.3481000000000001</v>
      </c>
      <c r="BM104" s="4">
        <v>1.0884</v>
      </c>
      <c r="BN104" s="6">
        <v>31</v>
      </c>
      <c r="BQ104" s="3">
        <v>1.4108153101677459</v>
      </c>
      <c r="BR104" s="3">
        <v>4.2786239945233611</v>
      </c>
      <c r="BS104" s="3">
        <v>1.6133455947598536</v>
      </c>
      <c r="BT104" s="7">
        <v>31</v>
      </c>
    </row>
    <row r="105" spans="1:72">
      <c r="A105">
        <v>265</v>
      </c>
      <c r="B105" t="s">
        <v>2358</v>
      </c>
      <c r="C105" t="s">
        <v>2359</v>
      </c>
      <c r="D105">
        <v>211</v>
      </c>
      <c r="F105" t="s">
        <v>2360</v>
      </c>
      <c r="G105">
        <v>146</v>
      </c>
      <c r="I105" t="s">
        <v>2362</v>
      </c>
      <c r="J105" t="s">
        <v>2363</v>
      </c>
      <c r="K105" t="s">
        <v>2364</v>
      </c>
      <c r="L105" t="s">
        <v>2364</v>
      </c>
      <c r="M105" t="s">
        <v>2364</v>
      </c>
      <c r="N105" t="s">
        <v>2365</v>
      </c>
      <c r="O105" t="s">
        <v>2366</v>
      </c>
      <c r="P105" t="s">
        <v>2367</v>
      </c>
      <c r="Q105" t="s">
        <v>2368</v>
      </c>
      <c r="S105">
        <v>16</v>
      </c>
      <c r="T105">
        <v>8</v>
      </c>
      <c r="U105">
        <v>8</v>
      </c>
      <c r="V105">
        <v>8</v>
      </c>
      <c r="W105">
        <v>6</v>
      </c>
      <c r="X105">
        <v>6</v>
      </c>
      <c r="Y105">
        <v>8</v>
      </c>
      <c r="Z105">
        <v>6</v>
      </c>
      <c r="AA105">
        <v>6</v>
      </c>
      <c r="AB105">
        <v>8</v>
      </c>
      <c r="AC105">
        <v>6</v>
      </c>
      <c r="AD105">
        <v>6</v>
      </c>
      <c r="AE105">
        <v>8</v>
      </c>
      <c r="AF105">
        <v>27</v>
      </c>
      <c r="AG105">
        <v>27</v>
      </c>
      <c r="AH105">
        <v>27</v>
      </c>
      <c r="AI105">
        <v>45.46</v>
      </c>
      <c r="AJ105">
        <v>396</v>
      </c>
      <c r="AK105">
        <v>3.74</v>
      </c>
      <c r="AN105">
        <v>11</v>
      </c>
      <c r="AO105">
        <v>31</v>
      </c>
      <c r="AX105">
        <v>12</v>
      </c>
      <c r="AY105">
        <v>13</v>
      </c>
      <c r="AZ105">
        <v>17</v>
      </c>
      <c r="BA105" s="8">
        <v>1.5783000000000001E-217</v>
      </c>
      <c r="BB105" s="8"/>
      <c r="BC105" s="5">
        <v>2</v>
      </c>
      <c r="BD105" s="10">
        <v>1.7053</v>
      </c>
      <c r="BE105" s="10">
        <v>2.5529000000000002</v>
      </c>
      <c r="BF105" s="4">
        <v>1.4745999999999999</v>
      </c>
      <c r="BG105" s="6">
        <v>31</v>
      </c>
      <c r="BH105" s="1">
        <v>2</v>
      </c>
      <c r="BJ105" s="5">
        <v>2</v>
      </c>
      <c r="BK105" s="10">
        <v>3.2917000000000001</v>
      </c>
      <c r="BL105" s="4">
        <v>0.67705000000000004</v>
      </c>
      <c r="BM105" s="10">
        <v>1.5037</v>
      </c>
      <c r="BN105" s="6">
        <v>31</v>
      </c>
      <c r="BO105" s="1">
        <v>2</v>
      </c>
      <c r="BQ105" s="3">
        <v>0.56265121251336292</v>
      </c>
      <c r="BR105" s="3">
        <v>5.8085501858736057</v>
      </c>
      <c r="BS105" s="3">
        <v>0.43105306263200999</v>
      </c>
      <c r="BT105" s="7">
        <v>31</v>
      </c>
    </row>
    <row r="106" spans="1:72">
      <c r="A106">
        <v>269</v>
      </c>
      <c r="B106" t="s">
        <v>3065</v>
      </c>
      <c r="I106" t="s">
        <v>3066</v>
      </c>
      <c r="J106" t="s">
        <v>3067</v>
      </c>
      <c r="K106" t="s">
        <v>3068</v>
      </c>
      <c r="L106" t="s">
        <v>3068</v>
      </c>
      <c r="M106" t="s">
        <v>3068</v>
      </c>
      <c r="N106" s="9" t="s">
        <v>3069</v>
      </c>
      <c r="O106" t="s">
        <v>3070</v>
      </c>
      <c r="P106" s="9" t="s">
        <v>3071</v>
      </c>
      <c r="Q106" s="9" t="s">
        <v>3072</v>
      </c>
      <c r="S106">
        <v>9</v>
      </c>
      <c r="T106">
        <v>3</v>
      </c>
      <c r="U106">
        <v>3</v>
      </c>
      <c r="V106">
        <v>3</v>
      </c>
      <c r="W106">
        <v>2</v>
      </c>
      <c r="X106">
        <v>2</v>
      </c>
      <c r="Y106">
        <v>3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3</v>
      </c>
      <c r="AF106">
        <v>6.9</v>
      </c>
      <c r="AG106">
        <v>6.9</v>
      </c>
      <c r="AH106">
        <v>6.9</v>
      </c>
      <c r="AI106">
        <v>50.47</v>
      </c>
      <c r="AJ106">
        <v>463</v>
      </c>
      <c r="AK106">
        <v>6.58</v>
      </c>
      <c r="AL106">
        <v>3</v>
      </c>
      <c r="AM106">
        <v>3</v>
      </c>
      <c r="AN106">
        <v>2</v>
      </c>
      <c r="AO106">
        <v>4</v>
      </c>
      <c r="AP106">
        <v>5</v>
      </c>
      <c r="AQ106">
        <v>3</v>
      </c>
      <c r="AU106">
        <v>4</v>
      </c>
      <c r="AV106">
        <v>5</v>
      </c>
      <c r="AW106">
        <v>4</v>
      </c>
      <c r="AX106">
        <v>7</v>
      </c>
      <c r="AY106">
        <v>14</v>
      </c>
      <c r="AZ106">
        <v>12</v>
      </c>
      <c r="BA106" s="8">
        <v>2.4273E-6</v>
      </c>
      <c r="BB106" s="8"/>
      <c r="BC106" s="5">
        <v>2</v>
      </c>
      <c r="BD106" s="10">
        <v>2.1652</v>
      </c>
      <c r="BE106" s="10">
        <v>2.5487000000000002</v>
      </c>
      <c r="BF106" s="4">
        <v>2.4874999999999998</v>
      </c>
      <c r="BG106" s="6">
        <v>30</v>
      </c>
      <c r="BH106" s="1">
        <v>2</v>
      </c>
      <c r="BK106" s="4">
        <v>0.89429999999999998</v>
      </c>
      <c r="BL106" s="4">
        <v>0.63444999999999996</v>
      </c>
      <c r="BM106" s="4">
        <v>0.65769</v>
      </c>
      <c r="BN106" s="6">
        <v>28</v>
      </c>
      <c r="BQ106" s="3">
        <v>2.3006487829567939</v>
      </c>
      <c r="BR106" s="3">
        <v>4.2392640637585322</v>
      </c>
      <c r="BS106" s="3">
        <v>4.9333991119881597</v>
      </c>
      <c r="BT106" s="7">
        <v>28</v>
      </c>
    </row>
    <row r="107" spans="1:72">
      <c r="A107">
        <v>992</v>
      </c>
      <c r="B107" t="s">
        <v>2048</v>
      </c>
      <c r="C107" t="s">
        <v>2049</v>
      </c>
      <c r="D107">
        <v>601</v>
      </c>
      <c r="F107" t="s">
        <v>2051</v>
      </c>
      <c r="G107">
        <v>103</v>
      </c>
      <c r="I107" t="s">
        <v>2052</v>
      </c>
      <c r="J107" t="s">
        <v>2052</v>
      </c>
      <c r="K107" t="s">
        <v>2053</v>
      </c>
      <c r="L107" t="s">
        <v>2053</v>
      </c>
      <c r="M107" t="s">
        <v>2053</v>
      </c>
      <c r="N107" t="s">
        <v>2054</v>
      </c>
      <c r="O107" t="s">
        <v>2055</v>
      </c>
      <c r="P107" t="s">
        <v>2056</v>
      </c>
      <c r="Q107" t="s">
        <v>2057</v>
      </c>
      <c r="S107">
        <v>2</v>
      </c>
      <c r="T107">
        <v>7</v>
      </c>
      <c r="U107">
        <v>7</v>
      </c>
      <c r="V107">
        <v>7</v>
      </c>
      <c r="W107">
        <v>7</v>
      </c>
      <c r="X107">
        <v>7</v>
      </c>
      <c r="Y107">
        <v>6</v>
      </c>
      <c r="Z107">
        <v>7</v>
      </c>
      <c r="AA107">
        <v>7</v>
      </c>
      <c r="AB107">
        <v>6</v>
      </c>
      <c r="AC107">
        <v>7</v>
      </c>
      <c r="AD107">
        <v>7</v>
      </c>
      <c r="AE107">
        <v>6</v>
      </c>
      <c r="AF107">
        <v>27.9</v>
      </c>
      <c r="AG107">
        <v>27.9</v>
      </c>
      <c r="AH107">
        <v>27.9</v>
      </c>
      <c r="AI107">
        <v>32.996000000000002</v>
      </c>
      <c r="AJ107">
        <v>298</v>
      </c>
      <c r="AK107">
        <v>3</v>
      </c>
      <c r="AN107">
        <v>31</v>
      </c>
      <c r="AX107">
        <v>12</v>
      </c>
      <c r="AY107">
        <v>10</v>
      </c>
      <c r="AZ107">
        <v>9</v>
      </c>
      <c r="BA107" s="8">
        <v>2.7626E-19</v>
      </c>
      <c r="BB107" s="8"/>
      <c r="BC107" s="5">
        <v>2</v>
      </c>
      <c r="BD107" s="10">
        <v>2.0265</v>
      </c>
      <c r="BE107" s="4">
        <v>2.1716000000000002</v>
      </c>
      <c r="BF107" s="10">
        <v>3.8687999999999998</v>
      </c>
      <c r="BG107" s="6">
        <v>30</v>
      </c>
      <c r="BH107" s="1">
        <v>2</v>
      </c>
      <c r="BJ107" s="5">
        <v>3</v>
      </c>
      <c r="BK107" s="10">
        <v>3.4641999999999999</v>
      </c>
      <c r="BL107" s="10">
        <v>1.4724999999999999</v>
      </c>
      <c r="BM107" s="10">
        <v>2.0728</v>
      </c>
      <c r="BN107" s="6">
        <v>30</v>
      </c>
      <c r="BO107" s="1">
        <v>1</v>
      </c>
      <c r="BQ107" s="3">
        <v>0.48102361825965656</v>
      </c>
      <c r="BR107" s="3">
        <v>1.4800781481262211</v>
      </c>
      <c r="BS107" s="3">
        <v>1.8939035245544593</v>
      </c>
      <c r="BT107" s="7">
        <v>30</v>
      </c>
    </row>
    <row r="108" spans="1:72">
      <c r="A108">
        <v>201</v>
      </c>
      <c r="B108" t="s">
        <v>2106</v>
      </c>
      <c r="C108">
        <v>231</v>
      </c>
      <c r="D108" t="s">
        <v>2108</v>
      </c>
      <c r="F108">
        <v>164</v>
      </c>
      <c r="G108" t="s">
        <v>2109</v>
      </c>
      <c r="I108" t="s">
        <v>2110</v>
      </c>
      <c r="J108" t="s">
        <v>2111</v>
      </c>
      <c r="K108" t="s">
        <v>2112</v>
      </c>
      <c r="L108" t="s">
        <v>2112</v>
      </c>
      <c r="M108" t="s">
        <v>2113</v>
      </c>
      <c r="N108" s="9" t="s">
        <v>2114</v>
      </c>
      <c r="O108" t="s">
        <v>2115</v>
      </c>
      <c r="P108" t="s">
        <v>2116</v>
      </c>
      <c r="Q108" t="s">
        <v>2117</v>
      </c>
      <c r="S108">
        <v>7</v>
      </c>
      <c r="T108">
        <v>7</v>
      </c>
      <c r="U108">
        <v>7</v>
      </c>
      <c r="V108">
        <v>3</v>
      </c>
      <c r="W108">
        <v>7</v>
      </c>
      <c r="X108">
        <v>7</v>
      </c>
      <c r="Y108">
        <v>6</v>
      </c>
      <c r="Z108">
        <v>7</v>
      </c>
      <c r="AA108">
        <v>7</v>
      </c>
      <c r="AB108">
        <v>6</v>
      </c>
      <c r="AC108">
        <v>3</v>
      </c>
      <c r="AD108">
        <v>3</v>
      </c>
      <c r="AE108">
        <v>2</v>
      </c>
      <c r="AF108">
        <v>28</v>
      </c>
      <c r="AG108">
        <v>28</v>
      </c>
      <c r="AH108">
        <v>13.7</v>
      </c>
      <c r="AI108">
        <v>23.466999999999999</v>
      </c>
      <c r="AJ108">
        <v>211</v>
      </c>
      <c r="AK108">
        <v>1.97</v>
      </c>
      <c r="AL108">
        <v>1</v>
      </c>
      <c r="AM108">
        <v>30</v>
      </c>
      <c r="AX108">
        <v>13</v>
      </c>
      <c r="AY108">
        <v>8</v>
      </c>
      <c r="AZ108">
        <v>10</v>
      </c>
      <c r="BA108" s="8">
        <v>4.8709000000000002E-27</v>
      </c>
      <c r="BB108" s="8"/>
      <c r="BC108" s="5">
        <v>2</v>
      </c>
      <c r="BD108" s="4">
        <v>1.4608000000000001</v>
      </c>
      <c r="BE108" s="10">
        <v>3.0470000000000002</v>
      </c>
      <c r="BF108" s="10">
        <v>3.0541999999999998</v>
      </c>
      <c r="BG108" s="6">
        <v>30</v>
      </c>
      <c r="BH108" s="1">
        <v>2</v>
      </c>
      <c r="BJ108" s="5">
        <v>3</v>
      </c>
      <c r="BK108" s="10">
        <v>4.2946</v>
      </c>
      <c r="BL108" s="10">
        <v>1.4084000000000001</v>
      </c>
      <c r="BM108" s="10">
        <v>1.5183</v>
      </c>
      <c r="BN108" s="6">
        <v>30</v>
      </c>
      <c r="BO108" s="1">
        <v>1</v>
      </c>
      <c r="BQ108" s="3">
        <v>0.34098271217649262</v>
      </c>
      <c r="BR108" s="3">
        <v>2.5570869665277316</v>
      </c>
      <c r="BS108" s="3">
        <v>1.9372336303758233</v>
      </c>
      <c r="BT108" s="7">
        <v>30</v>
      </c>
    </row>
    <row r="109" spans="1:72">
      <c r="A109">
        <v>722</v>
      </c>
      <c r="B109" t="s">
        <v>3422</v>
      </c>
      <c r="C109" t="s">
        <v>3423</v>
      </c>
      <c r="F109" t="s">
        <v>3424</v>
      </c>
      <c r="I109" t="s">
        <v>3425</v>
      </c>
      <c r="J109" t="s">
        <v>3426</v>
      </c>
      <c r="K109" t="s">
        <v>3427</v>
      </c>
      <c r="L109" t="s">
        <v>3427</v>
      </c>
      <c r="M109" t="s">
        <v>3428</v>
      </c>
      <c r="N109" s="9" t="s">
        <v>3429</v>
      </c>
      <c r="O109" t="s">
        <v>3430</v>
      </c>
      <c r="P109" t="s">
        <v>3431</v>
      </c>
      <c r="Q109" t="s">
        <v>3432</v>
      </c>
      <c r="S109">
        <v>7</v>
      </c>
      <c r="T109">
        <v>8</v>
      </c>
      <c r="U109">
        <v>8</v>
      </c>
      <c r="V109">
        <v>6</v>
      </c>
      <c r="W109">
        <v>6</v>
      </c>
      <c r="X109">
        <v>6</v>
      </c>
      <c r="Y109">
        <v>8</v>
      </c>
      <c r="Z109">
        <v>6</v>
      </c>
      <c r="AA109">
        <v>6</v>
      </c>
      <c r="AB109">
        <v>8</v>
      </c>
      <c r="AC109">
        <v>4</v>
      </c>
      <c r="AD109">
        <v>4</v>
      </c>
      <c r="AE109">
        <v>6</v>
      </c>
      <c r="AF109">
        <v>35.4</v>
      </c>
      <c r="AG109">
        <v>35.4</v>
      </c>
      <c r="AH109">
        <v>31.3</v>
      </c>
      <c r="AI109">
        <v>28.218</v>
      </c>
      <c r="AJ109">
        <v>246</v>
      </c>
      <c r="AK109">
        <v>2.36</v>
      </c>
      <c r="AL109">
        <v>1</v>
      </c>
      <c r="AM109">
        <v>27</v>
      </c>
      <c r="AN109">
        <v>17</v>
      </c>
      <c r="AX109">
        <v>16</v>
      </c>
      <c r="AY109">
        <v>13</v>
      </c>
      <c r="AZ109">
        <v>16</v>
      </c>
      <c r="BA109" s="8">
        <v>7.4904000000000003E-96</v>
      </c>
      <c r="BB109" s="8"/>
      <c r="BC109" s="5">
        <v>2</v>
      </c>
      <c r="BD109" s="4">
        <v>0.49728</v>
      </c>
      <c r="BE109" s="10">
        <v>3.9581</v>
      </c>
      <c r="BF109" s="10">
        <v>3.3681999999999999</v>
      </c>
      <c r="BG109" s="6">
        <v>30</v>
      </c>
      <c r="BH109" s="1">
        <v>2</v>
      </c>
      <c r="BK109" s="4">
        <v>1.4060999999999999</v>
      </c>
      <c r="BL109" s="4">
        <v>0.43189</v>
      </c>
      <c r="BM109" s="4">
        <v>0.64700000000000002</v>
      </c>
      <c r="BN109" s="6">
        <v>30</v>
      </c>
      <c r="BQ109" s="3">
        <v>0.23664718271528978</v>
      </c>
      <c r="BR109" s="3">
        <v>7.68521364893944</v>
      </c>
      <c r="BS109" s="3">
        <v>3.2247662044501775</v>
      </c>
      <c r="BT109" s="7">
        <v>30</v>
      </c>
    </row>
    <row r="110" spans="1:72">
      <c r="A110">
        <v>887</v>
      </c>
      <c r="B110" t="s">
        <v>3881</v>
      </c>
      <c r="C110">
        <v>797</v>
      </c>
      <c r="D110" t="s">
        <v>3882</v>
      </c>
      <c r="F110">
        <v>789</v>
      </c>
      <c r="G110" t="s">
        <v>3884</v>
      </c>
      <c r="I110" t="s">
        <v>3885</v>
      </c>
      <c r="J110" t="s">
        <v>3886</v>
      </c>
      <c r="K110" t="s">
        <v>3887</v>
      </c>
      <c r="L110" t="s">
        <v>3887</v>
      </c>
      <c r="M110" t="s">
        <v>3887</v>
      </c>
      <c r="N110" t="s">
        <v>3888</v>
      </c>
      <c r="O110" t="s">
        <v>3889</v>
      </c>
      <c r="P110" t="s">
        <v>3890</v>
      </c>
      <c r="Q110" t="s">
        <v>3891</v>
      </c>
      <c r="S110">
        <v>6</v>
      </c>
      <c r="T110">
        <v>12</v>
      </c>
      <c r="U110">
        <v>12</v>
      </c>
      <c r="V110">
        <v>12</v>
      </c>
      <c r="W110">
        <v>11</v>
      </c>
      <c r="X110">
        <v>9</v>
      </c>
      <c r="Y110">
        <v>11</v>
      </c>
      <c r="Z110">
        <v>11</v>
      </c>
      <c r="AA110">
        <v>9</v>
      </c>
      <c r="AB110">
        <v>11</v>
      </c>
      <c r="AC110">
        <v>11</v>
      </c>
      <c r="AD110">
        <v>9</v>
      </c>
      <c r="AE110">
        <v>11</v>
      </c>
      <c r="AF110">
        <v>14.1</v>
      </c>
      <c r="AG110">
        <v>14.1</v>
      </c>
      <c r="AH110">
        <v>14.1</v>
      </c>
      <c r="AI110">
        <v>136.68</v>
      </c>
      <c r="AJ110">
        <v>1224</v>
      </c>
      <c r="AK110">
        <v>10.8</v>
      </c>
      <c r="AU110">
        <v>8</v>
      </c>
      <c r="AV110">
        <v>34</v>
      </c>
      <c r="AX110">
        <v>15</v>
      </c>
      <c r="AY110">
        <v>10</v>
      </c>
      <c r="AZ110">
        <v>17</v>
      </c>
      <c r="BA110" s="8">
        <v>3.4367999999999998E-35</v>
      </c>
      <c r="BB110" s="8"/>
      <c r="BC110" s="5">
        <v>2</v>
      </c>
      <c r="BD110" s="10">
        <v>1.7331000000000001</v>
      </c>
      <c r="BE110" s="4">
        <v>1.8171999999999999</v>
      </c>
      <c r="BF110" s="10">
        <v>5.5039999999999996</v>
      </c>
      <c r="BG110" s="6">
        <v>24</v>
      </c>
      <c r="BH110" s="1">
        <v>2</v>
      </c>
      <c r="BJ110" s="5">
        <v>1</v>
      </c>
      <c r="BK110" s="4">
        <v>2.0874999999999999</v>
      </c>
      <c r="BL110" s="4">
        <v>0.47273999999999999</v>
      </c>
      <c r="BM110" s="10">
        <v>4.1192000000000002</v>
      </c>
      <c r="BN110" s="6">
        <v>24</v>
      </c>
      <c r="BQ110" s="3">
        <v>0.68870523415977969</v>
      </c>
      <c r="BR110" s="3">
        <v>3.3671167379373044</v>
      </c>
      <c r="BS110" s="3">
        <v>1.1989976379746532</v>
      </c>
      <c r="BT110" s="7">
        <v>24</v>
      </c>
    </row>
    <row r="111" spans="1:72">
      <c r="A111">
        <v>79</v>
      </c>
      <c r="B111" t="s">
        <v>2274</v>
      </c>
      <c r="C111" t="s">
        <v>2275</v>
      </c>
      <c r="F111" t="s">
        <v>2276</v>
      </c>
      <c r="I111" t="s">
        <v>2277</v>
      </c>
      <c r="J111" t="s">
        <v>2277</v>
      </c>
      <c r="K111">
        <v>13</v>
      </c>
      <c r="L111">
        <v>12</v>
      </c>
      <c r="M111">
        <v>12</v>
      </c>
      <c r="N111" t="s">
        <v>2278</v>
      </c>
      <c r="O111" t="s">
        <v>2279</v>
      </c>
      <c r="P111" t="s">
        <v>2280</v>
      </c>
      <c r="Q111" t="s">
        <v>2281</v>
      </c>
      <c r="S111">
        <v>1</v>
      </c>
      <c r="T111">
        <v>13</v>
      </c>
      <c r="U111">
        <v>12</v>
      </c>
      <c r="V111">
        <v>12</v>
      </c>
      <c r="W111">
        <v>6</v>
      </c>
      <c r="X111">
        <v>10</v>
      </c>
      <c r="Y111">
        <v>12</v>
      </c>
      <c r="Z111">
        <v>5</v>
      </c>
      <c r="AA111">
        <v>9</v>
      </c>
      <c r="AB111">
        <v>11</v>
      </c>
      <c r="AC111">
        <v>5</v>
      </c>
      <c r="AD111">
        <v>9</v>
      </c>
      <c r="AE111">
        <v>11</v>
      </c>
      <c r="AF111">
        <v>24.4</v>
      </c>
      <c r="AG111">
        <v>22</v>
      </c>
      <c r="AH111">
        <v>22</v>
      </c>
      <c r="AI111">
        <v>72.421000000000006</v>
      </c>
      <c r="AJ111">
        <v>655</v>
      </c>
      <c r="AK111">
        <v>6.59</v>
      </c>
      <c r="AQ111">
        <v>18</v>
      </c>
      <c r="AR111">
        <v>26</v>
      </c>
      <c r="AX111">
        <v>5</v>
      </c>
      <c r="AY111">
        <v>15</v>
      </c>
      <c r="AZ111">
        <v>24</v>
      </c>
      <c r="BA111" s="8">
        <v>3.3782999999999998E-158</v>
      </c>
      <c r="BB111" s="8"/>
      <c r="BC111" s="5">
        <v>2</v>
      </c>
      <c r="BD111" s="4">
        <v>0.72113000000000005</v>
      </c>
      <c r="BE111" s="10">
        <v>2.8336000000000001</v>
      </c>
      <c r="BF111" s="10">
        <v>3.9034</v>
      </c>
      <c r="BG111" s="6">
        <v>24</v>
      </c>
      <c r="BH111" s="1">
        <v>2</v>
      </c>
      <c r="BJ111" s="5">
        <v>2</v>
      </c>
      <c r="BK111" s="4">
        <v>1.83</v>
      </c>
      <c r="BL111" s="10">
        <v>2.1526000000000001</v>
      </c>
      <c r="BM111" s="10">
        <v>3.9634999999999998</v>
      </c>
      <c r="BN111" s="6">
        <v>24</v>
      </c>
      <c r="BO111" s="1">
        <v>2</v>
      </c>
      <c r="BQ111" s="3">
        <v>0.46108447067502767</v>
      </c>
      <c r="BR111" s="3">
        <v>1.2489384023579957</v>
      </c>
      <c r="BS111" s="3">
        <v>0.98222178567920637</v>
      </c>
      <c r="BT111" s="7">
        <v>24</v>
      </c>
    </row>
    <row r="112" spans="1:72">
      <c r="A112">
        <v>848</v>
      </c>
      <c r="B112" t="s">
        <v>2293</v>
      </c>
      <c r="C112" t="s">
        <v>2294</v>
      </c>
      <c r="F112" t="s">
        <v>2295</v>
      </c>
      <c r="I112" t="s">
        <v>2296</v>
      </c>
      <c r="J112" t="s">
        <v>2296</v>
      </c>
      <c r="K112" t="s">
        <v>2297</v>
      </c>
      <c r="L112" t="s">
        <v>2297</v>
      </c>
      <c r="M112" t="s">
        <v>2297</v>
      </c>
      <c r="N112" t="s">
        <v>2298</v>
      </c>
      <c r="O112" t="s">
        <v>2286</v>
      </c>
      <c r="P112" t="s">
        <v>2299</v>
      </c>
      <c r="Q112" t="s">
        <v>2300</v>
      </c>
      <c r="S112">
        <v>2</v>
      </c>
      <c r="T112">
        <v>7</v>
      </c>
      <c r="U112">
        <v>7</v>
      </c>
      <c r="V112">
        <v>7</v>
      </c>
      <c r="W112">
        <v>6</v>
      </c>
      <c r="X112">
        <v>4</v>
      </c>
      <c r="Y112">
        <v>7</v>
      </c>
      <c r="Z112">
        <v>6</v>
      </c>
      <c r="AA112">
        <v>4</v>
      </c>
      <c r="AB112">
        <v>7</v>
      </c>
      <c r="AC112">
        <v>6</v>
      </c>
      <c r="AD112">
        <v>4</v>
      </c>
      <c r="AE112">
        <v>7</v>
      </c>
      <c r="AF112">
        <v>39.5</v>
      </c>
      <c r="AG112">
        <v>39.5</v>
      </c>
      <c r="AH112">
        <v>39.5</v>
      </c>
      <c r="AI112">
        <v>23.896999999999998</v>
      </c>
      <c r="AJ112">
        <v>215</v>
      </c>
      <c r="AK112">
        <v>2.62</v>
      </c>
      <c r="AM112">
        <v>22</v>
      </c>
      <c r="AT112">
        <v>1</v>
      </c>
      <c r="AU112">
        <v>1</v>
      </c>
      <c r="AX112">
        <v>10</v>
      </c>
      <c r="AY112">
        <v>6</v>
      </c>
      <c r="AZ112">
        <v>8</v>
      </c>
      <c r="BA112" s="8">
        <v>3.1529000000000002E-71</v>
      </c>
      <c r="BB112" s="8"/>
      <c r="BC112" s="5">
        <v>2</v>
      </c>
      <c r="BD112" s="4">
        <v>1.0779000000000001</v>
      </c>
      <c r="BE112" s="10">
        <v>2.6297000000000001</v>
      </c>
      <c r="BF112" s="10">
        <v>4.4394</v>
      </c>
      <c r="BG112" s="6">
        <v>23</v>
      </c>
      <c r="BH112" s="1">
        <v>2</v>
      </c>
      <c r="BJ112" s="5">
        <v>2</v>
      </c>
      <c r="BK112" s="10">
        <v>3.3241000000000001</v>
      </c>
      <c r="BL112" s="4">
        <v>0.62661999999999995</v>
      </c>
      <c r="BM112" s="10">
        <v>1.4081999999999999</v>
      </c>
      <c r="BN112" s="6">
        <v>23</v>
      </c>
      <c r="BO112" s="1">
        <v>2</v>
      </c>
      <c r="BQ112" s="3">
        <v>0.27000027000026999</v>
      </c>
      <c r="BR112" s="3">
        <v>6.7838002849196117</v>
      </c>
      <c r="BS112" s="3">
        <v>4.3018153660844876</v>
      </c>
      <c r="BT112" s="7">
        <v>23</v>
      </c>
    </row>
    <row r="113" spans="1:72">
      <c r="A113">
        <v>1017</v>
      </c>
      <c r="B113" t="s">
        <v>3085</v>
      </c>
      <c r="C113" t="s">
        <v>3086</v>
      </c>
      <c r="D113">
        <v>610</v>
      </c>
      <c r="F113" t="s">
        <v>3088</v>
      </c>
      <c r="G113">
        <v>169</v>
      </c>
      <c r="I113" t="s">
        <v>3090</v>
      </c>
      <c r="J113" t="s">
        <v>3091</v>
      </c>
      <c r="K113" t="s">
        <v>3092</v>
      </c>
      <c r="L113" t="s">
        <v>3092</v>
      </c>
      <c r="M113" t="s">
        <v>3093</v>
      </c>
      <c r="N113" s="9" t="s">
        <v>3094</v>
      </c>
      <c r="O113" t="s">
        <v>3095</v>
      </c>
      <c r="P113" t="s">
        <v>3096</v>
      </c>
      <c r="Q113" t="s">
        <v>3097</v>
      </c>
      <c r="S113">
        <v>11</v>
      </c>
      <c r="T113">
        <v>11</v>
      </c>
      <c r="U113">
        <v>11</v>
      </c>
      <c r="V113">
        <v>7</v>
      </c>
      <c r="W113">
        <v>8</v>
      </c>
      <c r="X113">
        <v>8</v>
      </c>
      <c r="Y113">
        <v>10</v>
      </c>
      <c r="Z113">
        <v>8</v>
      </c>
      <c r="AA113">
        <v>8</v>
      </c>
      <c r="AB113">
        <v>10</v>
      </c>
      <c r="AC113">
        <v>4</v>
      </c>
      <c r="AD113">
        <v>5</v>
      </c>
      <c r="AE113">
        <v>6</v>
      </c>
      <c r="AF113">
        <v>15.5</v>
      </c>
      <c r="AG113">
        <v>15.5</v>
      </c>
      <c r="AH113">
        <v>11.2</v>
      </c>
      <c r="AI113">
        <v>97.406999999999996</v>
      </c>
      <c r="AJ113">
        <v>864</v>
      </c>
      <c r="AK113">
        <v>8.56</v>
      </c>
      <c r="AO113">
        <v>3</v>
      </c>
      <c r="AP113">
        <v>2</v>
      </c>
      <c r="AQ113">
        <v>2</v>
      </c>
      <c r="AR113">
        <v>2</v>
      </c>
      <c r="AS113">
        <v>14</v>
      </c>
      <c r="AT113">
        <v>29</v>
      </c>
      <c r="AU113">
        <v>3</v>
      </c>
      <c r="AV113">
        <v>4</v>
      </c>
      <c r="AW113">
        <v>3</v>
      </c>
      <c r="AX113">
        <v>15</v>
      </c>
      <c r="AY113">
        <v>19</v>
      </c>
      <c r="AZ113">
        <v>28</v>
      </c>
      <c r="BA113" s="8">
        <v>8.3098999999999993E-31</v>
      </c>
      <c r="BB113" s="8"/>
      <c r="BC113" s="5">
        <v>2</v>
      </c>
      <c r="BD113" s="10">
        <v>4.8612000000000002</v>
      </c>
      <c r="BE113" s="10">
        <v>2.8633999999999999</v>
      </c>
      <c r="BF113" s="4">
        <v>1.5902000000000001</v>
      </c>
      <c r="BG113" s="6">
        <v>22</v>
      </c>
      <c r="BH113" s="1">
        <v>2</v>
      </c>
      <c r="BJ113" s="5">
        <v>1</v>
      </c>
      <c r="BK113" s="4">
        <v>1.6131</v>
      </c>
      <c r="BL113" s="10">
        <v>1.2384999999999999</v>
      </c>
      <c r="BM113" s="4">
        <v>0.62158999999999998</v>
      </c>
      <c r="BN113" s="6">
        <v>22</v>
      </c>
      <c r="BQ113" s="3">
        <v>3.2021518460405392</v>
      </c>
      <c r="BR113" s="3">
        <v>2.2085781174080128</v>
      </c>
      <c r="BS113" s="3">
        <v>3.5052052297662031</v>
      </c>
      <c r="BT113" s="7">
        <v>22</v>
      </c>
    </row>
    <row r="114" spans="1:72">
      <c r="A114">
        <v>958</v>
      </c>
      <c r="B114" t="s">
        <v>3108</v>
      </c>
      <c r="C114" t="s">
        <v>3109</v>
      </c>
      <c r="F114" t="s">
        <v>3110</v>
      </c>
      <c r="I114" t="s">
        <v>3111</v>
      </c>
      <c r="J114" t="s">
        <v>3112</v>
      </c>
      <c r="K114" t="s">
        <v>3113</v>
      </c>
      <c r="L114" t="s">
        <v>3114</v>
      </c>
      <c r="M114" t="s">
        <v>3115</v>
      </c>
      <c r="N114" s="9" t="s">
        <v>3116</v>
      </c>
      <c r="O114" t="s">
        <v>3117</v>
      </c>
      <c r="P114" s="9" t="s">
        <v>3118</v>
      </c>
      <c r="Q114" t="s">
        <v>3119</v>
      </c>
      <c r="S114">
        <v>13</v>
      </c>
      <c r="T114">
        <v>11</v>
      </c>
      <c r="U114">
        <v>7</v>
      </c>
      <c r="V114">
        <v>4</v>
      </c>
      <c r="W114">
        <v>8</v>
      </c>
      <c r="X114">
        <v>11</v>
      </c>
      <c r="Y114">
        <v>3</v>
      </c>
      <c r="Z114">
        <v>4</v>
      </c>
      <c r="AA114">
        <v>7</v>
      </c>
      <c r="AB114">
        <v>0</v>
      </c>
      <c r="AC114">
        <v>1</v>
      </c>
      <c r="AD114">
        <v>4</v>
      </c>
      <c r="AE114">
        <v>0</v>
      </c>
      <c r="AF114">
        <v>24.9</v>
      </c>
      <c r="AG114">
        <v>16.8</v>
      </c>
      <c r="AH114">
        <v>12</v>
      </c>
      <c r="AI114">
        <v>60.386000000000003</v>
      </c>
      <c r="AJ114">
        <v>542</v>
      </c>
      <c r="AK114">
        <v>5.68</v>
      </c>
      <c r="AN114">
        <v>1</v>
      </c>
      <c r="AP114">
        <v>13</v>
      </c>
      <c r="AQ114">
        <v>16</v>
      </c>
      <c r="AW114">
        <v>1</v>
      </c>
      <c r="AX114">
        <v>8</v>
      </c>
      <c r="AY114">
        <v>23</v>
      </c>
      <c r="BA114" s="8">
        <v>7.8538000000000001E-239</v>
      </c>
      <c r="BB114" s="8"/>
      <c r="BC114" s="5">
        <v>2</v>
      </c>
      <c r="BD114" s="10">
        <v>6.5690999999999997</v>
      </c>
      <c r="BE114" s="10">
        <v>6.8952</v>
      </c>
      <c r="BG114" s="6">
        <v>21</v>
      </c>
      <c r="BH114" s="1">
        <v>2</v>
      </c>
      <c r="BK114" s="4">
        <v>0.26396999999999998</v>
      </c>
      <c r="BL114" s="4">
        <v>0.20626</v>
      </c>
      <c r="BN114" s="6">
        <v>21</v>
      </c>
      <c r="BQ114" s="3">
        <v>21.634251346732146</v>
      </c>
      <c r="BR114" s="3">
        <v>32.985882042485819</v>
      </c>
      <c r="BT114" s="7">
        <v>21</v>
      </c>
    </row>
    <row r="115" spans="1:72">
      <c r="A115">
        <v>1203</v>
      </c>
      <c r="B115" t="s">
        <v>2546</v>
      </c>
      <c r="C115">
        <v>50</v>
      </c>
      <c r="D115" t="s">
        <v>2547</v>
      </c>
      <c r="F115">
        <v>393</v>
      </c>
      <c r="G115" t="s">
        <v>2548</v>
      </c>
      <c r="I115" t="s">
        <v>2549</v>
      </c>
      <c r="J115" t="s">
        <v>2549</v>
      </c>
      <c r="K115" t="s">
        <v>2550</v>
      </c>
      <c r="L115" t="s">
        <v>2551</v>
      </c>
      <c r="M115" t="s">
        <v>2551</v>
      </c>
      <c r="N115" t="s">
        <v>2552</v>
      </c>
      <c r="O115" t="s">
        <v>11794</v>
      </c>
      <c r="P115" t="s">
        <v>2553</v>
      </c>
      <c r="Q115" t="s">
        <v>2554</v>
      </c>
      <c r="S115">
        <v>2</v>
      </c>
      <c r="T115">
        <v>10</v>
      </c>
      <c r="U115">
        <v>8</v>
      </c>
      <c r="V115">
        <v>8</v>
      </c>
      <c r="W115">
        <v>4</v>
      </c>
      <c r="X115">
        <v>9</v>
      </c>
      <c r="Y115">
        <v>9</v>
      </c>
      <c r="Z115">
        <v>3</v>
      </c>
      <c r="AA115">
        <v>8</v>
      </c>
      <c r="AB115">
        <v>7</v>
      </c>
      <c r="AC115">
        <v>3</v>
      </c>
      <c r="AD115">
        <v>8</v>
      </c>
      <c r="AE115">
        <v>7</v>
      </c>
      <c r="AF115">
        <v>11.5</v>
      </c>
      <c r="AG115">
        <v>9.6</v>
      </c>
      <c r="AH115">
        <v>9.6</v>
      </c>
      <c r="AI115">
        <v>112.48</v>
      </c>
      <c r="AJ115">
        <v>1026</v>
      </c>
      <c r="AK115">
        <v>10.3</v>
      </c>
      <c r="AL115">
        <v>1</v>
      </c>
      <c r="AP115">
        <v>1</v>
      </c>
      <c r="AQ115">
        <v>1</v>
      </c>
      <c r="AU115">
        <v>5</v>
      </c>
      <c r="AV115">
        <v>19</v>
      </c>
      <c r="AW115">
        <v>4</v>
      </c>
      <c r="AX115">
        <v>5</v>
      </c>
      <c r="AY115">
        <v>13</v>
      </c>
      <c r="AZ115">
        <v>13</v>
      </c>
      <c r="BA115" s="8">
        <v>1.5675000000000001E-31</v>
      </c>
      <c r="BB115" s="8"/>
      <c r="BC115" s="5">
        <v>2</v>
      </c>
      <c r="BD115" s="10">
        <v>2.3954</v>
      </c>
      <c r="BE115" s="4">
        <v>1.9128000000000001</v>
      </c>
      <c r="BF115" s="10">
        <v>2.8129</v>
      </c>
      <c r="BG115" s="6">
        <v>21</v>
      </c>
      <c r="BH115" s="1">
        <v>2</v>
      </c>
      <c r="BJ115" s="5">
        <v>2</v>
      </c>
      <c r="BK115" s="10">
        <v>3.6168999999999998</v>
      </c>
      <c r="BL115" s="4">
        <v>0.56398000000000004</v>
      </c>
      <c r="BM115" s="10">
        <v>2.7572000000000001</v>
      </c>
      <c r="BN115" s="6">
        <v>21</v>
      </c>
      <c r="BO115" s="1">
        <v>2</v>
      </c>
      <c r="BQ115" s="3">
        <v>0.74327337594767362</v>
      </c>
      <c r="BR115" s="3">
        <v>4.0724903278354718</v>
      </c>
      <c r="BS115" s="3">
        <v>1.2820677188169081</v>
      </c>
      <c r="BT115" s="7">
        <v>21</v>
      </c>
    </row>
    <row r="116" spans="1:72">
      <c r="A116">
        <v>305</v>
      </c>
      <c r="B116" t="s">
        <v>2651</v>
      </c>
      <c r="C116" t="s">
        <v>2652</v>
      </c>
      <c r="F116" t="s">
        <v>2653</v>
      </c>
      <c r="I116" t="s">
        <v>2654</v>
      </c>
      <c r="J116" t="s">
        <v>2655</v>
      </c>
      <c r="K116" t="s">
        <v>2656</v>
      </c>
      <c r="L116" t="s">
        <v>2656</v>
      </c>
      <c r="M116" t="s">
        <v>2657</v>
      </c>
      <c r="N116" t="s">
        <v>2658</v>
      </c>
      <c r="O116" t="s">
        <v>2644</v>
      </c>
      <c r="P116" t="s">
        <v>2659</v>
      </c>
      <c r="Q116" t="s">
        <v>2660</v>
      </c>
      <c r="S116">
        <v>7</v>
      </c>
      <c r="T116">
        <v>6</v>
      </c>
      <c r="U116">
        <v>6</v>
      </c>
      <c r="V116">
        <v>2</v>
      </c>
      <c r="W116">
        <v>5</v>
      </c>
      <c r="X116">
        <v>5</v>
      </c>
      <c r="Y116">
        <v>6</v>
      </c>
      <c r="Z116">
        <v>5</v>
      </c>
      <c r="AA116">
        <v>5</v>
      </c>
      <c r="AB116">
        <v>6</v>
      </c>
      <c r="AC116">
        <v>2</v>
      </c>
      <c r="AD116">
        <v>2</v>
      </c>
      <c r="AE116">
        <v>2</v>
      </c>
      <c r="AF116">
        <v>31.7</v>
      </c>
      <c r="AG116">
        <v>31.7</v>
      </c>
      <c r="AH116">
        <v>11.5</v>
      </c>
      <c r="AI116">
        <v>23.460999999999999</v>
      </c>
      <c r="AJ116">
        <v>208</v>
      </c>
      <c r="AK116">
        <v>2.19</v>
      </c>
      <c r="AM116">
        <v>23</v>
      </c>
      <c r="AN116">
        <v>2</v>
      </c>
      <c r="AP116">
        <v>1</v>
      </c>
      <c r="AX116">
        <v>10</v>
      </c>
      <c r="AY116">
        <v>8</v>
      </c>
      <c r="AZ116">
        <v>8</v>
      </c>
      <c r="BA116" s="8">
        <v>3.4808000000000001E-15</v>
      </c>
      <c r="BB116" s="8"/>
      <c r="BC116" s="5">
        <v>2</v>
      </c>
      <c r="BD116" s="4">
        <v>1.3057000000000001</v>
      </c>
      <c r="BE116" s="10">
        <v>2.8942000000000001</v>
      </c>
      <c r="BF116" s="10">
        <v>4.0910000000000002</v>
      </c>
      <c r="BG116" s="6">
        <v>21</v>
      </c>
      <c r="BH116" s="1">
        <v>2</v>
      </c>
      <c r="BJ116" s="5">
        <v>2</v>
      </c>
      <c r="BK116" s="10">
        <v>3.5257999999999998</v>
      </c>
      <c r="BL116" s="10">
        <v>1.2432000000000001</v>
      </c>
      <c r="BM116" s="4">
        <v>0.78461999999999998</v>
      </c>
      <c r="BN116" s="6">
        <v>21</v>
      </c>
      <c r="BO116" s="1">
        <v>2</v>
      </c>
      <c r="BQ116" s="3">
        <v>0.29381519024533564</v>
      </c>
      <c r="BR116" s="3">
        <v>2.2149865993310742</v>
      </c>
      <c r="BS116" s="3">
        <v>5.0756268399147295</v>
      </c>
      <c r="BT116" s="7">
        <v>21</v>
      </c>
    </row>
    <row r="117" spans="1:72">
      <c r="A117">
        <v>1184</v>
      </c>
      <c r="B117" t="s">
        <v>2130</v>
      </c>
      <c r="C117">
        <v>899</v>
      </c>
      <c r="D117">
        <v>609</v>
      </c>
      <c r="F117">
        <v>249</v>
      </c>
      <c r="G117">
        <v>153</v>
      </c>
      <c r="I117" t="s">
        <v>2134</v>
      </c>
      <c r="J117" t="s">
        <v>2135</v>
      </c>
      <c r="K117" t="s">
        <v>2136</v>
      </c>
      <c r="L117" t="s">
        <v>2136</v>
      </c>
      <c r="M117" t="s">
        <v>233</v>
      </c>
      <c r="N117" t="s">
        <v>2137</v>
      </c>
      <c r="O117" t="s">
        <v>2123</v>
      </c>
      <c r="P117" t="s">
        <v>2138</v>
      </c>
      <c r="Q117" t="s">
        <v>2139</v>
      </c>
      <c r="S117">
        <v>4</v>
      </c>
      <c r="T117">
        <v>8</v>
      </c>
      <c r="U117">
        <v>8</v>
      </c>
      <c r="V117">
        <v>1</v>
      </c>
      <c r="W117">
        <v>7</v>
      </c>
      <c r="X117">
        <v>5</v>
      </c>
      <c r="Y117">
        <v>7</v>
      </c>
      <c r="Z117">
        <v>7</v>
      </c>
      <c r="AA117">
        <v>5</v>
      </c>
      <c r="AB117">
        <v>7</v>
      </c>
      <c r="AC117">
        <v>1</v>
      </c>
      <c r="AD117">
        <v>0</v>
      </c>
      <c r="AE117">
        <v>1</v>
      </c>
      <c r="AF117">
        <v>33.9</v>
      </c>
      <c r="AG117">
        <v>33.9</v>
      </c>
      <c r="AH117">
        <v>3.8</v>
      </c>
      <c r="AI117">
        <v>30.358000000000001</v>
      </c>
      <c r="AJ117">
        <v>286</v>
      </c>
      <c r="AK117">
        <v>2.4</v>
      </c>
      <c r="AM117">
        <v>32</v>
      </c>
      <c r="AN117">
        <v>9</v>
      </c>
      <c r="AU117">
        <v>1</v>
      </c>
      <c r="AX117">
        <v>16</v>
      </c>
      <c r="AY117">
        <v>11</v>
      </c>
      <c r="AZ117">
        <v>15</v>
      </c>
      <c r="BA117" s="8">
        <v>6.4884000000000002E-189</v>
      </c>
      <c r="BB117" s="8"/>
      <c r="BC117" s="5">
        <v>2</v>
      </c>
      <c r="BD117" s="4">
        <v>0.79854000000000003</v>
      </c>
      <c r="BE117" s="10">
        <v>8.6961999999999993</v>
      </c>
      <c r="BF117" s="10">
        <v>7.1043000000000003</v>
      </c>
      <c r="BG117" s="6">
        <v>20</v>
      </c>
      <c r="BH117" s="1">
        <v>2</v>
      </c>
      <c r="BJ117" s="5">
        <v>3</v>
      </c>
      <c r="BK117" s="10">
        <v>33.155999999999999</v>
      </c>
      <c r="BL117" s="10">
        <v>2.8182999999999998</v>
      </c>
      <c r="BM117" s="10">
        <v>4.2558999999999996</v>
      </c>
      <c r="BN117" s="6">
        <v>20</v>
      </c>
      <c r="BO117" s="1">
        <v>1</v>
      </c>
      <c r="BQ117" s="3">
        <v>3.1447529796534486E-2</v>
      </c>
      <c r="BR117" s="3">
        <v>2.4092321777049657</v>
      </c>
      <c r="BS117" s="3">
        <v>1.4737090308889411</v>
      </c>
      <c r="BT117" s="7">
        <v>20</v>
      </c>
    </row>
    <row r="118" spans="1:72">
      <c r="A118">
        <v>366</v>
      </c>
      <c r="B118" t="s">
        <v>3131</v>
      </c>
      <c r="C118" t="s">
        <v>3132</v>
      </c>
      <c r="D118" t="s">
        <v>3133</v>
      </c>
      <c r="F118" t="s">
        <v>3134</v>
      </c>
      <c r="G118" t="s">
        <v>3135</v>
      </c>
      <c r="I118" t="s">
        <v>3136</v>
      </c>
      <c r="J118" t="s">
        <v>3136</v>
      </c>
      <c r="K118">
        <v>6</v>
      </c>
      <c r="L118">
        <v>6</v>
      </c>
      <c r="M118">
        <v>6</v>
      </c>
      <c r="N118" t="s">
        <v>3137</v>
      </c>
      <c r="O118" t="s">
        <v>3138</v>
      </c>
      <c r="P118" t="s">
        <v>3139</v>
      </c>
      <c r="Q118" t="s">
        <v>3140</v>
      </c>
      <c r="S118">
        <v>1</v>
      </c>
      <c r="T118">
        <v>6</v>
      </c>
      <c r="U118">
        <v>6</v>
      </c>
      <c r="V118">
        <v>6</v>
      </c>
      <c r="W118">
        <v>5</v>
      </c>
      <c r="X118">
        <v>6</v>
      </c>
      <c r="Y118">
        <v>4</v>
      </c>
      <c r="Z118">
        <v>5</v>
      </c>
      <c r="AA118">
        <v>6</v>
      </c>
      <c r="AB118">
        <v>4</v>
      </c>
      <c r="AC118">
        <v>5</v>
      </c>
      <c r="AD118">
        <v>6</v>
      </c>
      <c r="AE118">
        <v>4</v>
      </c>
      <c r="AF118">
        <v>53.7</v>
      </c>
      <c r="AG118">
        <v>53.7</v>
      </c>
      <c r="AH118">
        <v>53.7</v>
      </c>
      <c r="AI118">
        <v>12.199</v>
      </c>
      <c r="AJ118">
        <v>108</v>
      </c>
      <c r="AK118">
        <v>1</v>
      </c>
      <c r="AL118">
        <v>20</v>
      </c>
      <c r="AX118">
        <v>7</v>
      </c>
      <c r="AY118">
        <v>8</v>
      </c>
      <c r="AZ118">
        <v>5</v>
      </c>
      <c r="BA118" s="8">
        <v>4.2449999999999999E-44</v>
      </c>
      <c r="BB118" s="8"/>
      <c r="BC118" s="5">
        <v>2</v>
      </c>
      <c r="BD118" s="10">
        <v>2.5611999999999999</v>
      </c>
      <c r="BE118" s="10">
        <v>3.6886000000000001</v>
      </c>
      <c r="BF118" s="4">
        <v>1.2908999999999999</v>
      </c>
      <c r="BG118" s="6">
        <v>19</v>
      </c>
      <c r="BH118" s="1">
        <v>2</v>
      </c>
      <c r="BK118" s="4">
        <v>2.3952</v>
      </c>
      <c r="BL118" s="4">
        <v>0.21196000000000001</v>
      </c>
      <c r="BM118" s="4">
        <v>0.35019</v>
      </c>
      <c r="BN118" s="6">
        <v>18</v>
      </c>
      <c r="BQ118" s="3">
        <v>0.87328617587983581</v>
      </c>
      <c r="BR118" s="3">
        <v>21.833107724553511</v>
      </c>
      <c r="BS118" s="3">
        <v>4.0716612377850163</v>
      </c>
      <c r="BT118" s="7">
        <v>18</v>
      </c>
    </row>
    <row r="119" spans="1:72">
      <c r="A119">
        <v>981</v>
      </c>
      <c r="B119" t="s">
        <v>11793</v>
      </c>
      <c r="C119">
        <v>629</v>
      </c>
      <c r="D119" t="s">
        <v>11792</v>
      </c>
      <c r="F119">
        <v>287</v>
      </c>
      <c r="G119" t="s">
        <v>11791</v>
      </c>
      <c r="I119" t="s">
        <v>11790</v>
      </c>
      <c r="J119" t="s">
        <v>11789</v>
      </c>
      <c r="K119" t="s">
        <v>11788</v>
      </c>
      <c r="L119" t="s">
        <v>11788</v>
      </c>
      <c r="M119" t="s">
        <v>11787</v>
      </c>
      <c r="N119" s="9" t="s">
        <v>11786</v>
      </c>
      <c r="O119" t="s">
        <v>11785</v>
      </c>
      <c r="P119" s="9" t="s">
        <v>11784</v>
      </c>
      <c r="Q119" t="s">
        <v>11783</v>
      </c>
      <c r="S119">
        <v>17</v>
      </c>
      <c r="T119">
        <v>6</v>
      </c>
      <c r="U119">
        <v>6</v>
      </c>
      <c r="V119">
        <v>2</v>
      </c>
      <c r="W119">
        <v>6</v>
      </c>
      <c r="X119">
        <v>5</v>
      </c>
      <c r="Y119">
        <v>5</v>
      </c>
      <c r="Z119">
        <v>6</v>
      </c>
      <c r="AA119">
        <v>5</v>
      </c>
      <c r="AB119">
        <v>5</v>
      </c>
      <c r="AC119">
        <v>2</v>
      </c>
      <c r="AD119">
        <v>2</v>
      </c>
      <c r="AE119">
        <v>2</v>
      </c>
      <c r="AF119">
        <v>14.5</v>
      </c>
      <c r="AG119">
        <v>14.5</v>
      </c>
      <c r="AH119">
        <v>6.4</v>
      </c>
      <c r="AI119">
        <v>52.850999999999999</v>
      </c>
      <c r="AJ119">
        <v>482</v>
      </c>
      <c r="AK119">
        <v>5.58</v>
      </c>
      <c r="AL119">
        <v>1</v>
      </c>
      <c r="AN119">
        <v>2</v>
      </c>
      <c r="AO119">
        <v>1</v>
      </c>
      <c r="AP119">
        <v>18</v>
      </c>
      <c r="AQ119">
        <v>4</v>
      </c>
      <c r="AS119">
        <v>2</v>
      </c>
      <c r="AU119">
        <v>1</v>
      </c>
      <c r="AV119">
        <v>2</v>
      </c>
      <c r="AX119">
        <v>17</v>
      </c>
      <c r="AY119">
        <v>9</v>
      </c>
      <c r="AZ119">
        <v>5</v>
      </c>
      <c r="BA119" s="8">
        <v>2.1900000000000001E-33</v>
      </c>
      <c r="BB119" s="8"/>
      <c r="BC119" s="5">
        <v>2</v>
      </c>
      <c r="BD119" s="10">
        <v>1.7319</v>
      </c>
      <c r="BE119" s="4">
        <v>1.9990000000000001</v>
      </c>
      <c r="BF119" s="10">
        <v>2.9340999999999999</v>
      </c>
      <c r="BG119" s="6">
        <v>19</v>
      </c>
      <c r="BH119" s="1">
        <v>2</v>
      </c>
      <c r="BK119" s="4">
        <v>0.58830000000000005</v>
      </c>
      <c r="BL119" s="4">
        <v>0.39766000000000001</v>
      </c>
      <c r="BM119" s="4">
        <v>0.35214000000000001</v>
      </c>
      <c r="BN119" s="6">
        <v>19</v>
      </c>
      <c r="BQ119" s="3">
        <v>4.0038436899423449</v>
      </c>
      <c r="BR119" s="3">
        <v>5.0771730300568647</v>
      </c>
      <c r="BS119" s="3">
        <v>7.3480784774781398</v>
      </c>
      <c r="BT119" s="7">
        <v>19</v>
      </c>
    </row>
    <row r="120" spans="1:72">
      <c r="A120">
        <v>1153</v>
      </c>
      <c r="B120" t="s">
        <v>3636</v>
      </c>
      <c r="C120" t="s">
        <v>3637</v>
      </c>
      <c r="D120">
        <v>689</v>
      </c>
      <c r="F120" t="s">
        <v>3639</v>
      </c>
      <c r="G120">
        <v>709</v>
      </c>
      <c r="I120" t="s">
        <v>3640</v>
      </c>
      <c r="J120" t="s">
        <v>3641</v>
      </c>
      <c r="K120" t="s">
        <v>3642</v>
      </c>
      <c r="L120" t="s">
        <v>3642</v>
      </c>
      <c r="M120" t="s">
        <v>3643</v>
      </c>
      <c r="N120" s="9" t="s">
        <v>3644</v>
      </c>
      <c r="O120" t="s">
        <v>3645</v>
      </c>
      <c r="P120" t="s">
        <v>3646</v>
      </c>
      <c r="Q120" t="s">
        <v>3647</v>
      </c>
      <c r="S120">
        <v>8</v>
      </c>
      <c r="T120">
        <v>11</v>
      </c>
      <c r="U120">
        <v>11</v>
      </c>
      <c r="V120">
        <v>9</v>
      </c>
      <c r="W120">
        <v>9</v>
      </c>
      <c r="X120">
        <v>8</v>
      </c>
      <c r="Y120">
        <v>10</v>
      </c>
      <c r="Z120">
        <v>9</v>
      </c>
      <c r="AA120">
        <v>8</v>
      </c>
      <c r="AB120">
        <v>10</v>
      </c>
      <c r="AC120">
        <v>8</v>
      </c>
      <c r="AD120">
        <v>6</v>
      </c>
      <c r="AE120">
        <v>8</v>
      </c>
      <c r="AF120">
        <v>20.3</v>
      </c>
      <c r="AG120">
        <v>20.3</v>
      </c>
      <c r="AH120">
        <v>17.899999999999999</v>
      </c>
      <c r="AI120">
        <v>85.182000000000002</v>
      </c>
      <c r="AJ120">
        <v>780</v>
      </c>
      <c r="AK120">
        <v>8.06</v>
      </c>
      <c r="AR120">
        <v>8</v>
      </c>
      <c r="AS120">
        <v>36</v>
      </c>
      <c r="AU120">
        <v>1</v>
      </c>
      <c r="AV120">
        <v>3</v>
      </c>
      <c r="AX120">
        <v>17</v>
      </c>
      <c r="AY120">
        <v>13</v>
      </c>
      <c r="AZ120">
        <v>18</v>
      </c>
      <c r="BA120" s="8">
        <v>1.3522E-180</v>
      </c>
      <c r="BB120" s="8"/>
      <c r="BC120" s="5">
        <v>2</v>
      </c>
      <c r="BD120" s="10">
        <v>4.5087999999999999</v>
      </c>
      <c r="BE120" s="10">
        <v>4.6942000000000004</v>
      </c>
      <c r="BF120" s="4">
        <v>2.4380000000000002</v>
      </c>
      <c r="BG120" s="6">
        <v>17</v>
      </c>
      <c r="BH120" s="1">
        <v>2</v>
      </c>
      <c r="BJ120" s="5">
        <v>1</v>
      </c>
      <c r="BK120" s="10">
        <v>4.3082000000000003</v>
      </c>
      <c r="BL120" s="4">
        <v>1.1389</v>
      </c>
      <c r="BM120" s="4">
        <v>1.1249</v>
      </c>
      <c r="BN120" s="6">
        <v>17</v>
      </c>
      <c r="BQ120" s="3">
        <v>1.1144296349128515</v>
      </c>
      <c r="BR120" s="3">
        <v>2.7057009118212076</v>
      </c>
      <c r="BS120" s="3">
        <v>1.7758204290382158</v>
      </c>
      <c r="BT120" s="7">
        <v>17</v>
      </c>
    </row>
    <row r="121" spans="1:72">
      <c r="A121">
        <v>121</v>
      </c>
      <c r="B121" t="s">
        <v>4034</v>
      </c>
      <c r="C121" t="s">
        <v>4035</v>
      </c>
      <c r="F121" t="s">
        <v>4036</v>
      </c>
      <c r="I121" t="s">
        <v>4037</v>
      </c>
      <c r="J121" t="s">
        <v>4037</v>
      </c>
      <c r="K121" t="s">
        <v>4038</v>
      </c>
      <c r="L121" t="s">
        <v>4038</v>
      </c>
      <c r="M121" t="s">
        <v>3802</v>
      </c>
      <c r="N121" s="9" t="s">
        <v>4039</v>
      </c>
      <c r="O121" t="s">
        <v>4040</v>
      </c>
      <c r="P121" t="s">
        <v>4041</v>
      </c>
      <c r="Q121" t="s">
        <v>4042</v>
      </c>
      <c r="S121">
        <v>6</v>
      </c>
      <c r="T121">
        <v>3</v>
      </c>
      <c r="U121">
        <v>3</v>
      </c>
      <c r="V121">
        <v>1</v>
      </c>
      <c r="W121">
        <v>2</v>
      </c>
      <c r="X121">
        <v>2</v>
      </c>
      <c r="Y121">
        <v>3</v>
      </c>
      <c r="Z121">
        <v>2</v>
      </c>
      <c r="AA121">
        <v>2</v>
      </c>
      <c r="AB121">
        <v>3</v>
      </c>
      <c r="AC121">
        <v>1</v>
      </c>
      <c r="AD121">
        <v>1</v>
      </c>
      <c r="AE121">
        <v>1</v>
      </c>
      <c r="AF121">
        <v>21.5</v>
      </c>
      <c r="AG121">
        <v>21.5</v>
      </c>
      <c r="AH121">
        <v>8.3000000000000007</v>
      </c>
      <c r="AI121">
        <v>22.677</v>
      </c>
      <c r="AJ121">
        <v>205</v>
      </c>
      <c r="AK121">
        <v>2.17</v>
      </c>
      <c r="AM121">
        <v>16</v>
      </c>
      <c r="AN121">
        <v>1</v>
      </c>
      <c r="AO121">
        <v>1</v>
      </c>
      <c r="AX121">
        <v>6</v>
      </c>
      <c r="AY121">
        <v>4</v>
      </c>
      <c r="AZ121">
        <v>8</v>
      </c>
      <c r="BA121" s="8">
        <v>9.3881000000000002E-51</v>
      </c>
      <c r="BB121" s="8"/>
      <c r="BC121" s="5">
        <v>2</v>
      </c>
      <c r="BD121" s="4">
        <v>1.3465</v>
      </c>
      <c r="BE121" s="10">
        <v>2.6894</v>
      </c>
      <c r="BF121" s="10">
        <v>3.335</v>
      </c>
      <c r="BG121" s="6">
        <v>17</v>
      </c>
      <c r="BH121" s="1">
        <v>2</v>
      </c>
      <c r="BJ121" s="5">
        <v>1</v>
      </c>
      <c r="BK121" s="10">
        <v>4.0495999999999999</v>
      </c>
      <c r="BL121" s="4">
        <v>0.54574</v>
      </c>
      <c r="BM121" s="4">
        <v>1.0366</v>
      </c>
      <c r="BN121" s="6">
        <v>17</v>
      </c>
      <c r="BQ121" s="3">
        <v>0.24087098949802485</v>
      </c>
      <c r="BR121" s="3">
        <v>4.5479352374022195</v>
      </c>
      <c r="BS121" s="3">
        <v>3.4237195288961928</v>
      </c>
      <c r="BT121" s="7">
        <v>17</v>
      </c>
    </row>
    <row r="122" spans="1:72">
      <c r="A122">
        <v>721</v>
      </c>
      <c r="B122" t="s">
        <v>2976</v>
      </c>
      <c r="C122" t="s">
        <v>2977</v>
      </c>
      <c r="F122" t="s">
        <v>2978</v>
      </c>
      <c r="I122" t="s">
        <v>2979</v>
      </c>
      <c r="J122" t="s">
        <v>2980</v>
      </c>
      <c r="K122" t="s">
        <v>2981</v>
      </c>
      <c r="L122" t="s">
        <v>2982</v>
      </c>
      <c r="M122" t="s">
        <v>2983</v>
      </c>
      <c r="N122" t="s">
        <v>2984</v>
      </c>
      <c r="O122" t="s">
        <v>2969</v>
      </c>
      <c r="P122" t="s">
        <v>2985</v>
      </c>
      <c r="Q122" t="s">
        <v>2986</v>
      </c>
      <c r="S122">
        <v>4</v>
      </c>
      <c r="T122">
        <v>7</v>
      </c>
      <c r="U122">
        <v>5</v>
      </c>
      <c r="V122">
        <v>4</v>
      </c>
      <c r="W122">
        <v>6</v>
      </c>
      <c r="X122">
        <v>6</v>
      </c>
      <c r="Y122">
        <v>7</v>
      </c>
      <c r="Z122">
        <v>4</v>
      </c>
      <c r="AA122">
        <v>4</v>
      </c>
      <c r="AB122">
        <v>5</v>
      </c>
      <c r="AC122">
        <v>3</v>
      </c>
      <c r="AD122">
        <v>3</v>
      </c>
      <c r="AE122">
        <v>4</v>
      </c>
      <c r="AF122">
        <v>32.1</v>
      </c>
      <c r="AG122">
        <v>24.8</v>
      </c>
      <c r="AH122">
        <v>18.3</v>
      </c>
      <c r="AI122">
        <v>28.082000000000001</v>
      </c>
      <c r="AJ122">
        <v>246</v>
      </c>
      <c r="AK122">
        <v>2.4700000000000002</v>
      </c>
      <c r="AM122">
        <v>16</v>
      </c>
      <c r="AN122">
        <v>14</v>
      </c>
      <c r="AX122">
        <v>11</v>
      </c>
      <c r="AY122">
        <v>8</v>
      </c>
      <c r="AZ122">
        <v>11</v>
      </c>
      <c r="BA122" s="8">
        <v>1.3942E-129</v>
      </c>
      <c r="BB122" s="8"/>
      <c r="BC122" s="5">
        <v>2</v>
      </c>
      <c r="BD122" s="4">
        <v>0.90893999999999997</v>
      </c>
      <c r="BE122" s="10">
        <v>3.6053000000000002</v>
      </c>
      <c r="BF122" s="10">
        <v>3.4047000000000001</v>
      </c>
      <c r="BG122" s="6">
        <v>17</v>
      </c>
      <c r="BH122" s="1">
        <v>2</v>
      </c>
      <c r="BK122" s="4">
        <v>0.435</v>
      </c>
      <c r="BL122" s="4">
        <v>0.18770999999999999</v>
      </c>
      <c r="BM122" s="4">
        <v>0.78052999999999995</v>
      </c>
      <c r="BN122" s="6">
        <v>17</v>
      </c>
      <c r="BQ122" s="3">
        <v>2.0348363991535079</v>
      </c>
      <c r="BR122" s="3">
        <v>16.319869441044471</v>
      </c>
      <c r="BS122" s="3">
        <v>3.3792917004595835</v>
      </c>
      <c r="BT122" s="7">
        <v>17</v>
      </c>
    </row>
    <row r="123" spans="1:72">
      <c r="A123">
        <v>933</v>
      </c>
      <c r="B123" t="s">
        <v>2226</v>
      </c>
      <c r="C123" t="s">
        <v>2227</v>
      </c>
      <c r="D123">
        <v>566</v>
      </c>
      <c r="F123" t="s">
        <v>2229</v>
      </c>
      <c r="G123">
        <v>2823</v>
      </c>
      <c r="I123" t="s">
        <v>2231</v>
      </c>
      <c r="J123" t="s">
        <v>2232</v>
      </c>
      <c r="K123" t="s">
        <v>2233</v>
      </c>
      <c r="L123" t="s">
        <v>2233</v>
      </c>
      <c r="M123" t="s">
        <v>2233</v>
      </c>
      <c r="N123" s="9" t="s">
        <v>2234</v>
      </c>
      <c r="O123" t="s">
        <v>2235</v>
      </c>
      <c r="P123" t="s">
        <v>2236</v>
      </c>
      <c r="Q123" t="s">
        <v>2237</v>
      </c>
      <c r="S123">
        <v>4</v>
      </c>
      <c r="T123">
        <v>8</v>
      </c>
      <c r="U123">
        <v>8</v>
      </c>
      <c r="V123">
        <v>8</v>
      </c>
      <c r="W123">
        <v>1</v>
      </c>
      <c r="X123">
        <v>7</v>
      </c>
      <c r="Y123">
        <v>6</v>
      </c>
      <c r="Z123">
        <v>1</v>
      </c>
      <c r="AA123">
        <v>7</v>
      </c>
      <c r="AB123">
        <v>6</v>
      </c>
      <c r="AC123">
        <v>1</v>
      </c>
      <c r="AD123">
        <v>7</v>
      </c>
      <c r="AE123">
        <v>6</v>
      </c>
      <c r="AF123">
        <v>3.9</v>
      </c>
      <c r="AG123">
        <v>3.9</v>
      </c>
      <c r="AH123">
        <v>3.9</v>
      </c>
      <c r="AI123">
        <v>327.86</v>
      </c>
      <c r="AJ123">
        <v>2946</v>
      </c>
      <c r="AK123">
        <v>10.9</v>
      </c>
      <c r="AL123">
        <v>1</v>
      </c>
      <c r="AU123">
        <v>5</v>
      </c>
      <c r="AV123">
        <v>5</v>
      </c>
      <c r="AW123">
        <v>12</v>
      </c>
      <c r="AX123">
        <v>1</v>
      </c>
      <c r="AY123">
        <v>7</v>
      </c>
      <c r="AZ123">
        <v>15</v>
      </c>
      <c r="BA123" s="8">
        <v>1.7168000000000001E-64</v>
      </c>
      <c r="BB123" s="8"/>
      <c r="BC123" s="5">
        <v>2</v>
      </c>
      <c r="BD123" s="10">
        <v>1.7923</v>
      </c>
      <c r="BE123" s="4">
        <v>1.3474999999999999</v>
      </c>
      <c r="BF123" s="10">
        <v>11.090999999999999</v>
      </c>
      <c r="BG123" s="6">
        <v>16</v>
      </c>
      <c r="BH123" s="1">
        <v>2</v>
      </c>
      <c r="BJ123" s="5">
        <v>2</v>
      </c>
      <c r="BK123" s="4">
        <v>0.50914999999999999</v>
      </c>
      <c r="BL123" s="10">
        <v>2.8818000000000001</v>
      </c>
      <c r="BM123" s="10">
        <v>3.2808999999999999</v>
      </c>
      <c r="BN123" s="6">
        <v>16</v>
      </c>
      <c r="BO123" s="1">
        <v>2</v>
      </c>
      <c r="BQ123" s="3">
        <v>3.5202590910691027</v>
      </c>
      <c r="BR123" s="3">
        <v>0.56417489421720735</v>
      </c>
      <c r="BS123" s="3">
        <v>3.1016407679662543</v>
      </c>
      <c r="BT123" s="7">
        <v>16</v>
      </c>
    </row>
    <row r="124" spans="1:72">
      <c r="A124">
        <v>122</v>
      </c>
      <c r="B124" t="s">
        <v>2379</v>
      </c>
      <c r="I124" t="s">
        <v>2380</v>
      </c>
      <c r="J124" t="s">
        <v>2380</v>
      </c>
      <c r="K124" t="s">
        <v>2381</v>
      </c>
      <c r="L124" t="s">
        <v>2381</v>
      </c>
      <c r="M124" t="s">
        <v>2381</v>
      </c>
      <c r="N124" s="9" t="s">
        <v>2382</v>
      </c>
      <c r="O124" t="s">
        <v>2383</v>
      </c>
      <c r="P124" t="s">
        <v>2384</v>
      </c>
      <c r="Q124" t="s">
        <v>2385</v>
      </c>
      <c r="S124">
        <v>4</v>
      </c>
      <c r="T124">
        <v>4</v>
      </c>
      <c r="U124">
        <v>4</v>
      </c>
      <c r="V124">
        <v>4</v>
      </c>
      <c r="W124">
        <v>3</v>
      </c>
      <c r="X124">
        <v>4</v>
      </c>
      <c r="Y124">
        <v>4</v>
      </c>
      <c r="Z124">
        <v>3</v>
      </c>
      <c r="AA124">
        <v>4</v>
      </c>
      <c r="AB124">
        <v>4</v>
      </c>
      <c r="AC124">
        <v>3</v>
      </c>
      <c r="AD124">
        <v>4</v>
      </c>
      <c r="AE124">
        <v>4</v>
      </c>
      <c r="AF124">
        <v>9.8000000000000007</v>
      </c>
      <c r="AG124">
        <v>9.8000000000000007</v>
      </c>
      <c r="AH124">
        <v>9.8000000000000007</v>
      </c>
      <c r="AI124">
        <v>45.283000000000001</v>
      </c>
      <c r="AJ124">
        <v>399</v>
      </c>
      <c r="AK124">
        <v>3.5</v>
      </c>
      <c r="AM124">
        <v>1</v>
      </c>
      <c r="AN124">
        <v>8</v>
      </c>
      <c r="AO124">
        <v>11</v>
      </c>
      <c r="AX124">
        <v>4</v>
      </c>
      <c r="AY124">
        <v>7</v>
      </c>
      <c r="AZ124">
        <v>9</v>
      </c>
      <c r="BA124" s="8">
        <v>4.6044999999999998E-15</v>
      </c>
      <c r="BB124" s="8"/>
      <c r="BC124" s="5">
        <v>2</v>
      </c>
      <c r="BD124" s="10">
        <v>2.3195999999999999</v>
      </c>
      <c r="BE124" s="10">
        <v>4.6388999999999996</v>
      </c>
      <c r="BF124" s="4">
        <v>0.77720999999999996</v>
      </c>
      <c r="BG124" s="6">
        <v>15</v>
      </c>
      <c r="BH124" s="1">
        <v>2</v>
      </c>
      <c r="BJ124" s="5">
        <v>2</v>
      </c>
      <c r="BK124" s="10">
        <v>10.073</v>
      </c>
      <c r="BL124" s="10">
        <v>1.2759</v>
      </c>
      <c r="BM124" s="4">
        <v>0.96604999999999996</v>
      </c>
      <c r="BN124" s="6">
        <v>15</v>
      </c>
      <c r="BO124" s="1">
        <v>2</v>
      </c>
      <c r="BQ124" s="3">
        <v>0.25907406927640614</v>
      </c>
      <c r="BR124" s="3">
        <v>5.3957804996492742</v>
      </c>
      <c r="BS124" s="3">
        <v>1.1469599825662082</v>
      </c>
      <c r="BT124" s="7">
        <v>15</v>
      </c>
    </row>
    <row r="125" spans="1:72">
      <c r="A125">
        <v>791</v>
      </c>
      <c r="B125" t="s">
        <v>3152</v>
      </c>
      <c r="I125" t="s">
        <v>3153</v>
      </c>
      <c r="J125" t="s">
        <v>3153</v>
      </c>
      <c r="K125" t="s">
        <v>1991</v>
      </c>
      <c r="L125" t="s">
        <v>1991</v>
      </c>
      <c r="M125" t="s">
        <v>1991</v>
      </c>
      <c r="N125" s="9" t="s">
        <v>3154</v>
      </c>
      <c r="O125" t="s">
        <v>3155</v>
      </c>
      <c r="P125" t="s">
        <v>3156</v>
      </c>
      <c r="Q125" t="s">
        <v>3157</v>
      </c>
      <c r="S125">
        <v>3</v>
      </c>
      <c r="T125">
        <v>2</v>
      </c>
      <c r="U125">
        <v>2</v>
      </c>
      <c r="V125">
        <v>2</v>
      </c>
      <c r="W125">
        <v>2</v>
      </c>
      <c r="X125">
        <v>2</v>
      </c>
      <c r="Y125">
        <v>1</v>
      </c>
      <c r="Z125">
        <v>2</v>
      </c>
      <c r="AA125">
        <v>2</v>
      </c>
      <c r="AB125">
        <v>1</v>
      </c>
      <c r="AC125">
        <v>2</v>
      </c>
      <c r="AD125">
        <v>2</v>
      </c>
      <c r="AE125">
        <v>1</v>
      </c>
      <c r="AF125">
        <v>6.6</v>
      </c>
      <c r="AG125">
        <v>6.6</v>
      </c>
      <c r="AH125">
        <v>6.6</v>
      </c>
      <c r="AI125">
        <v>57.017000000000003</v>
      </c>
      <c r="AJ125">
        <v>517</v>
      </c>
      <c r="AK125">
        <v>8.9499999999999993</v>
      </c>
      <c r="AO125">
        <v>3</v>
      </c>
      <c r="AP125">
        <v>3</v>
      </c>
      <c r="AU125">
        <v>4</v>
      </c>
      <c r="AV125">
        <v>5</v>
      </c>
      <c r="AW125">
        <v>4</v>
      </c>
      <c r="AX125">
        <v>6</v>
      </c>
      <c r="AY125">
        <v>8</v>
      </c>
      <c r="AZ125">
        <v>5</v>
      </c>
      <c r="BA125" s="8">
        <v>1.1286000000000001E-7</v>
      </c>
      <c r="BB125" s="8"/>
      <c r="BC125" s="5">
        <v>2</v>
      </c>
      <c r="BD125" s="10">
        <v>3.3239000000000001</v>
      </c>
      <c r="BE125" s="10">
        <v>2.9580000000000002</v>
      </c>
      <c r="BF125" s="4">
        <v>2.1360999999999999</v>
      </c>
      <c r="BG125" s="6">
        <v>14</v>
      </c>
      <c r="BH125" s="1">
        <v>2</v>
      </c>
      <c r="BJ125" s="5">
        <v>1</v>
      </c>
      <c r="BK125" s="4">
        <v>1.0579000000000001</v>
      </c>
      <c r="BL125" s="4">
        <v>0.55330000000000001</v>
      </c>
      <c r="BM125" s="10">
        <v>1.5382</v>
      </c>
      <c r="BN125" s="6">
        <v>14</v>
      </c>
      <c r="BQ125" s="3">
        <v>3.2421216444040981</v>
      </c>
      <c r="BR125" s="3">
        <v>5.8823529411764701</v>
      </c>
      <c r="BS125" s="3">
        <v>1.567152483936687</v>
      </c>
      <c r="BT125" s="7">
        <v>14</v>
      </c>
    </row>
    <row r="126" spans="1:72">
      <c r="A126">
        <v>1205</v>
      </c>
      <c r="B126" t="s">
        <v>2398</v>
      </c>
      <c r="C126" t="s">
        <v>2399</v>
      </c>
      <c r="D126" t="s">
        <v>2400</v>
      </c>
      <c r="F126" t="s">
        <v>2401</v>
      </c>
      <c r="G126" t="s">
        <v>2402</v>
      </c>
      <c r="I126" t="s">
        <v>2403</v>
      </c>
      <c r="J126" t="s">
        <v>2404</v>
      </c>
      <c r="K126" t="s">
        <v>2405</v>
      </c>
      <c r="L126" t="s">
        <v>2406</v>
      </c>
      <c r="M126" t="s">
        <v>2406</v>
      </c>
      <c r="N126" s="9" t="s">
        <v>2407</v>
      </c>
      <c r="O126" t="s">
        <v>2408</v>
      </c>
      <c r="P126" t="s">
        <v>2409</v>
      </c>
      <c r="Q126" t="s">
        <v>2410</v>
      </c>
      <c r="S126">
        <v>8</v>
      </c>
      <c r="T126">
        <v>12</v>
      </c>
      <c r="U126">
        <v>8</v>
      </c>
      <c r="V126">
        <v>8</v>
      </c>
      <c r="W126">
        <v>11</v>
      </c>
      <c r="X126">
        <v>9</v>
      </c>
      <c r="Y126">
        <v>9</v>
      </c>
      <c r="Z126">
        <v>7</v>
      </c>
      <c r="AA126">
        <v>6</v>
      </c>
      <c r="AB126">
        <v>6</v>
      </c>
      <c r="AC126">
        <v>7</v>
      </c>
      <c r="AD126">
        <v>6</v>
      </c>
      <c r="AE126">
        <v>6</v>
      </c>
      <c r="AF126">
        <v>16.2</v>
      </c>
      <c r="AG126">
        <v>11</v>
      </c>
      <c r="AH126">
        <v>11</v>
      </c>
      <c r="AI126">
        <v>103.96</v>
      </c>
      <c r="AJ126">
        <v>939</v>
      </c>
      <c r="AK126">
        <v>7.69</v>
      </c>
      <c r="AL126">
        <v>1</v>
      </c>
      <c r="AN126">
        <v>1</v>
      </c>
      <c r="AQ126">
        <v>7</v>
      </c>
      <c r="AS126">
        <v>1</v>
      </c>
      <c r="AT126">
        <v>15</v>
      </c>
      <c r="AV126">
        <v>1</v>
      </c>
      <c r="AX126">
        <v>11</v>
      </c>
      <c r="AY126">
        <v>7</v>
      </c>
      <c r="AZ126">
        <v>8</v>
      </c>
      <c r="BA126" s="8">
        <v>8.5508000000000004E-131</v>
      </c>
      <c r="BB126" s="8"/>
      <c r="BC126" s="5">
        <v>2</v>
      </c>
      <c r="BD126" s="10">
        <v>2.1635</v>
      </c>
      <c r="BE126" s="10">
        <v>4.1936</v>
      </c>
      <c r="BF126" s="4">
        <v>1.4444999999999999</v>
      </c>
      <c r="BG126" s="6">
        <v>14</v>
      </c>
      <c r="BH126" s="1">
        <v>2</v>
      </c>
      <c r="BJ126" s="5">
        <v>2</v>
      </c>
      <c r="BK126" s="10">
        <v>4.9535999999999998</v>
      </c>
      <c r="BL126" s="10">
        <v>1.4641</v>
      </c>
      <c r="BM126" s="4">
        <v>1.0610999999999999</v>
      </c>
      <c r="BN126" s="6">
        <v>14</v>
      </c>
      <c r="BO126" s="1">
        <v>2</v>
      </c>
      <c r="BQ126" s="3">
        <v>0.8050233456770246</v>
      </c>
      <c r="BR126" s="3">
        <v>2.7673234447642239</v>
      </c>
      <c r="BS126" s="3">
        <v>1.9880320470765991</v>
      </c>
      <c r="BT126" s="7">
        <v>14</v>
      </c>
    </row>
    <row r="127" spans="1:72">
      <c r="A127">
        <v>231</v>
      </c>
      <c r="B127" t="s">
        <v>2671</v>
      </c>
      <c r="C127">
        <v>258</v>
      </c>
      <c r="D127">
        <v>190</v>
      </c>
      <c r="F127">
        <v>137</v>
      </c>
      <c r="G127">
        <v>109</v>
      </c>
      <c r="I127" t="s">
        <v>2674</v>
      </c>
      <c r="J127" t="s">
        <v>2674</v>
      </c>
      <c r="K127" t="s">
        <v>2675</v>
      </c>
      <c r="L127" t="s">
        <v>2676</v>
      </c>
      <c r="M127" t="s">
        <v>2676</v>
      </c>
      <c r="N127" s="9" t="s">
        <v>2677</v>
      </c>
      <c r="O127" t="s">
        <v>2678</v>
      </c>
      <c r="P127" s="9" t="s">
        <v>2679</v>
      </c>
      <c r="Q127" t="s">
        <v>2680</v>
      </c>
      <c r="S127">
        <v>14</v>
      </c>
      <c r="T127">
        <v>3</v>
      </c>
      <c r="U127">
        <v>2</v>
      </c>
      <c r="V127">
        <v>2</v>
      </c>
      <c r="W127">
        <v>3</v>
      </c>
      <c r="X127">
        <v>3</v>
      </c>
      <c r="Y127">
        <v>3</v>
      </c>
      <c r="Z127">
        <v>2</v>
      </c>
      <c r="AA127">
        <v>2</v>
      </c>
      <c r="AB127">
        <v>2</v>
      </c>
      <c r="AC127">
        <v>2</v>
      </c>
      <c r="AD127">
        <v>2</v>
      </c>
      <c r="AE127">
        <v>2</v>
      </c>
      <c r="AF127">
        <v>12.8</v>
      </c>
      <c r="AG127">
        <v>7.4</v>
      </c>
      <c r="AH127">
        <v>7.4</v>
      </c>
      <c r="AI127">
        <v>38.651000000000003</v>
      </c>
      <c r="AJ127">
        <v>366</v>
      </c>
      <c r="AK127">
        <v>3.31</v>
      </c>
      <c r="AM127">
        <v>4</v>
      </c>
      <c r="AN127">
        <v>6</v>
      </c>
      <c r="AO127">
        <v>4</v>
      </c>
      <c r="AP127">
        <v>1</v>
      </c>
      <c r="AQ127">
        <v>1</v>
      </c>
      <c r="AX127">
        <v>6</v>
      </c>
      <c r="AY127">
        <v>4</v>
      </c>
      <c r="AZ127">
        <v>6</v>
      </c>
      <c r="BA127" s="8">
        <v>1.3526E-53</v>
      </c>
      <c r="BB127" s="8"/>
      <c r="BC127" s="5">
        <v>2</v>
      </c>
      <c r="BD127" s="4">
        <v>0.63732999999999995</v>
      </c>
      <c r="BE127" s="10">
        <v>2.5948000000000002</v>
      </c>
      <c r="BF127" s="10">
        <v>3.7848000000000002</v>
      </c>
      <c r="BG127" s="6">
        <v>14</v>
      </c>
      <c r="BH127" s="1">
        <v>2</v>
      </c>
      <c r="BJ127" s="5">
        <v>2</v>
      </c>
      <c r="BK127" s="10">
        <v>4.2497999999999996</v>
      </c>
      <c r="BL127" s="4">
        <v>1.0207999999999999</v>
      </c>
      <c r="BM127" s="10">
        <v>2.6779999999999999</v>
      </c>
      <c r="BN127" s="6">
        <v>14</v>
      </c>
      <c r="BO127" s="1">
        <v>2</v>
      </c>
      <c r="BQ127" s="3">
        <v>0.14160094023024314</v>
      </c>
      <c r="BR127" s="3">
        <v>3.0196883681604056</v>
      </c>
      <c r="BS127" s="3">
        <v>3.0741799624950041</v>
      </c>
      <c r="BT127" s="7">
        <v>14</v>
      </c>
    </row>
    <row r="128" spans="1:72">
      <c r="A128">
        <v>891</v>
      </c>
      <c r="B128" t="s">
        <v>3661</v>
      </c>
      <c r="C128" t="s">
        <v>3662</v>
      </c>
      <c r="D128">
        <v>544</v>
      </c>
      <c r="F128" t="s">
        <v>3664</v>
      </c>
      <c r="G128">
        <v>131</v>
      </c>
      <c r="I128" t="s">
        <v>3665</v>
      </c>
      <c r="J128" t="s">
        <v>3665</v>
      </c>
      <c r="K128" t="s">
        <v>3666</v>
      </c>
      <c r="L128" t="s">
        <v>3666</v>
      </c>
      <c r="M128" t="s">
        <v>3666</v>
      </c>
      <c r="N128" t="s">
        <v>3667</v>
      </c>
      <c r="O128" t="s">
        <v>3654</v>
      </c>
      <c r="P128" t="s">
        <v>3668</v>
      </c>
      <c r="Q128" t="s">
        <v>3669</v>
      </c>
      <c r="S128">
        <v>2</v>
      </c>
      <c r="T128">
        <v>12</v>
      </c>
      <c r="U128">
        <v>12</v>
      </c>
      <c r="V128">
        <v>12</v>
      </c>
      <c r="W128">
        <v>5</v>
      </c>
      <c r="X128">
        <v>10</v>
      </c>
      <c r="Y128">
        <v>6</v>
      </c>
      <c r="Z128">
        <v>5</v>
      </c>
      <c r="AA128">
        <v>10</v>
      </c>
      <c r="AB128">
        <v>6</v>
      </c>
      <c r="AC128">
        <v>5</v>
      </c>
      <c r="AD128">
        <v>10</v>
      </c>
      <c r="AE128">
        <v>6</v>
      </c>
      <c r="AF128">
        <v>14</v>
      </c>
      <c r="AG128">
        <v>14</v>
      </c>
      <c r="AH128">
        <v>14</v>
      </c>
      <c r="AI128">
        <v>129.63</v>
      </c>
      <c r="AJ128">
        <v>1178</v>
      </c>
      <c r="AK128">
        <v>10</v>
      </c>
      <c r="AU128">
        <v>22</v>
      </c>
      <c r="AV128">
        <v>1</v>
      </c>
      <c r="AX128">
        <v>5</v>
      </c>
      <c r="AY128">
        <v>12</v>
      </c>
      <c r="AZ128">
        <v>6</v>
      </c>
      <c r="BA128" s="8">
        <v>7.5687000000000004E-60</v>
      </c>
      <c r="BB128" s="8"/>
      <c r="BC128" s="5">
        <v>2</v>
      </c>
      <c r="BD128" s="10">
        <v>5.9367000000000001</v>
      </c>
      <c r="BE128" s="10">
        <v>3.0661999999999998</v>
      </c>
      <c r="BF128" s="4">
        <v>1.3239000000000001</v>
      </c>
      <c r="BG128" s="6">
        <v>13</v>
      </c>
      <c r="BH128" s="1">
        <v>2</v>
      </c>
      <c r="BK128" s="4">
        <v>0.6028</v>
      </c>
      <c r="BL128" s="4">
        <v>0.93723999999999996</v>
      </c>
      <c r="BM128" s="4">
        <v>1.0235000000000001</v>
      </c>
      <c r="BN128" s="6">
        <v>13</v>
      </c>
      <c r="BQ128" s="3">
        <v>9.8483356312783137</v>
      </c>
      <c r="BR128" s="3">
        <v>3.8083631655114636</v>
      </c>
      <c r="BS128" s="3">
        <v>1.22946788629881</v>
      </c>
      <c r="BT128" s="7">
        <v>13</v>
      </c>
    </row>
    <row r="129" spans="1:93">
      <c r="A129">
        <v>1118</v>
      </c>
      <c r="B129" t="s">
        <v>3904</v>
      </c>
      <c r="I129" t="s">
        <v>3905</v>
      </c>
      <c r="J129" t="s">
        <v>3906</v>
      </c>
      <c r="K129" t="s">
        <v>3907</v>
      </c>
      <c r="L129" t="s">
        <v>3907</v>
      </c>
      <c r="M129" t="s">
        <v>3907</v>
      </c>
      <c r="N129" t="s">
        <v>3908</v>
      </c>
      <c r="O129" t="s">
        <v>3909</v>
      </c>
      <c r="P129" t="s">
        <v>3910</v>
      </c>
      <c r="Q129" t="s">
        <v>3911</v>
      </c>
      <c r="S129">
        <v>8</v>
      </c>
      <c r="T129">
        <v>6</v>
      </c>
      <c r="U129">
        <v>6</v>
      </c>
      <c r="V129">
        <v>6</v>
      </c>
      <c r="W129">
        <v>6</v>
      </c>
      <c r="X129">
        <v>5</v>
      </c>
      <c r="Y129">
        <v>4</v>
      </c>
      <c r="Z129">
        <v>6</v>
      </c>
      <c r="AA129">
        <v>5</v>
      </c>
      <c r="AB129">
        <v>4</v>
      </c>
      <c r="AC129">
        <v>6</v>
      </c>
      <c r="AD129">
        <v>5</v>
      </c>
      <c r="AE129">
        <v>4</v>
      </c>
      <c r="AF129">
        <v>24.6</v>
      </c>
      <c r="AG129">
        <v>24.6</v>
      </c>
      <c r="AH129">
        <v>24.6</v>
      </c>
      <c r="AI129">
        <v>21.588000000000001</v>
      </c>
      <c r="AJ129">
        <v>187</v>
      </c>
      <c r="AK129">
        <v>2.29</v>
      </c>
      <c r="AL129">
        <v>2</v>
      </c>
      <c r="AM129">
        <v>14</v>
      </c>
      <c r="AT129">
        <v>1</v>
      </c>
      <c r="AX129">
        <v>6</v>
      </c>
      <c r="AY129">
        <v>7</v>
      </c>
      <c r="AZ129">
        <v>4</v>
      </c>
      <c r="BA129" s="8">
        <v>6.4675000000000005E-13</v>
      </c>
      <c r="BB129" s="8"/>
      <c r="BC129" s="5">
        <v>2</v>
      </c>
      <c r="BD129" s="10">
        <v>1.6331</v>
      </c>
      <c r="BE129" s="4">
        <v>2.0339999999999998</v>
      </c>
      <c r="BF129" s="10">
        <v>2.9887999999999999</v>
      </c>
      <c r="BG129" s="6">
        <v>13</v>
      </c>
      <c r="BH129" s="1">
        <v>2</v>
      </c>
      <c r="BK129" s="4">
        <v>1.9691000000000001</v>
      </c>
      <c r="BL129" s="4">
        <v>0.15823000000000001</v>
      </c>
      <c r="BM129" s="4">
        <v>0.90878999999999999</v>
      </c>
      <c r="BN129" s="6">
        <v>13</v>
      </c>
      <c r="BQ129" s="3">
        <v>1.1102475852115021</v>
      </c>
      <c r="BR129" s="3">
        <v>7.2118851867878258</v>
      </c>
      <c r="BS129" s="3">
        <v>2.9534244957027673</v>
      </c>
      <c r="BT129" s="7">
        <v>13</v>
      </c>
    </row>
    <row r="130" spans="1:93">
      <c r="A130">
        <v>1071</v>
      </c>
      <c r="B130" t="s">
        <v>3169</v>
      </c>
      <c r="C130" t="s">
        <v>3170</v>
      </c>
      <c r="D130" t="s">
        <v>3171</v>
      </c>
      <c r="E130">
        <v>21</v>
      </c>
      <c r="F130" t="s">
        <v>3172</v>
      </c>
      <c r="G130" t="s">
        <v>3173</v>
      </c>
      <c r="H130">
        <v>501</v>
      </c>
      <c r="I130" t="s">
        <v>3175</v>
      </c>
      <c r="J130" t="s">
        <v>3175</v>
      </c>
      <c r="K130" t="s">
        <v>3176</v>
      </c>
      <c r="L130" t="s">
        <v>3177</v>
      </c>
      <c r="M130" t="s">
        <v>3177</v>
      </c>
      <c r="N130" s="9" t="s">
        <v>3178</v>
      </c>
      <c r="O130" t="s">
        <v>3179</v>
      </c>
      <c r="P130" s="9" t="s">
        <v>3180</v>
      </c>
      <c r="Q130" t="s">
        <v>3181</v>
      </c>
      <c r="R130" t="s">
        <v>3182</v>
      </c>
      <c r="S130">
        <v>6</v>
      </c>
      <c r="T130">
        <v>11</v>
      </c>
      <c r="U130">
        <v>9</v>
      </c>
      <c r="V130">
        <v>9</v>
      </c>
      <c r="W130">
        <v>7</v>
      </c>
      <c r="X130">
        <v>11</v>
      </c>
      <c r="Y130">
        <v>1</v>
      </c>
      <c r="Z130">
        <v>5</v>
      </c>
      <c r="AA130">
        <v>9</v>
      </c>
      <c r="AB130">
        <v>1</v>
      </c>
      <c r="AC130">
        <v>5</v>
      </c>
      <c r="AD130">
        <v>9</v>
      </c>
      <c r="AE130">
        <v>1</v>
      </c>
      <c r="AF130">
        <v>11.5</v>
      </c>
      <c r="AG130">
        <v>9.6999999999999993</v>
      </c>
      <c r="AH130">
        <v>9.6999999999999993</v>
      </c>
      <c r="AI130">
        <v>128.32</v>
      </c>
      <c r="AJ130">
        <v>1160</v>
      </c>
      <c r="AK130">
        <v>10.7</v>
      </c>
      <c r="AR130">
        <v>1</v>
      </c>
      <c r="AU130">
        <v>15</v>
      </c>
      <c r="AV130">
        <v>9</v>
      </c>
      <c r="AW130">
        <v>10</v>
      </c>
      <c r="AX130">
        <v>9</v>
      </c>
      <c r="AY130">
        <v>24</v>
      </c>
      <c r="AZ130">
        <v>2</v>
      </c>
      <c r="BA130" s="8">
        <v>1.1757E-101</v>
      </c>
      <c r="BB130" s="8"/>
      <c r="BC130" s="5">
        <v>2</v>
      </c>
      <c r="BD130" s="10">
        <v>10.723000000000001</v>
      </c>
      <c r="BE130" s="10">
        <v>13.141</v>
      </c>
      <c r="BF130" s="4">
        <v>2.6053999999999999</v>
      </c>
      <c r="BG130" s="6">
        <v>12</v>
      </c>
      <c r="BH130" s="1">
        <v>2</v>
      </c>
      <c r="BJ130" s="5">
        <v>1</v>
      </c>
      <c r="BK130" s="4">
        <v>0.75761000000000001</v>
      </c>
      <c r="BL130" s="4">
        <v>0.63016000000000005</v>
      </c>
      <c r="BM130" s="10">
        <v>2.0026000000000002</v>
      </c>
      <c r="BN130" s="6">
        <v>12</v>
      </c>
      <c r="BQ130" s="3">
        <v>16.582372937567367</v>
      </c>
      <c r="BR130" s="3">
        <v>28.188865398167724</v>
      </c>
      <c r="BS130" s="3">
        <v>1.4669209329617134</v>
      </c>
      <c r="BT130" s="7">
        <v>12</v>
      </c>
    </row>
    <row r="131" spans="1:93">
      <c r="A131">
        <v>414</v>
      </c>
      <c r="B131" t="s">
        <v>2937</v>
      </c>
      <c r="C131" t="s">
        <v>2938</v>
      </c>
      <c r="D131" t="s">
        <v>2939</v>
      </c>
      <c r="F131" t="s">
        <v>2940</v>
      </c>
      <c r="G131" t="s">
        <v>2941</v>
      </c>
      <c r="I131" t="s">
        <v>2942</v>
      </c>
      <c r="J131" t="s">
        <v>2943</v>
      </c>
      <c r="K131" t="s">
        <v>2944</v>
      </c>
      <c r="L131" t="s">
        <v>2944</v>
      </c>
      <c r="M131" t="s">
        <v>2944</v>
      </c>
      <c r="N131" s="9" t="s">
        <v>2945</v>
      </c>
      <c r="O131" t="s">
        <v>2946</v>
      </c>
      <c r="P131" t="s">
        <v>2947</v>
      </c>
      <c r="Q131" t="s">
        <v>2948</v>
      </c>
      <c r="S131">
        <v>11</v>
      </c>
      <c r="T131">
        <v>9</v>
      </c>
      <c r="U131">
        <v>9</v>
      </c>
      <c r="V131">
        <v>9</v>
      </c>
      <c r="W131">
        <v>8</v>
      </c>
      <c r="X131">
        <v>5</v>
      </c>
      <c r="Y131">
        <v>3</v>
      </c>
      <c r="Z131">
        <v>8</v>
      </c>
      <c r="AA131">
        <v>5</v>
      </c>
      <c r="AB131">
        <v>3</v>
      </c>
      <c r="AC131">
        <v>8</v>
      </c>
      <c r="AD131">
        <v>5</v>
      </c>
      <c r="AE131">
        <v>3</v>
      </c>
      <c r="AF131">
        <v>16.5</v>
      </c>
      <c r="AG131">
        <v>16.5</v>
      </c>
      <c r="AH131">
        <v>16.5</v>
      </c>
      <c r="AI131">
        <v>77.049000000000007</v>
      </c>
      <c r="AJ131">
        <v>698</v>
      </c>
      <c r="AK131">
        <v>7.58</v>
      </c>
      <c r="AQ131">
        <v>1</v>
      </c>
      <c r="AR131">
        <v>6</v>
      </c>
      <c r="AS131">
        <v>12</v>
      </c>
      <c r="AX131">
        <v>8</v>
      </c>
      <c r="AY131">
        <v>8</v>
      </c>
      <c r="AZ131">
        <v>3</v>
      </c>
      <c r="BA131" s="8">
        <v>1.5139E-25</v>
      </c>
      <c r="BB131" s="8"/>
      <c r="BC131" s="5">
        <v>2</v>
      </c>
      <c r="BD131" s="10">
        <v>7.4333999999999998</v>
      </c>
      <c r="BE131" s="4">
        <v>1.7716000000000001</v>
      </c>
      <c r="BF131" s="10">
        <v>6.2074999999999996</v>
      </c>
      <c r="BG131" s="6">
        <v>11</v>
      </c>
      <c r="BH131" s="1">
        <v>2</v>
      </c>
      <c r="BJ131" s="5">
        <v>1</v>
      </c>
      <c r="BK131" s="4">
        <v>0.33917999999999998</v>
      </c>
      <c r="BL131" s="4">
        <v>0.31659999999999999</v>
      </c>
      <c r="BM131" s="10">
        <v>1.6536999999999999</v>
      </c>
      <c r="BN131" s="6">
        <v>11</v>
      </c>
      <c r="BQ131" s="3">
        <v>23.05050365350483</v>
      </c>
      <c r="BR131" s="3">
        <v>5.8309037900874632</v>
      </c>
      <c r="BS131" s="3">
        <v>3.7536128523704066</v>
      </c>
      <c r="BT131" s="7">
        <v>11</v>
      </c>
      <c r="CO131" s="11"/>
    </row>
    <row r="132" spans="1:93">
      <c r="A132">
        <v>373</v>
      </c>
      <c r="B132" t="s">
        <v>1962</v>
      </c>
      <c r="C132" t="s">
        <v>1963</v>
      </c>
      <c r="D132">
        <v>276</v>
      </c>
      <c r="F132" t="s">
        <v>1965</v>
      </c>
      <c r="G132">
        <v>212</v>
      </c>
      <c r="I132" t="s">
        <v>1967</v>
      </c>
      <c r="J132" t="s">
        <v>1968</v>
      </c>
      <c r="K132" t="s">
        <v>1969</v>
      </c>
      <c r="L132" t="s">
        <v>1969</v>
      </c>
      <c r="M132" t="s">
        <v>1970</v>
      </c>
      <c r="N132" s="9" t="s">
        <v>1971</v>
      </c>
      <c r="O132" t="s">
        <v>1972</v>
      </c>
      <c r="P132" s="9" t="s">
        <v>11782</v>
      </c>
      <c r="Q132" t="s">
        <v>1974</v>
      </c>
      <c r="S132">
        <v>17</v>
      </c>
      <c r="T132">
        <v>5</v>
      </c>
      <c r="U132">
        <v>5</v>
      </c>
      <c r="V132">
        <v>1</v>
      </c>
      <c r="W132">
        <v>3</v>
      </c>
      <c r="X132">
        <v>5</v>
      </c>
      <c r="Y132">
        <v>3</v>
      </c>
      <c r="Z132">
        <v>3</v>
      </c>
      <c r="AA132">
        <v>5</v>
      </c>
      <c r="AB132">
        <v>3</v>
      </c>
      <c r="AC132">
        <v>1</v>
      </c>
      <c r="AD132">
        <v>1</v>
      </c>
      <c r="AE132">
        <v>1</v>
      </c>
      <c r="AF132">
        <v>18.2</v>
      </c>
      <c r="AG132">
        <v>18.2</v>
      </c>
      <c r="AH132">
        <v>3</v>
      </c>
      <c r="AI132">
        <v>43.558999999999997</v>
      </c>
      <c r="AJ132">
        <v>395</v>
      </c>
      <c r="AK132">
        <v>3.62</v>
      </c>
      <c r="AN132">
        <v>11</v>
      </c>
      <c r="AO132">
        <v>4</v>
      </c>
      <c r="AT132">
        <v>1</v>
      </c>
      <c r="AX132">
        <v>7</v>
      </c>
      <c r="AY132">
        <v>6</v>
      </c>
      <c r="AZ132">
        <v>3</v>
      </c>
      <c r="BA132" s="8">
        <v>5.7639999999999996E-41</v>
      </c>
      <c r="BB132" s="8"/>
      <c r="BC132" s="5">
        <v>2</v>
      </c>
      <c r="BD132" s="10">
        <v>3.5777000000000001</v>
      </c>
      <c r="BE132" s="4">
        <v>1.5567</v>
      </c>
      <c r="BF132" s="10">
        <v>5.6193</v>
      </c>
      <c r="BG132" s="6">
        <v>11</v>
      </c>
      <c r="BH132" s="1">
        <v>2</v>
      </c>
      <c r="BJ132" s="5">
        <v>3</v>
      </c>
      <c r="BK132" s="10">
        <v>5.3974000000000002</v>
      </c>
      <c r="BL132" s="10">
        <v>3.3986000000000001</v>
      </c>
      <c r="BM132" s="10">
        <v>5.7748999999999997</v>
      </c>
      <c r="BN132" s="6">
        <v>11</v>
      </c>
      <c r="BO132" s="1">
        <v>1</v>
      </c>
      <c r="BQ132" s="3">
        <v>0.5669898508816692</v>
      </c>
      <c r="BR132" s="3">
        <v>0.49329123914759271</v>
      </c>
      <c r="BS132" s="3">
        <v>1.0192848697353938</v>
      </c>
      <c r="BT132" s="7">
        <v>11</v>
      </c>
    </row>
    <row r="133" spans="1:93">
      <c r="A133">
        <v>83</v>
      </c>
      <c r="B133" t="s">
        <v>3924</v>
      </c>
      <c r="I133" t="s">
        <v>3925</v>
      </c>
      <c r="J133" t="s">
        <v>3925</v>
      </c>
      <c r="K133">
        <v>4</v>
      </c>
      <c r="L133">
        <v>4</v>
      </c>
      <c r="M133">
        <v>4</v>
      </c>
      <c r="N133" t="s">
        <v>3926</v>
      </c>
      <c r="O133" t="s">
        <v>3927</v>
      </c>
      <c r="P133" t="s">
        <v>3928</v>
      </c>
      <c r="Q133" t="s">
        <v>3929</v>
      </c>
      <c r="S133">
        <v>1</v>
      </c>
      <c r="T133">
        <v>4</v>
      </c>
      <c r="U133">
        <v>4</v>
      </c>
      <c r="V133">
        <v>4</v>
      </c>
      <c r="W133">
        <v>4</v>
      </c>
      <c r="X133">
        <v>4</v>
      </c>
      <c r="Y133">
        <v>3</v>
      </c>
      <c r="Z133">
        <v>4</v>
      </c>
      <c r="AA133">
        <v>4</v>
      </c>
      <c r="AB133">
        <v>3</v>
      </c>
      <c r="AC133">
        <v>4</v>
      </c>
      <c r="AD133">
        <v>4</v>
      </c>
      <c r="AE133">
        <v>3</v>
      </c>
      <c r="AF133">
        <v>14</v>
      </c>
      <c r="AG133">
        <v>14</v>
      </c>
      <c r="AH133">
        <v>14</v>
      </c>
      <c r="AI133">
        <v>36.067</v>
      </c>
      <c r="AJ133">
        <v>335</v>
      </c>
      <c r="AK133">
        <v>2.83</v>
      </c>
      <c r="AL133">
        <v>1</v>
      </c>
      <c r="AN133">
        <v>11</v>
      </c>
      <c r="AX133">
        <v>5</v>
      </c>
      <c r="AY133">
        <v>4</v>
      </c>
      <c r="AZ133">
        <v>3</v>
      </c>
      <c r="BA133" s="8">
        <v>1.5043000000000001E-66</v>
      </c>
      <c r="BB133" s="8"/>
      <c r="BC133" s="5">
        <v>2</v>
      </c>
      <c r="BD133" s="10">
        <v>1.7378</v>
      </c>
      <c r="BE133" s="4">
        <v>2.3866999999999998</v>
      </c>
      <c r="BF133" s="10">
        <v>4.0671999999999997</v>
      </c>
      <c r="BG133" s="6">
        <v>11</v>
      </c>
      <c r="BH133" s="1">
        <v>2</v>
      </c>
      <c r="BJ133" s="5">
        <v>1</v>
      </c>
      <c r="BK133" s="10">
        <v>3.6631999999999998</v>
      </c>
      <c r="BL133" s="4">
        <v>0.75700999999999996</v>
      </c>
      <c r="BM133" s="4">
        <v>0.74646999999999997</v>
      </c>
      <c r="BN133" s="6">
        <v>10</v>
      </c>
      <c r="BQ133" s="3">
        <v>0.44962007103997126</v>
      </c>
      <c r="BR133" s="3">
        <v>3.557199772339215</v>
      </c>
      <c r="BS133" s="3">
        <v>6.8394774639217557</v>
      </c>
      <c r="BT133" s="7">
        <v>10</v>
      </c>
    </row>
    <row r="134" spans="1:93">
      <c r="A134">
        <v>215</v>
      </c>
      <c r="B134" t="s">
        <v>3442</v>
      </c>
      <c r="C134">
        <v>251</v>
      </c>
      <c r="D134">
        <v>184</v>
      </c>
      <c r="F134">
        <v>326</v>
      </c>
      <c r="G134">
        <v>329</v>
      </c>
      <c r="I134" t="s">
        <v>3444</v>
      </c>
      <c r="J134" t="s">
        <v>3445</v>
      </c>
      <c r="K134" t="s">
        <v>3446</v>
      </c>
      <c r="L134" t="s">
        <v>3446</v>
      </c>
      <c r="M134" t="s">
        <v>3446</v>
      </c>
      <c r="N134" t="s">
        <v>3447</v>
      </c>
      <c r="O134" t="s">
        <v>3448</v>
      </c>
      <c r="P134" t="s">
        <v>3449</v>
      </c>
      <c r="Q134" t="s">
        <v>3450</v>
      </c>
      <c r="S134">
        <v>6</v>
      </c>
      <c r="T134">
        <v>3</v>
      </c>
      <c r="U134">
        <v>3</v>
      </c>
      <c r="V134">
        <v>3</v>
      </c>
      <c r="W134">
        <v>1</v>
      </c>
      <c r="X134">
        <v>3</v>
      </c>
      <c r="Y134">
        <v>2</v>
      </c>
      <c r="Z134">
        <v>1</v>
      </c>
      <c r="AA134">
        <v>3</v>
      </c>
      <c r="AB134">
        <v>2</v>
      </c>
      <c r="AC134">
        <v>1</v>
      </c>
      <c r="AD134">
        <v>3</v>
      </c>
      <c r="AE134">
        <v>2</v>
      </c>
      <c r="AF134">
        <v>11.2</v>
      </c>
      <c r="AG134">
        <v>11.2</v>
      </c>
      <c r="AH134">
        <v>11.2</v>
      </c>
      <c r="AI134">
        <v>44.552</v>
      </c>
      <c r="AJ134">
        <v>412</v>
      </c>
      <c r="AK134">
        <v>2.5499999999999998</v>
      </c>
      <c r="AM134">
        <v>5</v>
      </c>
      <c r="AN134">
        <v>6</v>
      </c>
      <c r="AX134">
        <v>2</v>
      </c>
      <c r="AY134">
        <v>5</v>
      </c>
      <c r="AZ134">
        <v>4</v>
      </c>
      <c r="BA134" s="8">
        <v>1.6922000000000001E-21</v>
      </c>
      <c r="BB134" s="8"/>
      <c r="BC134" s="5">
        <v>2</v>
      </c>
      <c r="BD134" s="4">
        <v>0.59611000000000003</v>
      </c>
      <c r="BE134" s="10">
        <v>7.0734000000000004</v>
      </c>
      <c r="BF134" s="10">
        <v>8.4833999999999996</v>
      </c>
      <c r="BG134" s="6">
        <v>11</v>
      </c>
      <c r="BH134" s="1">
        <v>2</v>
      </c>
      <c r="BK134" s="4">
        <v>2.4192</v>
      </c>
      <c r="BL134" s="4">
        <v>0.17835999999999999</v>
      </c>
      <c r="BM134" s="4">
        <v>1.2746999999999999</v>
      </c>
      <c r="BN134" s="6">
        <v>11</v>
      </c>
      <c r="BQ134" s="3">
        <v>0.24983760555638834</v>
      </c>
      <c r="BR134" s="3">
        <v>48.167236645633636</v>
      </c>
      <c r="BS134" s="3">
        <v>6.4641241111829348</v>
      </c>
      <c r="BT134" s="7">
        <v>11</v>
      </c>
    </row>
    <row r="135" spans="1:93">
      <c r="A135">
        <v>1171</v>
      </c>
      <c r="B135" t="s">
        <v>11781</v>
      </c>
      <c r="C135" t="s">
        <v>11748</v>
      </c>
      <c r="D135" t="s">
        <v>11780</v>
      </c>
      <c r="E135" t="s">
        <v>1253</v>
      </c>
      <c r="F135" t="s">
        <v>11779</v>
      </c>
      <c r="G135" t="s">
        <v>11778</v>
      </c>
      <c r="H135" t="s">
        <v>11777</v>
      </c>
      <c r="I135" t="s">
        <v>11776</v>
      </c>
      <c r="J135" t="s">
        <v>11776</v>
      </c>
      <c r="K135" t="s">
        <v>11775</v>
      </c>
      <c r="L135" t="s">
        <v>1781</v>
      </c>
      <c r="M135" t="s">
        <v>1781</v>
      </c>
      <c r="N135" s="9" t="s">
        <v>11774</v>
      </c>
      <c r="O135" t="s">
        <v>11773</v>
      </c>
      <c r="P135" t="s">
        <v>11772</v>
      </c>
      <c r="Q135" t="s">
        <v>11771</v>
      </c>
      <c r="R135" t="s">
        <v>1265</v>
      </c>
      <c r="S135">
        <v>3</v>
      </c>
      <c r="T135">
        <v>13</v>
      </c>
      <c r="U135">
        <v>1</v>
      </c>
      <c r="V135">
        <v>1</v>
      </c>
      <c r="W135">
        <v>11</v>
      </c>
      <c r="X135">
        <v>12</v>
      </c>
      <c r="Y135">
        <v>4</v>
      </c>
      <c r="Z135">
        <v>1</v>
      </c>
      <c r="AA135">
        <v>1</v>
      </c>
      <c r="AB135">
        <v>0</v>
      </c>
      <c r="AC135">
        <v>1</v>
      </c>
      <c r="AD135">
        <v>1</v>
      </c>
      <c r="AE135">
        <v>0</v>
      </c>
      <c r="AF135">
        <v>22.8</v>
      </c>
      <c r="AG135">
        <v>1.4</v>
      </c>
      <c r="AH135">
        <v>1.4</v>
      </c>
      <c r="AI135">
        <v>77.141999999999996</v>
      </c>
      <c r="AJ135">
        <v>693</v>
      </c>
      <c r="AK135">
        <v>8.6</v>
      </c>
      <c r="AP135">
        <v>1</v>
      </c>
      <c r="AQ135">
        <v>1</v>
      </c>
      <c r="AR135">
        <v>1</v>
      </c>
      <c r="AS135">
        <v>2</v>
      </c>
      <c r="AT135">
        <v>1</v>
      </c>
      <c r="AU135">
        <v>2</v>
      </c>
      <c r="AV135">
        <v>1</v>
      </c>
      <c r="AW135">
        <v>1</v>
      </c>
      <c r="AX135">
        <v>3</v>
      </c>
      <c r="AY135">
        <v>7</v>
      </c>
      <c r="BA135" s="8">
        <v>2.8202000000000001E-266</v>
      </c>
      <c r="BB135" s="8"/>
      <c r="BC135" s="5">
        <v>2</v>
      </c>
      <c r="BD135" s="10">
        <v>6.6936</v>
      </c>
      <c r="BE135" s="10">
        <v>7.7187000000000001</v>
      </c>
      <c r="BG135" s="6">
        <v>10</v>
      </c>
      <c r="BH135" s="1">
        <v>2</v>
      </c>
      <c r="BK135" s="4">
        <v>0.63092000000000004</v>
      </c>
      <c r="BL135" s="4">
        <v>0.71396999999999999</v>
      </c>
      <c r="BN135" s="6">
        <v>9</v>
      </c>
      <c r="BQ135" s="3">
        <v>24.442706296441145</v>
      </c>
      <c r="BR135" s="3">
        <v>15.000150001500014</v>
      </c>
      <c r="BT135" s="7">
        <v>9</v>
      </c>
      <c r="CO135" s="11"/>
    </row>
    <row r="136" spans="1:93">
      <c r="A136">
        <v>842</v>
      </c>
      <c r="B136" t="s">
        <v>3680</v>
      </c>
      <c r="I136" t="s">
        <v>3681</v>
      </c>
      <c r="J136" t="s">
        <v>3682</v>
      </c>
      <c r="K136" t="s">
        <v>1192</v>
      </c>
      <c r="L136" t="s">
        <v>1192</v>
      </c>
      <c r="M136" t="s">
        <v>1192</v>
      </c>
      <c r="N136" t="s">
        <v>3683</v>
      </c>
      <c r="O136" t="s">
        <v>3673</v>
      </c>
      <c r="P136" t="s">
        <v>3683</v>
      </c>
      <c r="Q136" t="s">
        <v>3684</v>
      </c>
      <c r="S136">
        <v>3</v>
      </c>
      <c r="T136">
        <v>3</v>
      </c>
      <c r="U136">
        <v>3</v>
      </c>
      <c r="V136">
        <v>3</v>
      </c>
      <c r="W136">
        <v>2</v>
      </c>
      <c r="X136">
        <v>3</v>
      </c>
      <c r="Y136">
        <v>2</v>
      </c>
      <c r="Z136">
        <v>2</v>
      </c>
      <c r="AA136">
        <v>3</v>
      </c>
      <c r="AB136">
        <v>2</v>
      </c>
      <c r="AC136">
        <v>2</v>
      </c>
      <c r="AD136">
        <v>3</v>
      </c>
      <c r="AE136">
        <v>2</v>
      </c>
      <c r="AF136">
        <v>9.3000000000000007</v>
      </c>
      <c r="AG136">
        <v>9.3000000000000007</v>
      </c>
      <c r="AH136">
        <v>9.3000000000000007</v>
      </c>
      <c r="AI136">
        <v>44.048999999999999</v>
      </c>
      <c r="AJ136">
        <v>377</v>
      </c>
      <c r="AK136">
        <v>5</v>
      </c>
      <c r="AL136">
        <v>3</v>
      </c>
      <c r="AN136">
        <v>1</v>
      </c>
      <c r="AO136">
        <v>5</v>
      </c>
      <c r="AQ136">
        <v>1</v>
      </c>
      <c r="AU136">
        <v>1</v>
      </c>
      <c r="AV136">
        <v>1</v>
      </c>
      <c r="AW136">
        <v>1</v>
      </c>
      <c r="AX136">
        <v>4</v>
      </c>
      <c r="AY136">
        <v>6</v>
      </c>
      <c r="AZ136">
        <v>3</v>
      </c>
      <c r="BA136" s="8">
        <v>3.8272999999999997E-15</v>
      </c>
      <c r="BB136" s="8"/>
      <c r="BC136" s="5">
        <v>2</v>
      </c>
      <c r="BD136" s="10">
        <v>2.3205</v>
      </c>
      <c r="BE136" s="10">
        <v>2.7008999999999999</v>
      </c>
      <c r="BF136" s="4">
        <v>2.2581000000000002</v>
      </c>
      <c r="BG136" s="6">
        <v>10</v>
      </c>
      <c r="BH136" s="1">
        <v>2</v>
      </c>
      <c r="BK136" s="4">
        <v>2.0861999999999998</v>
      </c>
      <c r="BL136" s="4">
        <v>0.62792999999999999</v>
      </c>
      <c r="BM136" s="4">
        <v>0.93445999999999996</v>
      </c>
      <c r="BN136" s="6">
        <v>9</v>
      </c>
      <c r="BQ136" s="3">
        <v>1.4726889828137195</v>
      </c>
      <c r="BR136" s="3">
        <v>4.1633706648902953</v>
      </c>
      <c r="BS136" s="3">
        <v>2.4165095935430863</v>
      </c>
      <c r="BT136" s="7">
        <v>9</v>
      </c>
    </row>
    <row r="137" spans="1:93">
      <c r="A137">
        <v>952</v>
      </c>
      <c r="B137" t="s">
        <v>2150</v>
      </c>
      <c r="I137" t="s">
        <v>2151</v>
      </c>
      <c r="J137" t="s">
        <v>2152</v>
      </c>
      <c r="K137" t="s">
        <v>2153</v>
      </c>
      <c r="L137" t="s">
        <v>2153</v>
      </c>
      <c r="M137" t="s">
        <v>2153</v>
      </c>
      <c r="N137" s="9" t="s">
        <v>2154</v>
      </c>
      <c r="O137" t="s">
        <v>2144</v>
      </c>
      <c r="P137" t="s">
        <v>2155</v>
      </c>
      <c r="Q137" t="s">
        <v>2156</v>
      </c>
      <c r="S137">
        <v>9</v>
      </c>
      <c r="T137">
        <v>4</v>
      </c>
      <c r="U137">
        <v>4</v>
      </c>
      <c r="V137">
        <v>4</v>
      </c>
      <c r="W137">
        <v>3</v>
      </c>
      <c r="X137">
        <v>3</v>
      </c>
      <c r="Y137">
        <v>4</v>
      </c>
      <c r="Z137">
        <v>3</v>
      </c>
      <c r="AA137">
        <v>3</v>
      </c>
      <c r="AB137">
        <v>4</v>
      </c>
      <c r="AC137">
        <v>3</v>
      </c>
      <c r="AD137">
        <v>3</v>
      </c>
      <c r="AE137">
        <v>4</v>
      </c>
      <c r="AF137">
        <v>9.8000000000000007</v>
      </c>
      <c r="AG137">
        <v>9.8000000000000007</v>
      </c>
      <c r="AH137">
        <v>9.8000000000000007</v>
      </c>
      <c r="AI137">
        <v>52.999000000000002</v>
      </c>
      <c r="AJ137">
        <v>457</v>
      </c>
      <c r="AK137">
        <v>5</v>
      </c>
      <c r="AP137">
        <v>11</v>
      </c>
      <c r="AX137">
        <v>3</v>
      </c>
      <c r="AY137">
        <v>3</v>
      </c>
      <c r="AZ137">
        <v>5</v>
      </c>
      <c r="BA137" s="8">
        <v>2.0468E-48</v>
      </c>
      <c r="BB137" s="8"/>
      <c r="BC137" s="5">
        <v>2</v>
      </c>
      <c r="BD137" s="4">
        <v>1.5282</v>
      </c>
      <c r="BE137" s="10">
        <v>3.8633000000000002</v>
      </c>
      <c r="BF137" s="10">
        <v>5.6055999999999999</v>
      </c>
      <c r="BG137" s="6">
        <v>10</v>
      </c>
      <c r="BH137" s="1">
        <v>2</v>
      </c>
      <c r="BJ137" s="5">
        <v>3</v>
      </c>
      <c r="BK137" s="10">
        <v>5.6574999999999998</v>
      </c>
      <c r="BL137" s="10">
        <v>5.2930999999999999</v>
      </c>
      <c r="BM137" s="10">
        <v>2.8573</v>
      </c>
      <c r="BN137" s="6">
        <v>10</v>
      </c>
      <c r="BO137" s="1">
        <v>1</v>
      </c>
      <c r="BQ137" s="3">
        <v>0.37875918491023408</v>
      </c>
      <c r="BR137" s="3">
        <v>0.73898906296186817</v>
      </c>
      <c r="BS137" s="3">
        <v>1.9804333188101555</v>
      </c>
      <c r="BT137" s="7">
        <v>10</v>
      </c>
    </row>
    <row r="138" spans="1:93">
      <c r="A138">
        <v>682</v>
      </c>
      <c r="B138" t="s">
        <v>2313</v>
      </c>
      <c r="C138" t="s">
        <v>2314</v>
      </c>
      <c r="D138">
        <v>441</v>
      </c>
      <c r="F138" t="s">
        <v>2316</v>
      </c>
      <c r="G138">
        <v>531</v>
      </c>
      <c r="I138" t="s">
        <v>2318</v>
      </c>
      <c r="J138" t="s">
        <v>2319</v>
      </c>
      <c r="K138" t="s">
        <v>2320</v>
      </c>
      <c r="L138" t="s">
        <v>2320</v>
      </c>
      <c r="M138" t="s">
        <v>2321</v>
      </c>
      <c r="N138" t="s">
        <v>2322</v>
      </c>
      <c r="O138" t="s">
        <v>11770</v>
      </c>
      <c r="P138" t="s">
        <v>2323</v>
      </c>
      <c r="Q138" t="s">
        <v>2324</v>
      </c>
      <c r="S138">
        <v>6</v>
      </c>
      <c r="T138">
        <v>17</v>
      </c>
      <c r="U138">
        <v>17</v>
      </c>
      <c r="V138">
        <v>2</v>
      </c>
      <c r="W138">
        <v>9</v>
      </c>
      <c r="X138">
        <v>17</v>
      </c>
      <c r="Y138">
        <v>5</v>
      </c>
      <c r="Z138">
        <v>9</v>
      </c>
      <c r="AA138">
        <v>17</v>
      </c>
      <c r="AB138">
        <v>5</v>
      </c>
      <c r="AC138">
        <v>1</v>
      </c>
      <c r="AD138">
        <v>2</v>
      </c>
      <c r="AE138">
        <v>1</v>
      </c>
      <c r="AF138">
        <v>16.5</v>
      </c>
      <c r="AG138">
        <v>16.5</v>
      </c>
      <c r="AH138">
        <v>1.9</v>
      </c>
      <c r="AI138">
        <v>148.28</v>
      </c>
      <c r="AJ138">
        <v>1343</v>
      </c>
      <c r="AK138">
        <v>9.09</v>
      </c>
      <c r="AL138">
        <v>3</v>
      </c>
      <c r="AM138">
        <v>1</v>
      </c>
      <c r="AO138">
        <v>3</v>
      </c>
      <c r="AP138">
        <v>5</v>
      </c>
      <c r="AQ138">
        <v>12</v>
      </c>
      <c r="AR138">
        <v>6</v>
      </c>
      <c r="AS138">
        <v>6</v>
      </c>
      <c r="AT138">
        <v>12</v>
      </c>
      <c r="AU138">
        <v>33</v>
      </c>
      <c r="AV138">
        <v>25</v>
      </c>
      <c r="AW138">
        <v>16</v>
      </c>
      <c r="AX138">
        <v>28</v>
      </c>
      <c r="AY138">
        <v>68</v>
      </c>
      <c r="AZ138">
        <v>26</v>
      </c>
      <c r="BA138" s="8">
        <v>5.4514000000000001E-74</v>
      </c>
      <c r="BB138" s="8"/>
      <c r="BC138" s="5">
        <v>2</v>
      </c>
      <c r="BD138" s="4">
        <v>0.67029000000000005</v>
      </c>
      <c r="BE138" s="10">
        <v>7.3901000000000003</v>
      </c>
      <c r="BF138" s="10">
        <v>10.534000000000001</v>
      </c>
      <c r="BG138" s="6">
        <v>10</v>
      </c>
      <c r="BH138" s="1">
        <v>2</v>
      </c>
      <c r="BJ138" s="5">
        <v>2</v>
      </c>
      <c r="BK138" s="4">
        <v>0.16375000000000001</v>
      </c>
      <c r="BL138" s="10">
        <v>1.1941999999999999</v>
      </c>
      <c r="BM138" s="10">
        <v>6.2869000000000002</v>
      </c>
      <c r="BN138" s="6">
        <v>10</v>
      </c>
      <c r="BO138" s="1">
        <v>2</v>
      </c>
      <c r="BQ138" s="3">
        <v>4.0933278755628324</v>
      </c>
      <c r="BR138" s="3">
        <v>10.017932098456237</v>
      </c>
      <c r="BS138" s="3">
        <v>1.8624748565894362</v>
      </c>
      <c r="BT138" s="7">
        <v>10</v>
      </c>
    </row>
    <row r="139" spans="1:93">
      <c r="A139">
        <v>860</v>
      </c>
      <c r="B139" t="s">
        <v>3940</v>
      </c>
      <c r="I139" t="s">
        <v>3941</v>
      </c>
      <c r="J139" t="s">
        <v>3942</v>
      </c>
      <c r="K139" t="s">
        <v>1192</v>
      </c>
      <c r="L139" t="s">
        <v>1192</v>
      </c>
      <c r="M139" t="s">
        <v>1192</v>
      </c>
      <c r="N139" s="9" t="s">
        <v>3943</v>
      </c>
      <c r="O139" t="s">
        <v>3934</v>
      </c>
      <c r="P139" t="s">
        <v>3944</v>
      </c>
      <c r="Q139" t="s">
        <v>3945</v>
      </c>
      <c r="S139">
        <v>3</v>
      </c>
      <c r="T139">
        <v>3</v>
      </c>
      <c r="U139">
        <v>3</v>
      </c>
      <c r="V139">
        <v>3</v>
      </c>
      <c r="W139">
        <v>2</v>
      </c>
      <c r="X139">
        <v>3</v>
      </c>
      <c r="Y139">
        <v>3</v>
      </c>
      <c r="Z139">
        <v>2</v>
      </c>
      <c r="AA139">
        <v>3</v>
      </c>
      <c r="AB139">
        <v>3</v>
      </c>
      <c r="AC139">
        <v>2</v>
      </c>
      <c r="AD139">
        <v>3</v>
      </c>
      <c r="AE139">
        <v>3</v>
      </c>
      <c r="AF139">
        <v>8.6</v>
      </c>
      <c r="AG139">
        <v>8.6</v>
      </c>
      <c r="AH139">
        <v>8.6</v>
      </c>
      <c r="AI139">
        <v>51.801000000000002</v>
      </c>
      <c r="AJ139">
        <v>456</v>
      </c>
      <c r="AK139">
        <v>10.199999999999999</v>
      </c>
      <c r="AL139">
        <v>1</v>
      </c>
      <c r="AO139">
        <v>1</v>
      </c>
      <c r="AU139">
        <v>2</v>
      </c>
      <c r="AV139">
        <v>8</v>
      </c>
      <c r="AW139">
        <v>5</v>
      </c>
      <c r="AX139">
        <v>5</v>
      </c>
      <c r="AY139">
        <v>5</v>
      </c>
      <c r="AZ139">
        <v>7</v>
      </c>
      <c r="BA139" s="8">
        <v>5.1944999999999999E-16</v>
      </c>
      <c r="BB139" s="8"/>
      <c r="BC139" s="5">
        <v>2</v>
      </c>
      <c r="BD139" s="10">
        <v>3.1312000000000002</v>
      </c>
      <c r="BE139" s="4">
        <v>2.3517000000000001</v>
      </c>
      <c r="BF139" s="10">
        <v>4.1990999999999996</v>
      </c>
      <c r="BG139" s="6">
        <v>9</v>
      </c>
      <c r="BH139" s="1">
        <v>2</v>
      </c>
      <c r="BJ139" s="5">
        <v>1</v>
      </c>
      <c r="BK139" s="4">
        <v>1.9962</v>
      </c>
      <c r="BL139" s="4">
        <v>1.0754999999999999</v>
      </c>
      <c r="BM139" s="10">
        <v>4.3677999999999999</v>
      </c>
      <c r="BN139" s="6">
        <v>9</v>
      </c>
      <c r="BQ139" s="3">
        <v>0.98667982239763186</v>
      </c>
      <c r="BR139" s="3">
        <v>2.1320597829563139</v>
      </c>
      <c r="BS139" s="3">
        <v>0.90350560173473071</v>
      </c>
      <c r="BT139" s="7">
        <v>9</v>
      </c>
    </row>
    <row r="140" spans="1:93">
      <c r="A140">
        <v>1033</v>
      </c>
      <c r="B140" t="s">
        <v>3194</v>
      </c>
      <c r="C140">
        <v>915</v>
      </c>
      <c r="D140">
        <v>615</v>
      </c>
      <c r="F140">
        <v>142</v>
      </c>
      <c r="G140">
        <v>161</v>
      </c>
      <c r="I140" t="s">
        <v>3196</v>
      </c>
      <c r="J140" t="s">
        <v>3196</v>
      </c>
      <c r="K140" t="s">
        <v>3197</v>
      </c>
      <c r="L140" t="s">
        <v>3197</v>
      </c>
      <c r="M140" t="s">
        <v>3197</v>
      </c>
      <c r="N140" s="9" t="s">
        <v>3198</v>
      </c>
      <c r="O140" t="s">
        <v>3199</v>
      </c>
      <c r="P140" s="9" t="s">
        <v>3200</v>
      </c>
      <c r="Q140" t="s">
        <v>3201</v>
      </c>
      <c r="S140">
        <v>5</v>
      </c>
      <c r="T140">
        <v>4</v>
      </c>
      <c r="U140">
        <v>4</v>
      </c>
      <c r="V140">
        <v>4</v>
      </c>
      <c r="W140">
        <v>3</v>
      </c>
      <c r="X140">
        <v>3</v>
      </c>
      <c r="Y140">
        <v>3</v>
      </c>
      <c r="Z140">
        <v>3</v>
      </c>
      <c r="AA140">
        <v>3</v>
      </c>
      <c r="AB140">
        <v>3</v>
      </c>
      <c r="AC140">
        <v>3</v>
      </c>
      <c r="AD140">
        <v>3</v>
      </c>
      <c r="AE140">
        <v>3</v>
      </c>
      <c r="AF140">
        <v>29.7</v>
      </c>
      <c r="AG140">
        <v>29.7</v>
      </c>
      <c r="AH140">
        <v>29.7</v>
      </c>
      <c r="AI140">
        <v>18.012</v>
      </c>
      <c r="AJ140">
        <v>165</v>
      </c>
      <c r="AK140">
        <v>1.47</v>
      </c>
      <c r="AL140">
        <v>10</v>
      </c>
      <c r="AM140">
        <v>9</v>
      </c>
      <c r="AX140">
        <v>8</v>
      </c>
      <c r="AY140">
        <v>3</v>
      </c>
      <c r="AZ140">
        <v>8</v>
      </c>
      <c r="BA140" s="8">
        <v>3.3871999999999999E-10</v>
      </c>
      <c r="BB140" s="8"/>
      <c r="BC140" s="5">
        <v>2</v>
      </c>
      <c r="BD140" s="10">
        <v>2.6040999999999999</v>
      </c>
      <c r="BE140" s="10">
        <v>6.7594000000000003</v>
      </c>
      <c r="BF140" s="4">
        <v>1.4770000000000001</v>
      </c>
      <c r="BG140" s="6">
        <v>9</v>
      </c>
      <c r="BH140" s="1">
        <v>2</v>
      </c>
      <c r="BK140" s="4">
        <v>0.61651999999999996</v>
      </c>
      <c r="BL140" s="4">
        <v>5.9116000000000002E-2</v>
      </c>
      <c r="BM140" s="4">
        <v>0.45316000000000001</v>
      </c>
      <c r="BN140" s="6">
        <v>9</v>
      </c>
      <c r="BQ140" s="3">
        <v>5.9276822762299943</v>
      </c>
      <c r="BR140" s="3">
        <v>114.34059777264515</v>
      </c>
      <c r="BS140" s="3">
        <v>0.96936797208220238</v>
      </c>
      <c r="BT140" s="7">
        <v>9</v>
      </c>
    </row>
    <row r="141" spans="1:93">
      <c r="A141">
        <v>1088</v>
      </c>
      <c r="B141" t="s">
        <v>3462</v>
      </c>
      <c r="C141">
        <v>991</v>
      </c>
      <c r="D141" t="s">
        <v>3463</v>
      </c>
      <c r="F141">
        <v>157</v>
      </c>
      <c r="G141" t="s">
        <v>3465</v>
      </c>
      <c r="I141" t="s">
        <v>3466</v>
      </c>
      <c r="J141" t="s">
        <v>3466</v>
      </c>
      <c r="K141" t="s">
        <v>3467</v>
      </c>
      <c r="L141" t="s">
        <v>3467</v>
      </c>
      <c r="M141" t="s">
        <v>3468</v>
      </c>
      <c r="N141" t="s">
        <v>3469</v>
      </c>
      <c r="O141" t="s">
        <v>3470</v>
      </c>
      <c r="P141" t="s">
        <v>3471</v>
      </c>
      <c r="Q141" t="s">
        <v>3472</v>
      </c>
      <c r="S141">
        <v>6</v>
      </c>
      <c r="T141">
        <v>2</v>
      </c>
      <c r="U141">
        <v>2</v>
      </c>
      <c r="V141">
        <v>1</v>
      </c>
      <c r="W141">
        <v>2</v>
      </c>
      <c r="X141">
        <v>2</v>
      </c>
      <c r="Y141">
        <v>2</v>
      </c>
      <c r="Z141">
        <v>2</v>
      </c>
      <c r="AA141">
        <v>2</v>
      </c>
      <c r="AB141">
        <v>2</v>
      </c>
      <c r="AC141">
        <v>1</v>
      </c>
      <c r="AD141">
        <v>1</v>
      </c>
      <c r="AE141">
        <v>1</v>
      </c>
      <c r="AF141">
        <v>14</v>
      </c>
      <c r="AG141">
        <v>14</v>
      </c>
      <c r="AH141">
        <v>6.2</v>
      </c>
      <c r="AI141">
        <v>21.768000000000001</v>
      </c>
      <c r="AJ141">
        <v>193</v>
      </c>
      <c r="AK141">
        <v>3.11</v>
      </c>
      <c r="AM141">
        <v>8</v>
      </c>
      <c r="AW141">
        <v>1</v>
      </c>
      <c r="AX141">
        <v>4</v>
      </c>
      <c r="AY141">
        <v>3</v>
      </c>
      <c r="AZ141">
        <v>2</v>
      </c>
      <c r="BA141" s="8">
        <v>4.8944000000000001E-48</v>
      </c>
      <c r="BB141" s="8"/>
      <c r="BC141" s="5">
        <v>2</v>
      </c>
      <c r="BD141" s="4">
        <v>1.2104999999999999</v>
      </c>
      <c r="BE141" s="10">
        <v>3.0459999999999998</v>
      </c>
      <c r="BF141" s="10">
        <v>3.7888999999999999</v>
      </c>
      <c r="BG141" s="6">
        <v>9</v>
      </c>
      <c r="BH141" s="1">
        <v>2</v>
      </c>
      <c r="BK141" s="4">
        <v>1.1129</v>
      </c>
      <c r="BL141" s="4">
        <v>0.54832999999999998</v>
      </c>
      <c r="BM141" s="4">
        <v>0.73214000000000001</v>
      </c>
      <c r="BN141" s="6">
        <v>9</v>
      </c>
      <c r="BQ141" s="3">
        <v>0.60529023666848258</v>
      </c>
      <c r="BR141" s="3">
        <v>5.3453068206115031</v>
      </c>
      <c r="BS141" s="3">
        <v>4.4146212254988519</v>
      </c>
      <c r="BT141" s="7">
        <v>9</v>
      </c>
    </row>
    <row r="142" spans="1:93">
      <c r="A142">
        <v>147</v>
      </c>
      <c r="B142" t="s">
        <v>1987</v>
      </c>
      <c r="D142" t="s">
        <v>1988</v>
      </c>
      <c r="G142" t="s">
        <v>1989</v>
      </c>
      <c r="I142" t="s">
        <v>1990</v>
      </c>
      <c r="J142" t="s">
        <v>1990</v>
      </c>
      <c r="K142" t="s">
        <v>1991</v>
      </c>
      <c r="L142" t="s">
        <v>1991</v>
      </c>
      <c r="M142" t="s">
        <v>1991</v>
      </c>
      <c r="N142" t="s">
        <v>1992</v>
      </c>
      <c r="O142" t="s">
        <v>1993</v>
      </c>
      <c r="P142" t="s">
        <v>1994</v>
      </c>
      <c r="Q142" t="s">
        <v>1995</v>
      </c>
      <c r="S142">
        <v>3</v>
      </c>
      <c r="T142">
        <v>2</v>
      </c>
      <c r="U142">
        <v>2</v>
      </c>
      <c r="V142">
        <v>2</v>
      </c>
      <c r="W142">
        <v>2</v>
      </c>
      <c r="X142">
        <v>2</v>
      </c>
      <c r="Y142">
        <v>2</v>
      </c>
      <c r="Z142">
        <v>2</v>
      </c>
      <c r="AA142">
        <v>2</v>
      </c>
      <c r="AB142">
        <v>2</v>
      </c>
      <c r="AC142">
        <v>2</v>
      </c>
      <c r="AD142">
        <v>2</v>
      </c>
      <c r="AE142">
        <v>2</v>
      </c>
      <c r="AF142">
        <v>9</v>
      </c>
      <c r="AG142">
        <v>9</v>
      </c>
      <c r="AH142">
        <v>9</v>
      </c>
      <c r="AI142">
        <v>33.493000000000002</v>
      </c>
      <c r="AJ142">
        <v>299</v>
      </c>
      <c r="AK142">
        <v>3.31</v>
      </c>
      <c r="AN142">
        <v>9</v>
      </c>
      <c r="AO142">
        <v>4</v>
      </c>
      <c r="AX142">
        <v>6</v>
      </c>
      <c r="AY142">
        <v>4</v>
      </c>
      <c r="AZ142">
        <v>3</v>
      </c>
      <c r="BA142" s="8">
        <v>1.2344999999999999E-68</v>
      </c>
      <c r="BB142" s="8"/>
      <c r="BC142" s="5">
        <v>2</v>
      </c>
      <c r="BD142" s="4">
        <v>0.81313999999999997</v>
      </c>
      <c r="BE142" s="10">
        <v>3.5135999999999998</v>
      </c>
      <c r="BF142" s="10">
        <v>5.4164000000000003</v>
      </c>
      <c r="BG142" s="6">
        <v>9</v>
      </c>
      <c r="BH142" s="1">
        <v>2</v>
      </c>
      <c r="BJ142" s="5">
        <v>3</v>
      </c>
      <c r="BK142" s="10">
        <v>6.1452</v>
      </c>
      <c r="BL142" s="10">
        <v>4.1761999999999997</v>
      </c>
      <c r="BM142" s="10">
        <v>3.2987000000000002</v>
      </c>
      <c r="BN142" s="6">
        <v>9</v>
      </c>
      <c r="BO142" s="1">
        <v>1</v>
      </c>
      <c r="BQ142" s="3">
        <v>0.14083118565775204</v>
      </c>
      <c r="BR142" s="3">
        <v>0.71331764034524581</v>
      </c>
      <c r="BS142" s="3">
        <v>1.6207192752143402</v>
      </c>
      <c r="BT142" s="7">
        <v>9</v>
      </c>
    </row>
    <row r="143" spans="1:93">
      <c r="A143">
        <v>195</v>
      </c>
      <c r="B143" t="s">
        <v>2439</v>
      </c>
      <c r="I143" t="s">
        <v>2440</v>
      </c>
      <c r="J143" t="s">
        <v>2441</v>
      </c>
      <c r="K143" t="s">
        <v>2442</v>
      </c>
      <c r="L143" t="s">
        <v>2442</v>
      </c>
      <c r="M143" t="s">
        <v>2442</v>
      </c>
      <c r="N143" s="9" t="s">
        <v>2443</v>
      </c>
      <c r="O143" t="s">
        <v>2444</v>
      </c>
      <c r="P143" s="9" t="s">
        <v>2445</v>
      </c>
      <c r="Q143" t="s">
        <v>2446</v>
      </c>
      <c r="S143">
        <v>11</v>
      </c>
      <c r="T143">
        <v>7</v>
      </c>
      <c r="U143">
        <v>7</v>
      </c>
      <c r="V143">
        <v>7</v>
      </c>
      <c r="W143">
        <v>5</v>
      </c>
      <c r="X143">
        <v>5</v>
      </c>
      <c r="Y143">
        <v>5</v>
      </c>
      <c r="Z143">
        <v>5</v>
      </c>
      <c r="AA143">
        <v>5</v>
      </c>
      <c r="AB143">
        <v>5</v>
      </c>
      <c r="AC143">
        <v>5</v>
      </c>
      <c r="AD143">
        <v>5</v>
      </c>
      <c r="AE143">
        <v>5</v>
      </c>
      <c r="AF143">
        <v>10.7</v>
      </c>
      <c r="AG143">
        <v>10.7</v>
      </c>
      <c r="AH143">
        <v>10.7</v>
      </c>
      <c r="AI143">
        <v>83.677000000000007</v>
      </c>
      <c r="AJ143">
        <v>758</v>
      </c>
      <c r="AK143">
        <v>7.64</v>
      </c>
      <c r="AP143">
        <v>1</v>
      </c>
      <c r="AR143">
        <v>5</v>
      </c>
      <c r="AS143">
        <v>16</v>
      </c>
      <c r="AX143">
        <v>5</v>
      </c>
      <c r="AY143">
        <v>7</v>
      </c>
      <c r="AZ143">
        <v>10</v>
      </c>
      <c r="BA143" s="8">
        <v>4.8117000000000001E-172</v>
      </c>
      <c r="BB143" s="8"/>
      <c r="BC143" s="5">
        <v>2</v>
      </c>
      <c r="BD143" s="10">
        <v>4.5895000000000001</v>
      </c>
      <c r="BE143" s="10">
        <v>6.4410999999999996</v>
      </c>
      <c r="BF143" s="4">
        <v>0.11181000000000001</v>
      </c>
      <c r="BG143" s="6">
        <v>8</v>
      </c>
      <c r="BH143" s="1">
        <v>2</v>
      </c>
      <c r="BJ143" s="5">
        <v>2</v>
      </c>
      <c r="BK143" s="10">
        <v>7.4569999999999999</v>
      </c>
      <c r="BL143" s="10">
        <v>1.5084</v>
      </c>
      <c r="BM143" s="4">
        <v>7.2713E-2</v>
      </c>
      <c r="BN143" s="6">
        <v>8</v>
      </c>
      <c r="BO143" s="1">
        <v>2</v>
      </c>
      <c r="BQ143" s="3">
        <v>0.67893271776766917</v>
      </c>
      <c r="BR143" s="3">
        <v>4.1732743510558388</v>
      </c>
      <c r="BS143" s="3">
        <v>2.1708926710663423</v>
      </c>
      <c r="BT143" s="7">
        <v>8</v>
      </c>
    </row>
    <row r="144" spans="1:93">
      <c r="A144">
        <v>283</v>
      </c>
      <c r="B144" t="s">
        <v>3973</v>
      </c>
      <c r="C144" t="s">
        <v>3974</v>
      </c>
      <c r="F144" t="s">
        <v>3975</v>
      </c>
      <c r="I144" t="s">
        <v>3976</v>
      </c>
      <c r="J144" t="s">
        <v>3977</v>
      </c>
      <c r="K144" t="s">
        <v>3978</v>
      </c>
      <c r="L144" t="s">
        <v>3978</v>
      </c>
      <c r="M144" t="s">
        <v>3978</v>
      </c>
      <c r="N144" s="9" t="s">
        <v>3979</v>
      </c>
      <c r="O144" t="s">
        <v>3980</v>
      </c>
      <c r="P144" s="9" t="s">
        <v>3981</v>
      </c>
      <c r="Q144" t="s">
        <v>3982</v>
      </c>
      <c r="S144">
        <v>6</v>
      </c>
      <c r="T144">
        <v>5</v>
      </c>
      <c r="U144">
        <v>5</v>
      </c>
      <c r="V144">
        <v>5</v>
      </c>
      <c r="W144">
        <v>3</v>
      </c>
      <c r="X144">
        <v>5</v>
      </c>
      <c r="Y144">
        <v>4</v>
      </c>
      <c r="Z144">
        <v>3</v>
      </c>
      <c r="AA144">
        <v>5</v>
      </c>
      <c r="AB144">
        <v>4</v>
      </c>
      <c r="AC144">
        <v>3</v>
      </c>
      <c r="AD144">
        <v>5</v>
      </c>
      <c r="AE144">
        <v>4</v>
      </c>
      <c r="AF144">
        <v>11.1</v>
      </c>
      <c r="AG144">
        <v>11.1</v>
      </c>
      <c r="AH144">
        <v>11.1</v>
      </c>
      <c r="AI144">
        <v>59.572000000000003</v>
      </c>
      <c r="AJ144">
        <v>542</v>
      </c>
      <c r="AK144">
        <v>8.1</v>
      </c>
      <c r="AO144">
        <v>3</v>
      </c>
      <c r="AP144">
        <v>6</v>
      </c>
      <c r="AS144">
        <v>5</v>
      </c>
      <c r="AT144">
        <v>8</v>
      </c>
      <c r="AU144">
        <v>2</v>
      </c>
      <c r="AV144">
        <v>7</v>
      </c>
      <c r="AX144">
        <v>10</v>
      </c>
      <c r="AY144">
        <v>11</v>
      </c>
      <c r="AZ144">
        <v>10</v>
      </c>
      <c r="BA144" s="8">
        <v>2.3699999999999999E-217</v>
      </c>
      <c r="BB144" s="8"/>
      <c r="BC144" s="5">
        <v>2</v>
      </c>
      <c r="BD144" s="10">
        <v>4.5130999999999997</v>
      </c>
      <c r="BE144" s="4">
        <v>1.8131999999999999</v>
      </c>
      <c r="BF144" s="10">
        <v>3.2450999999999999</v>
      </c>
      <c r="BG144" s="6">
        <v>8</v>
      </c>
      <c r="BH144" s="1">
        <v>2</v>
      </c>
      <c r="BJ144" s="5">
        <v>1</v>
      </c>
      <c r="BK144" s="4">
        <v>2.0857000000000001</v>
      </c>
      <c r="BL144" s="4">
        <v>0.60748000000000002</v>
      </c>
      <c r="BM144" s="10">
        <v>2.3420999999999998</v>
      </c>
      <c r="BN144" s="6">
        <v>8</v>
      </c>
      <c r="BQ144" s="3">
        <v>2.2598359359110529</v>
      </c>
      <c r="BR144" s="3">
        <v>3.3838657282079048</v>
      </c>
      <c r="BS144" s="3">
        <v>1.8918612130614096</v>
      </c>
      <c r="BT144" s="7">
        <v>8</v>
      </c>
    </row>
    <row r="145" spans="1:72">
      <c r="A145">
        <v>1207</v>
      </c>
      <c r="B145" t="s">
        <v>2421</v>
      </c>
      <c r="I145" t="s">
        <v>2422</v>
      </c>
      <c r="J145" t="s">
        <v>2422</v>
      </c>
      <c r="K145" t="s">
        <v>2423</v>
      </c>
      <c r="L145" t="s">
        <v>2423</v>
      </c>
      <c r="M145" t="s">
        <v>2423</v>
      </c>
      <c r="N145" t="s">
        <v>2424</v>
      </c>
      <c r="O145" t="s">
        <v>2425</v>
      </c>
      <c r="P145" t="s">
        <v>2426</v>
      </c>
      <c r="Q145" t="s">
        <v>2427</v>
      </c>
      <c r="S145">
        <v>3</v>
      </c>
      <c r="T145">
        <v>4</v>
      </c>
      <c r="U145">
        <v>4</v>
      </c>
      <c r="V145">
        <v>4</v>
      </c>
      <c r="W145">
        <v>2</v>
      </c>
      <c r="X145">
        <v>4</v>
      </c>
      <c r="Y145">
        <v>3</v>
      </c>
      <c r="Z145">
        <v>2</v>
      </c>
      <c r="AA145">
        <v>4</v>
      </c>
      <c r="AB145">
        <v>3</v>
      </c>
      <c r="AC145">
        <v>2</v>
      </c>
      <c r="AD145">
        <v>4</v>
      </c>
      <c r="AE145">
        <v>3</v>
      </c>
      <c r="AF145">
        <v>7</v>
      </c>
      <c r="AG145">
        <v>7</v>
      </c>
      <c r="AH145">
        <v>7</v>
      </c>
      <c r="AI145">
        <v>103.88</v>
      </c>
      <c r="AJ145">
        <v>961</v>
      </c>
      <c r="AK145">
        <v>9.25</v>
      </c>
      <c r="AP145">
        <v>1</v>
      </c>
      <c r="AQ145">
        <v>1</v>
      </c>
      <c r="AU145">
        <v>10</v>
      </c>
      <c r="AX145">
        <v>2</v>
      </c>
      <c r="AY145">
        <v>5</v>
      </c>
      <c r="AZ145">
        <v>5</v>
      </c>
      <c r="BA145" s="8">
        <v>2.6057999999999999E-20</v>
      </c>
      <c r="BB145" s="8"/>
      <c r="BC145" s="5">
        <v>2</v>
      </c>
      <c r="BD145" s="10">
        <v>2.1560999999999999</v>
      </c>
      <c r="BE145" s="10">
        <v>4.3051000000000004</v>
      </c>
      <c r="BF145" s="4">
        <v>1.5141</v>
      </c>
      <c r="BG145" s="6">
        <v>8</v>
      </c>
      <c r="BH145" s="1">
        <v>2</v>
      </c>
      <c r="BJ145" s="5">
        <v>2</v>
      </c>
      <c r="BK145" s="4">
        <v>1.056</v>
      </c>
      <c r="BL145" s="10">
        <v>2.1732</v>
      </c>
      <c r="BM145" s="10">
        <v>5.008</v>
      </c>
      <c r="BN145" s="6">
        <v>8</v>
      </c>
      <c r="BO145" s="1">
        <v>2</v>
      </c>
      <c r="BQ145" s="3">
        <v>2.1968848173290274</v>
      </c>
      <c r="BR145" s="3">
        <v>2.0574861634055512</v>
      </c>
      <c r="BS145" s="3">
        <v>0.29861442904921165</v>
      </c>
      <c r="BT145" s="7">
        <v>8</v>
      </c>
    </row>
    <row r="146" spans="1:72">
      <c r="A146">
        <v>383</v>
      </c>
      <c r="B146" t="s">
        <v>3956</v>
      </c>
      <c r="I146" t="s">
        <v>3957</v>
      </c>
      <c r="J146" t="s">
        <v>3958</v>
      </c>
      <c r="K146" t="s">
        <v>3959</v>
      </c>
      <c r="L146" t="s">
        <v>3959</v>
      </c>
      <c r="M146" t="s">
        <v>3959</v>
      </c>
      <c r="N146" s="9" t="s">
        <v>3960</v>
      </c>
      <c r="O146" t="s">
        <v>3961</v>
      </c>
      <c r="P146" t="s">
        <v>3962</v>
      </c>
      <c r="Q146" t="s">
        <v>3963</v>
      </c>
      <c r="S146">
        <v>3</v>
      </c>
      <c r="T146">
        <v>4</v>
      </c>
      <c r="U146">
        <v>4</v>
      </c>
      <c r="V146">
        <v>4</v>
      </c>
      <c r="W146">
        <v>3</v>
      </c>
      <c r="X146">
        <v>2</v>
      </c>
      <c r="Y146">
        <v>2</v>
      </c>
      <c r="Z146">
        <v>3</v>
      </c>
      <c r="AA146">
        <v>2</v>
      </c>
      <c r="AB146">
        <v>2</v>
      </c>
      <c r="AC146">
        <v>3</v>
      </c>
      <c r="AD146">
        <v>2</v>
      </c>
      <c r="AE146">
        <v>2</v>
      </c>
      <c r="AF146">
        <v>11.5</v>
      </c>
      <c r="AG146">
        <v>11.5</v>
      </c>
      <c r="AH146">
        <v>11.5</v>
      </c>
      <c r="AI146">
        <v>48.633000000000003</v>
      </c>
      <c r="AJ146">
        <v>433</v>
      </c>
      <c r="AK146">
        <v>4.5</v>
      </c>
      <c r="AO146">
        <v>4</v>
      </c>
      <c r="AP146">
        <v>4</v>
      </c>
      <c r="AX146">
        <v>4</v>
      </c>
      <c r="AY146">
        <v>2</v>
      </c>
      <c r="AZ146">
        <v>2</v>
      </c>
      <c r="BA146" s="8">
        <v>7.9045999999999998E-10</v>
      </c>
      <c r="BB146" s="8"/>
      <c r="BC146" s="5">
        <v>2</v>
      </c>
      <c r="BD146" s="10">
        <v>1.9964</v>
      </c>
      <c r="BE146" s="4">
        <v>1.4583999999999999</v>
      </c>
      <c r="BF146" s="10">
        <v>4.8186999999999998</v>
      </c>
      <c r="BG146" s="6">
        <v>8</v>
      </c>
      <c r="BH146" s="1">
        <v>2</v>
      </c>
      <c r="BJ146" s="5">
        <v>1</v>
      </c>
      <c r="BK146" s="4">
        <v>1.6552</v>
      </c>
      <c r="BL146" s="4">
        <v>1.0266</v>
      </c>
      <c r="BM146" s="10">
        <v>1.5078</v>
      </c>
      <c r="BN146" s="6">
        <v>8</v>
      </c>
      <c r="BQ146" s="3">
        <v>1.2182048533281356</v>
      </c>
      <c r="BR146" s="3">
        <v>1.4861270044137973</v>
      </c>
      <c r="BS146" s="3">
        <v>2.8941047087083609</v>
      </c>
      <c r="BT146" s="7">
        <v>8</v>
      </c>
    </row>
    <row r="147" spans="1:72">
      <c r="A147">
        <v>609</v>
      </c>
      <c r="B147" t="s">
        <v>3213</v>
      </c>
      <c r="C147" t="s">
        <v>3214</v>
      </c>
      <c r="D147" t="s">
        <v>3215</v>
      </c>
      <c r="F147" t="s">
        <v>3216</v>
      </c>
      <c r="G147" t="s">
        <v>2896</v>
      </c>
      <c r="I147" t="s">
        <v>3217</v>
      </c>
      <c r="J147" t="s">
        <v>3217</v>
      </c>
      <c r="K147">
        <v>4</v>
      </c>
      <c r="L147">
        <v>4</v>
      </c>
      <c r="M147">
        <v>3</v>
      </c>
      <c r="N147" t="s">
        <v>3218</v>
      </c>
      <c r="O147" t="s">
        <v>3219</v>
      </c>
      <c r="P147" t="s">
        <v>3220</v>
      </c>
      <c r="Q147" t="s">
        <v>3221</v>
      </c>
      <c r="S147">
        <v>1</v>
      </c>
      <c r="T147">
        <v>4</v>
      </c>
      <c r="U147">
        <v>4</v>
      </c>
      <c r="V147">
        <v>3</v>
      </c>
      <c r="W147">
        <v>3</v>
      </c>
      <c r="X147">
        <v>3</v>
      </c>
      <c r="Y147">
        <v>3</v>
      </c>
      <c r="Z147">
        <v>3</v>
      </c>
      <c r="AA147">
        <v>3</v>
      </c>
      <c r="AB147">
        <v>3</v>
      </c>
      <c r="AC147">
        <v>2</v>
      </c>
      <c r="AD147">
        <v>2</v>
      </c>
      <c r="AE147">
        <v>3</v>
      </c>
      <c r="AF147">
        <v>46.1</v>
      </c>
      <c r="AG147">
        <v>46.1</v>
      </c>
      <c r="AH147">
        <v>33.700000000000003</v>
      </c>
      <c r="AI147">
        <v>10.35</v>
      </c>
      <c r="AJ147">
        <v>89</v>
      </c>
      <c r="AK147">
        <v>1</v>
      </c>
      <c r="AL147">
        <v>10</v>
      </c>
      <c r="AX147">
        <v>4</v>
      </c>
      <c r="AY147">
        <v>3</v>
      </c>
      <c r="AZ147">
        <v>3</v>
      </c>
      <c r="BA147" s="8">
        <v>1.1312999999999999E-25</v>
      </c>
      <c r="BB147" s="8"/>
      <c r="BC147" s="5">
        <v>2</v>
      </c>
      <c r="BD147" s="10">
        <v>3.0739000000000001</v>
      </c>
      <c r="BE147" s="10">
        <v>6.7526999999999999</v>
      </c>
      <c r="BF147" s="4">
        <v>2.2906</v>
      </c>
      <c r="BG147" s="6">
        <v>7</v>
      </c>
      <c r="BH147" s="1">
        <v>2</v>
      </c>
      <c r="BK147" s="4">
        <v>1.9928999999999999</v>
      </c>
      <c r="BM147" s="4">
        <v>0.47026000000000001</v>
      </c>
      <c r="BN147" s="6">
        <v>5</v>
      </c>
      <c r="BQ147" s="3">
        <v>1.6207455429497568</v>
      </c>
      <c r="BS147" s="3">
        <v>4.8709206039941551</v>
      </c>
      <c r="BT147" s="7">
        <v>5</v>
      </c>
    </row>
    <row r="148" spans="1:72">
      <c r="A148">
        <v>63</v>
      </c>
      <c r="B148" t="s">
        <v>2565</v>
      </c>
      <c r="C148">
        <v>52</v>
      </c>
      <c r="F148">
        <v>359</v>
      </c>
      <c r="I148" t="s">
        <v>2567</v>
      </c>
      <c r="J148" t="s">
        <v>2567</v>
      </c>
      <c r="K148">
        <v>2</v>
      </c>
      <c r="L148">
        <v>2</v>
      </c>
      <c r="M148">
        <v>2</v>
      </c>
      <c r="N148" t="s">
        <v>2568</v>
      </c>
      <c r="O148" t="s">
        <v>2569</v>
      </c>
      <c r="P148" t="s">
        <v>2570</v>
      </c>
      <c r="Q148" t="s">
        <v>2571</v>
      </c>
      <c r="S148">
        <v>1</v>
      </c>
      <c r="T148">
        <v>2</v>
      </c>
      <c r="U148">
        <v>2</v>
      </c>
      <c r="V148">
        <v>2</v>
      </c>
      <c r="W148">
        <v>1</v>
      </c>
      <c r="X148">
        <v>2</v>
      </c>
      <c r="Y148">
        <v>2</v>
      </c>
      <c r="Z148">
        <v>1</v>
      </c>
      <c r="AA148">
        <v>2</v>
      </c>
      <c r="AB148">
        <v>2</v>
      </c>
      <c r="AC148">
        <v>1</v>
      </c>
      <c r="AD148">
        <v>2</v>
      </c>
      <c r="AE148">
        <v>2</v>
      </c>
      <c r="AF148">
        <v>5.6</v>
      </c>
      <c r="AG148">
        <v>5.6</v>
      </c>
      <c r="AH148">
        <v>5.6</v>
      </c>
      <c r="AI148">
        <v>49.137</v>
      </c>
      <c r="AJ148">
        <v>428</v>
      </c>
      <c r="AK148">
        <v>4.33</v>
      </c>
      <c r="AN148">
        <v>2</v>
      </c>
      <c r="AO148">
        <v>2</v>
      </c>
      <c r="AP148">
        <v>5</v>
      </c>
      <c r="AX148">
        <v>3</v>
      </c>
      <c r="AY148">
        <v>3</v>
      </c>
      <c r="AZ148">
        <v>3</v>
      </c>
      <c r="BA148" s="8">
        <v>9.4929000000000003E-8</v>
      </c>
      <c r="BB148" s="8"/>
      <c r="BC148" s="5">
        <v>2</v>
      </c>
      <c r="BD148" s="10">
        <v>1.6128</v>
      </c>
      <c r="BE148" s="4">
        <v>2.1648999999999998</v>
      </c>
      <c r="BF148" s="10">
        <v>3.8997000000000002</v>
      </c>
      <c r="BG148" s="6">
        <v>7</v>
      </c>
      <c r="BH148" s="1">
        <v>2</v>
      </c>
      <c r="BJ148" s="5">
        <v>2</v>
      </c>
      <c r="BK148" s="10">
        <v>3.5758999999999999</v>
      </c>
      <c r="BL148" s="10">
        <v>1.4574</v>
      </c>
      <c r="BM148" s="4">
        <v>0.64990000000000003</v>
      </c>
      <c r="BN148" s="6">
        <v>7</v>
      </c>
      <c r="BO148" s="1">
        <v>2</v>
      </c>
      <c r="BQ148" s="3">
        <v>0.46906515314977254</v>
      </c>
      <c r="BR148" s="3">
        <v>1.8141905988643168</v>
      </c>
      <c r="BS148" s="3">
        <v>6.0905049028564466</v>
      </c>
      <c r="BT148" s="7">
        <v>7</v>
      </c>
    </row>
    <row r="149" spans="1:72">
      <c r="A149">
        <v>97</v>
      </c>
      <c r="B149" t="s">
        <v>3483</v>
      </c>
      <c r="C149" t="s">
        <v>3484</v>
      </c>
      <c r="F149" t="s">
        <v>3485</v>
      </c>
      <c r="I149" t="s">
        <v>3486</v>
      </c>
      <c r="J149" t="s">
        <v>3486</v>
      </c>
      <c r="K149" t="s">
        <v>3487</v>
      </c>
      <c r="L149" t="s">
        <v>3487</v>
      </c>
      <c r="M149" t="s">
        <v>3487</v>
      </c>
      <c r="N149" s="9" t="s">
        <v>3488</v>
      </c>
      <c r="O149" s="9" t="s">
        <v>3489</v>
      </c>
      <c r="P149" s="9" t="s">
        <v>3490</v>
      </c>
      <c r="Q149" t="s">
        <v>3491</v>
      </c>
      <c r="S149">
        <v>19</v>
      </c>
      <c r="T149">
        <v>2</v>
      </c>
      <c r="U149">
        <v>2</v>
      </c>
      <c r="V149">
        <v>2</v>
      </c>
      <c r="W149">
        <v>2</v>
      </c>
      <c r="X149">
        <v>2</v>
      </c>
      <c r="Y149">
        <v>2</v>
      </c>
      <c r="Z149">
        <v>2</v>
      </c>
      <c r="AA149">
        <v>2</v>
      </c>
      <c r="AB149">
        <v>2</v>
      </c>
      <c r="AC149">
        <v>2</v>
      </c>
      <c r="AD149">
        <v>2</v>
      </c>
      <c r="AE149">
        <v>2</v>
      </c>
      <c r="AF149">
        <v>14.5</v>
      </c>
      <c r="AG149">
        <v>14.5</v>
      </c>
      <c r="AH149">
        <v>14.5</v>
      </c>
      <c r="AI149">
        <v>18.041</v>
      </c>
      <c r="AJ149">
        <v>166</v>
      </c>
      <c r="AK149">
        <v>1.92</v>
      </c>
      <c r="AL149">
        <v>5</v>
      </c>
      <c r="AM149">
        <v>4</v>
      </c>
      <c r="AN149">
        <v>2</v>
      </c>
      <c r="AO149">
        <v>1</v>
      </c>
      <c r="AX149">
        <v>4</v>
      </c>
      <c r="AY149">
        <v>3</v>
      </c>
      <c r="AZ149">
        <v>5</v>
      </c>
      <c r="BA149" s="8">
        <v>3.1126999999999999E-6</v>
      </c>
      <c r="BB149" s="8"/>
      <c r="BC149" s="5">
        <v>2</v>
      </c>
      <c r="BD149" s="4">
        <v>1.5237000000000001</v>
      </c>
      <c r="BE149" s="10">
        <v>3.4037999999999999</v>
      </c>
      <c r="BF149" s="10">
        <v>3.6425999999999998</v>
      </c>
      <c r="BG149" s="6">
        <v>7</v>
      </c>
      <c r="BH149" s="1">
        <v>2</v>
      </c>
      <c r="BJ149" s="5">
        <v>1</v>
      </c>
      <c r="BK149" s="4">
        <v>1.1017999999999999</v>
      </c>
      <c r="BL149" s="4">
        <v>6.0088999999999997E-2</v>
      </c>
      <c r="BM149" s="10">
        <v>2.1730999999999998</v>
      </c>
      <c r="BN149" s="6">
        <v>7</v>
      </c>
      <c r="BQ149" s="3">
        <v>1.4795525832988103</v>
      </c>
      <c r="BR149" s="3">
        <v>54.478099803878841</v>
      </c>
      <c r="BS149" s="3">
        <v>2.0808623093409908</v>
      </c>
      <c r="BT149" s="7">
        <v>7</v>
      </c>
    </row>
    <row r="150" spans="1:72">
      <c r="A150">
        <v>325</v>
      </c>
      <c r="B150" t="s">
        <v>2999</v>
      </c>
      <c r="C150">
        <v>40</v>
      </c>
      <c r="D150">
        <v>235</v>
      </c>
      <c r="F150">
        <v>218</v>
      </c>
      <c r="G150">
        <v>134</v>
      </c>
      <c r="I150" t="s">
        <v>3002</v>
      </c>
      <c r="J150" t="s">
        <v>3002</v>
      </c>
      <c r="K150" t="s">
        <v>3003</v>
      </c>
      <c r="L150" t="s">
        <v>1112</v>
      </c>
      <c r="M150" t="s">
        <v>1112</v>
      </c>
      <c r="N150" s="9" t="s">
        <v>3004</v>
      </c>
      <c r="O150" t="s">
        <v>2993</v>
      </c>
      <c r="P150" t="s">
        <v>3005</v>
      </c>
      <c r="Q150" t="s">
        <v>3006</v>
      </c>
      <c r="S150">
        <v>2</v>
      </c>
      <c r="T150">
        <v>5</v>
      </c>
      <c r="U150">
        <v>3</v>
      </c>
      <c r="V150">
        <v>3</v>
      </c>
      <c r="W150">
        <v>5</v>
      </c>
      <c r="X150">
        <v>4</v>
      </c>
      <c r="Y150">
        <v>5</v>
      </c>
      <c r="Z150">
        <v>3</v>
      </c>
      <c r="AA150">
        <v>2</v>
      </c>
      <c r="AB150">
        <v>3</v>
      </c>
      <c r="AC150">
        <v>3</v>
      </c>
      <c r="AD150">
        <v>2</v>
      </c>
      <c r="AE150">
        <v>3</v>
      </c>
      <c r="AF150">
        <v>25.3</v>
      </c>
      <c r="AG150">
        <v>18</v>
      </c>
      <c r="AH150">
        <v>18</v>
      </c>
      <c r="AI150">
        <v>27.763999999999999</v>
      </c>
      <c r="AJ150">
        <v>245</v>
      </c>
      <c r="AK150">
        <v>2.46</v>
      </c>
      <c r="AM150">
        <v>7</v>
      </c>
      <c r="AN150">
        <v>6</v>
      </c>
      <c r="AX150">
        <v>3</v>
      </c>
      <c r="AY150">
        <v>4</v>
      </c>
      <c r="AZ150">
        <v>6</v>
      </c>
      <c r="BA150" s="8">
        <v>2.8023999999999999E-164</v>
      </c>
      <c r="BB150" s="8"/>
      <c r="BC150" s="5">
        <v>2</v>
      </c>
      <c r="BD150" s="4">
        <v>1.234</v>
      </c>
      <c r="BE150" s="10">
        <v>8.8364999999999991</v>
      </c>
      <c r="BF150" s="10">
        <v>3.7122000000000002</v>
      </c>
      <c r="BG150" s="6">
        <v>7</v>
      </c>
      <c r="BH150" s="1">
        <v>2</v>
      </c>
      <c r="BK150" s="4">
        <v>0.63500000000000001</v>
      </c>
      <c r="BL150" s="4">
        <v>0.87114000000000003</v>
      </c>
      <c r="BM150" s="4">
        <v>0.92596000000000001</v>
      </c>
      <c r="BN150" s="6">
        <v>7</v>
      </c>
      <c r="BQ150" s="3">
        <v>2.0724959068205839</v>
      </c>
      <c r="BR150" s="3">
        <v>10.143633855392356</v>
      </c>
      <c r="BS150" s="3">
        <v>3.7115391752959952</v>
      </c>
      <c r="BT150" s="7">
        <v>7</v>
      </c>
    </row>
    <row r="151" spans="1:72">
      <c r="A151">
        <v>180</v>
      </c>
      <c r="B151" t="s">
        <v>2708</v>
      </c>
      <c r="C151" t="s">
        <v>2709</v>
      </c>
      <c r="F151" t="s">
        <v>2710</v>
      </c>
      <c r="I151" t="s">
        <v>2711</v>
      </c>
      <c r="J151" t="s">
        <v>2711</v>
      </c>
      <c r="K151" t="s">
        <v>766</v>
      </c>
      <c r="L151" t="s">
        <v>1781</v>
      </c>
      <c r="M151" t="s">
        <v>1781</v>
      </c>
      <c r="N151" t="s">
        <v>2712</v>
      </c>
      <c r="O151" t="s">
        <v>2713</v>
      </c>
      <c r="P151" t="s">
        <v>2714</v>
      </c>
      <c r="Q151" t="s">
        <v>2715</v>
      </c>
      <c r="S151">
        <v>3</v>
      </c>
      <c r="T151">
        <v>3</v>
      </c>
      <c r="U151">
        <v>1</v>
      </c>
      <c r="V151">
        <v>1</v>
      </c>
      <c r="W151">
        <v>2</v>
      </c>
      <c r="X151">
        <v>2</v>
      </c>
      <c r="Y151">
        <v>3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21.9</v>
      </c>
      <c r="AG151">
        <v>8.5</v>
      </c>
      <c r="AH151">
        <v>8.5</v>
      </c>
      <c r="AI151">
        <v>22.170999999999999</v>
      </c>
      <c r="AJ151">
        <v>201</v>
      </c>
      <c r="AK151">
        <v>2.5</v>
      </c>
      <c r="AM151">
        <v>7</v>
      </c>
      <c r="AQ151">
        <v>1</v>
      </c>
      <c r="AX151">
        <v>3</v>
      </c>
      <c r="AY151">
        <v>2</v>
      </c>
      <c r="AZ151">
        <v>3</v>
      </c>
      <c r="BA151" s="8">
        <v>2.8186E-30</v>
      </c>
      <c r="BB151" s="8"/>
      <c r="BC151" s="5">
        <v>2</v>
      </c>
      <c r="BD151" s="4">
        <v>1.0261</v>
      </c>
      <c r="BE151" s="10">
        <v>2.6621999999999999</v>
      </c>
      <c r="BF151" s="10">
        <v>2.968</v>
      </c>
      <c r="BG151" s="6">
        <v>7</v>
      </c>
      <c r="BH151" s="1">
        <v>2</v>
      </c>
      <c r="BJ151" s="5">
        <v>2</v>
      </c>
      <c r="BK151" s="10">
        <v>3.5949</v>
      </c>
      <c r="BL151" s="4">
        <v>0.51920999999999995</v>
      </c>
      <c r="BM151" s="10">
        <v>1.5507</v>
      </c>
      <c r="BN151" s="6">
        <v>7</v>
      </c>
      <c r="BO151" s="1">
        <v>2</v>
      </c>
      <c r="BQ151" s="3">
        <v>0.28847540747151307</v>
      </c>
      <c r="BR151" s="3">
        <v>6.0675929858625075</v>
      </c>
      <c r="BS151" s="3">
        <v>2.0381542475134515</v>
      </c>
      <c r="BT151" s="7">
        <v>7</v>
      </c>
    </row>
    <row r="152" spans="1:72">
      <c r="A152">
        <v>1101</v>
      </c>
      <c r="B152" t="s">
        <v>2726</v>
      </c>
      <c r="D152">
        <v>658</v>
      </c>
      <c r="G152">
        <v>100</v>
      </c>
      <c r="I152" t="s">
        <v>2728</v>
      </c>
      <c r="J152" t="s">
        <v>2728</v>
      </c>
      <c r="K152" t="s">
        <v>2729</v>
      </c>
      <c r="L152" t="s">
        <v>2729</v>
      </c>
      <c r="M152" t="s">
        <v>2729</v>
      </c>
      <c r="N152" t="s">
        <v>2730</v>
      </c>
      <c r="O152" t="s">
        <v>11769</v>
      </c>
      <c r="P152" t="s">
        <v>2731</v>
      </c>
      <c r="Q152" t="s">
        <v>2732</v>
      </c>
      <c r="S152">
        <v>4</v>
      </c>
      <c r="T152">
        <v>6</v>
      </c>
      <c r="U152">
        <v>6</v>
      </c>
      <c r="V152">
        <v>6</v>
      </c>
      <c r="W152">
        <v>4</v>
      </c>
      <c r="X152">
        <v>4</v>
      </c>
      <c r="Y152">
        <v>6</v>
      </c>
      <c r="Z152">
        <v>4</v>
      </c>
      <c r="AA152">
        <v>4</v>
      </c>
      <c r="AB152">
        <v>6</v>
      </c>
      <c r="AC152">
        <v>4</v>
      </c>
      <c r="AD152">
        <v>4</v>
      </c>
      <c r="AE152">
        <v>6</v>
      </c>
      <c r="AF152">
        <v>9.6</v>
      </c>
      <c r="AG152">
        <v>9.6</v>
      </c>
      <c r="AH152">
        <v>9.6</v>
      </c>
      <c r="AI152">
        <v>79.156999999999996</v>
      </c>
      <c r="AJ152">
        <v>731</v>
      </c>
      <c r="AK152">
        <v>6.76</v>
      </c>
      <c r="AQ152">
        <v>5</v>
      </c>
      <c r="AR152">
        <v>16</v>
      </c>
      <c r="AX152">
        <v>4</v>
      </c>
      <c r="AY152">
        <v>6</v>
      </c>
      <c r="AZ152">
        <v>11</v>
      </c>
      <c r="BA152" s="8">
        <v>8.7635999999999995E-57</v>
      </c>
      <c r="BB152" s="8"/>
      <c r="BC152" s="5">
        <v>2</v>
      </c>
      <c r="BD152" s="4">
        <v>1.0217000000000001</v>
      </c>
      <c r="BE152" s="10">
        <v>5.0153999999999996</v>
      </c>
      <c r="BF152" s="10">
        <v>2.8228</v>
      </c>
      <c r="BG152" s="6">
        <v>7</v>
      </c>
      <c r="BH152" s="1">
        <v>2</v>
      </c>
      <c r="BJ152" s="5">
        <v>2</v>
      </c>
      <c r="BK152" s="4">
        <v>2.1674000000000002</v>
      </c>
      <c r="BL152" s="10">
        <v>2.8481999999999998</v>
      </c>
      <c r="BM152" s="10">
        <v>2.0133999999999999</v>
      </c>
      <c r="BN152" s="6">
        <v>7</v>
      </c>
      <c r="BO152" s="1">
        <v>2</v>
      </c>
      <c r="BQ152" s="3">
        <v>0.46367134974729912</v>
      </c>
      <c r="BR152" s="3">
        <v>1.7540166982389673</v>
      </c>
      <c r="BS152" s="3">
        <v>1.2348423106369317</v>
      </c>
      <c r="BT152" s="7">
        <v>7</v>
      </c>
    </row>
    <row r="153" spans="1:72">
      <c r="A153">
        <v>335</v>
      </c>
      <c r="B153" t="s">
        <v>4053</v>
      </c>
      <c r="C153">
        <v>350</v>
      </c>
      <c r="D153">
        <v>241</v>
      </c>
      <c r="F153">
        <v>227</v>
      </c>
      <c r="G153">
        <v>450</v>
      </c>
      <c r="I153" t="s">
        <v>4056</v>
      </c>
      <c r="J153" t="s">
        <v>4056</v>
      </c>
      <c r="K153" t="s">
        <v>4057</v>
      </c>
      <c r="L153" t="s">
        <v>4057</v>
      </c>
      <c r="M153" t="s">
        <v>4057</v>
      </c>
      <c r="N153" s="9" t="s">
        <v>4058</v>
      </c>
      <c r="O153" t="s">
        <v>4059</v>
      </c>
      <c r="P153" t="s">
        <v>4060</v>
      </c>
      <c r="Q153" t="s">
        <v>4061</v>
      </c>
      <c r="S153">
        <v>4</v>
      </c>
      <c r="T153">
        <v>3</v>
      </c>
      <c r="U153">
        <v>3</v>
      </c>
      <c r="V153">
        <v>3</v>
      </c>
      <c r="W153">
        <v>2</v>
      </c>
      <c r="X153">
        <v>2</v>
      </c>
      <c r="Y153">
        <v>3</v>
      </c>
      <c r="Z153">
        <v>2</v>
      </c>
      <c r="AA153">
        <v>2</v>
      </c>
      <c r="AB153">
        <v>3</v>
      </c>
      <c r="AC153">
        <v>2</v>
      </c>
      <c r="AD153">
        <v>2</v>
      </c>
      <c r="AE153">
        <v>3</v>
      </c>
      <c r="AF153">
        <v>7.4</v>
      </c>
      <c r="AG153">
        <v>7.4</v>
      </c>
      <c r="AH153">
        <v>7.4</v>
      </c>
      <c r="AI153">
        <v>59.366</v>
      </c>
      <c r="AJ153">
        <v>543</v>
      </c>
      <c r="AK153">
        <v>6</v>
      </c>
      <c r="AQ153">
        <v>8</v>
      </c>
      <c r="AX153">
        <v>2</v>
      </c>
      <c r="AY153">
        <v>2</v>
      </c>
      <c r="AZ153">
        <v>4</v>
      </c>
      <c r="BA153" s="8">
        <v>1.2329E-9</v>
      </c>
      <c r="BB153" s="8"/>
      <c r="BC153" s="5">
        <v>2</v>
      </c>
      <c r="BD153" s="4">
        <v>0.96679000000000004</v>
      </c>
      <c r="BE153" s="10">
        <v>4.0755999999999997</v>
      </c>
      <c r="BF153" s="10">
        <v>2.9148999999999998</v>
      </c>
      <c r="BG153" s="6">
        <v>7</v>
      </c>
      <c r="BH153" s="1">
        <v>2</v>
      </c>
      <c r="BJ153" s="5">
        <v>1</v>
      </c>
      <c r="BK153" s="4">
        <v>1.3481000000000001</v>
      </c>
      <c r="BL153" s="10">
        <v>1.3460000000000001</v>
      </c>
      <c r="BM153" s="4">
        <v>0.16600000000000001</v>
      </c>
      <c r="BN153" s="6">
        <v>7</v>
      </c>
      <c r="BQ153" s="3">
        <v>0.76840325802981413</v>
      </c>
      <c r="BR153" s="3">
        <v>3.0280090840272522</v>
      </c>
      <c r="BS153" s="3">
        <v>20.235132236589166</v>
      </c>
      <c r="BT153" s="7">
        <v>7</v>
      </c>
    </row>
    <row r="154" spans="1:72">
      <c r="A154">
        <v>654</v>
      </c>
      <c r="B154">
        <v>3047</v>
      </c>
      <c r="I154" t="s">
        <v>2693</v>
      </c>
      <c r="J154" t="s">
        <v>2693</v>
      </c>
      <c r="K154" t="s">
        <v>1781</v>
      </c>
      <c r="L154" t="s">
        <v>1781</v>
      </c>
      <c r="M154" t="s">
        <v>1781</v>
      </c>
      <c r="N154" t="s">
        <v>2694</v>
      </c>
      <c r="O154" t="s">
        <v>2695</v>
      </c>
      <c r="P154" t="s">
        <v>2696</v>
      </c>
      <c r="Q154" t="s">
        <v>2697</v>
      </c>
      <c r="S154">
        <v>3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2.1</v>
      </c>
      <c r="AG154">
        <v>2.1</v>
      </c>
      <c r="AH154">
        <v>2.1</v>
      </c>
      <c r="AI154">
        <v>58.506</v>
      </c>
      <c r="AJ154">
        <v>527</v>
      </c>
      <c r="AK154">
        <v>7.33</v>
      </c>
      <c r="AL154">
        <v>1</v>
      </c>
      <c r="AM154">
        <v>2</v>
      </c>
      <c r="AO154">
        <v>1</v>
      </c>
      <c r="AP154">
        <v>6</v>
      </c>
      <c r="AQ154">
        <v>3</v>
      </c>
      <c r="AR154">
        <v>2</v>
      </c>
      <c r="AS154">
        <v>3</v>
      </c>
      <c r="AT154">
        <v>3</v>
      </c>
      <c r="AU154">
        <v>3</v>
      </c>
      <c r="AV154">
        <v>4</v>
      </c>
      <c r="AW154">
        <v>2</v>
      </c>
      <c r="AX154">
        <v>1</v>
      </c>
      <c r="AY154">
        <v>12</v>
      </c>
      <c r="AZ154">
        <v>17</v>
      </c>
      <c r="BA154">
        <v>4.0733999999999996E-3</v>
      </c>
      <c r="BC154" s="5">
        <v>2</v>
      </c>
      <c r="BE154" s="10">
        <v>40.652000000000001</v>
      </c>
      <c r="BF154" s="10">
        <v>79.087000000000003</v>
      </c>
      <c r="BG154" s="6">
        <v>7</v>
      </c>
      <c r="BH154" s="1">
        <v>2</v>
      </c>
      <c r="BJ154" s="5">
        <v>2</v>
      </c>
      <c r="BL154" s="10">
        <v>33.182000000000002</v>
      </c>
      <c r="BM154" s="10">
        <v>100.27</v>
      </c>
      <c r="BN154" s="6">
        <v>7</v>
      </c>
      <c r="BO154" s="1">
        <v>2</v>
      </c>
      <c r="BR154" s="3">
        <v>1.2337454042983689</v>
      </c>
      <c r="BS154" s="3">
        <v>3.1675641431738994</v>
      </c>
      <c r="BT154" s="7">
        <v>7</v>
      </c>
    </row>
    <row r="155" spans="1:72">
      <c r="A155">
        <v>193</v>
      </c>
      <c r="B155" t="s">
        <v>2250</v>
      </c>
      <c r="C155" t="s">
        <v>2251</v>
      </c>
      <c r="F155" t="s">
        <v>2252</v>
      </c>
      <c r="I155" t="s">
        <v>2253</v>
      </c>
      <c r="J155" t="s">
        <v>2254</v>
      </c>
      <c r="K155" t="s">
        <v>2255</v>
      </c>
      <c r="L155" t="s">
        <v>2256</v>
      </c>
      <c r="M155" t="s">
        <v>2257</v>
      </c>
      <c r="N155" s="9" t="s">
        <v>2258</v>
      </c>
      <c r="O155" t="s">
        <v>2259</v>
      </c>
      <c r="P155" t="s">
        <v>2260</v>
      </c>
      <c r="Q155" t="s">
        <v>2261</v>
      </c>
      <c r="S155">
        <v>6</v>
      </c>
      <c r="T155">
        <v>7</v>
      </c>
      <c r="U155">
        <v>6</v>
      </c>
      <c r="V155">
        <v>5</v>
      </c>
      <c r="W155">
        <v>6</v>
      </c>
      <c r="X155">
        <v>3</v>
      </c>
      <c r="Y155">
        <v>7</v>
      </c>
      <c r="Z155">
        <v>5</v>
      </c>
      <c r="AA155">
        <v>2</v>
      </c>
      <c r="AB155">
        <v>6</v>
      </c>
      <c r="AC155">
        <v>4</v>
      </c>
      <c r="AD155">
        <v>1</v>
      </c>
      <c r="AE155">
        <v>5</v>
      </c>
      <c r="AF155">
        <v>12.4</v>
      </c>
      <c r="AG155">
        <v>11.2</v>
      </c>
      <c r="AH155">
        <v>8.8000000000000007</v>
      </c>
      <c r="AI155">
        <v>85.594999999999999</v>
      </c>
      <c r="AJ155">
        <v>784</v>
      </c>
      <c r="AK155">
        <v>7.83</v>
      </c>
      <c r="AR155">
        <v>3</v>
      </c>
      <c r="AS155">
        <v>15</v>
      </c>
      <c r="AX155">
        <v>5</v>
      </c>
      <c r="AY155">
        <v>4</v>
      </c>
      <c r="AZ155">
        <v>9</v>
      </c>
      <c r="BA155" s="8">
        <v>2.6839000000000001E-121</v>
      </c>
      <c r="BB155" s="8"/>
      <c r="BC155" s="5">
        <v>2</v>
      </c>
      <c r="BD155" s="10">
        <v>4.7035999999999998</v>
      </c>
      <c r="BE155" s="4">
        <v>0.92798000000000003</v>
      </c>
      <c r="BF155" s="10">
        <v>10.759</v>
      </c>
      <c r="BG155" s="6">
        <v>6</v>
      </c>
      <c r="BH155" s="1">
        <v>2</v>
      </c>
      <c r="BJ155" s="5">
        <v>2</v>
      </c>
      <c r="BK155" s="4">
        <v>1.5691999999999999</v>
      </c>
      <c r="BL155" s="10">
        <v>1.2402</v>
      </c>
      <c r="BM155" s="10">
        <v>2.4878</v>
      </c>
      <c r="BN155" s="6">
        <v>6</v>
      </c>
      <c r="BO155" s="1">
        <v>2</v>
      </c>
      <c r="BQ155" s="3">
        <v>2.9974222168934714</v>
      </c>
      <c r="BR155" s="3">
        <v>0.82311301341674203</v>
      </c>
      <c r="BS155" s="3">
        <v>4.3246983522899276</v>
      </c>
      <c r="BT155" s="7">
        <v>6</v>
      </c>
    </row>
    <row r="156" spans="1:72">
      <c r="A156">
        <v>1144</v>
      </c>
      <c r="B156" t="s">
        <v>2582</v>
      </c>
      <c r="C156">
        <v>1035</v>
      </c>
      <c r="D156">
        <v>682</v>
      </c>
      <c r="F156">
        <v>14</v>
      </c>
      <c r="G156">
        <v>62</v>
      </c>
      <c r="I156" t="s">
        <v>2584</v>
      </c>
      <c r="J156" t="s">
        <v>2584</v>
      </c>
      <c r="K156" t="s">
        <v>2585</v>
      </c>
      <c r="L156" t="s">
        <v>2585</v>
      </c>
      <c r="M156" t="s">
        <v>2585</v>
      </c>
      <c r="N156" s="9" t="s">
        <v>2586</v>
      </c>
      <c r="O156" t="s">
        <v>2587</v>
      </c>
      <c r="P156" t="s">
        <v>2588</v>
      </c>
      <c r="Q156" t="s">
        <v>2589</v>
      </c>
      <c r="S156">
        <v>3</v>
      </c>
      <c r="T156">
        <v>7</v>
      </c>
      <c r="U156">
        <v>7</v>
      </c>
      <c r="V156">
        <v>7</v>
      </c>
      <c r="W156">
        <v>4</v>
      </c>
      <c r="X156">
        <v>4</v>
      </c>
      <c r="Y156">
        <v>6</v>
      </c>
      <c r="Z156">
        <v>4</v>
      </c>
      <c r="AA156">
        <v>4</v>
      </c>
      <c r="AB156">
        <v>6</v>
      </c>
      <c r="AC156">
        <v>4</v>
      </c>
      <c r="AD156">
        <v>4</v>
      </c>
      <c r="AE156">
        <v>6</v>
      </c>
      <c r="AF156">
        <v>10.5</v>
      </c>
      <c r="AG156">
        <v>10.5</v>
      </c>
      <c r="AH156">
        <v>10.5</v>
      </c>
      <c r="AI156">
        <v>88.944999999999993</v>
      </c>
      <c r="AJ156">
        <v>817</v>
      </c>
      <c r="AK156">
        <v>5.64</v>
      </c>
      <c r="AN156">
        <v>14</v>
      </c>
      <c r="AO156">
        <v>6</v>
      </c>
      <c r="AP156">
        <v>3</v>
      </c>
      <c r="AR156">
        <v>2</v>
      </c>
      <c r="AS156">
        <v>7</v>
      </c>
      <c r="AT156">
        <v>1</v>
      </c>
      <c r="AU156">
        <v>6</v>
      </c>
      <c r="AX156">
        <v>8</v>
      </c>
      <c r="AY156">
        <v>11</v>
      </c>
      <c r="AZ156">
        <v>20</v>
      </c>
      <c r="BA156" s="8">
        <v>1.4658000000000001E-14</v>
      </c>
      <c r="BB156" s="8"/>
      <c r="BC156" s="5">
        <v>2</v>
      </c>
      <c r="BD156" s="10">
        <v>4.4256000000000002</v>
      </c>
      <c r="BF156" s="10">
        <v>7.6924000000000001</v>
      </c>
      <c r="BG156" s="6">
        <v>6</v>
      </c>
      <c r="BH156" s="1">
        <v>2</v>
      </c>
      <c r="BJ156" s="5">
        <v>2</v>
      </c>
      <c r="BK156" s="10">
        <v>8.6354000000000006</v>
      </c>
      <c r="BM156" s="10">
        <v>3.5790999999999999</v>
      </c>
      <c r="BN156" s="6">
        <v>6</v>
      </c>
      <c r="BO156" s="1">
        <v>2</v>
      </c>
      <c r="BQ156" s="3">
        <v>0.51247886024701483</v>
      </c>
      <c r="BS156" s="3">
        <v>2.2337383845604002</v>
      </c>
      <c r="BT156" s="7">
        <v>6</v>
      </c>
    </row>
    <row r="157" spans="1:72">
      <c r="A157">
        <v>206</v>
      </c>
      <c r="B157" t="s">
        <v>3232</v>
      </c>
      <c r="C157">
        <v>234</v>
      </c>
      <c r="D157">
        <v>173</v>
      </c>
      <c r="F157">
        <v>186</v>
      </c>
      <c r="G157">
        <v>217</v>
      </c>
      <c r="I157" t="s">
        <v>3235</v>
      </c>
      <c r="J157" t="s">
        <v>3235</v>
      </c>
      <c r="K157" t="s">
        <v>2765</v>
      </c>
      <c r="L157" t="s">
        <v>2765</v>
      </c>
      <c r="M157" t="s">
        <v>2765</v>
      </c>
      <c r="N157" t="s">
        <v>3236</v>
      </c>
      <c r="O157" t="s">
        <v>3237</v>
      </c>
      <c r="P157" t="s">
        <v>3238</v>
      </c>
      <c r="Q157" t="s">
        <v>3239</v>
      </c>
      <c r="S157">
        <v>2</v>
      </c>
      <c r="T157">
        <v>3</v>
      </c>
      <c r="U157">
        <v>3</v>
      </c>
      <c r="V157">
        <v>3</v>
      </c>
      <c r="W157">
        <v>1</v>
      </c>
      <c r="X157">
        <v>3</v>
      </c>
      <c r="Y157">
        <v>2</v>
      </c>
      <c r="Z157">
        <v>1</v>
      </c>
      <c r="AA157">
        <v>3</v>
      </c>
      <c r="AB157">
        <v>2</v>
      </c>
      <c r="AC157">
        <v>1</v>
      </c>
      <c r="AD157">
        <v>3</v>
      </c>
      <c r="AE157">
        <v>2</v>
      </c>
      <c r="AF157">
        <v>5.3</v>
      </c>
      <c r="AG157">
        <v>5.3</v>
      </c>
      <c r="AH157">
        <v>5.3</v>
      </c>
      <c r="AI157">
        <v>77.010999999999996</v>
      </c>
      <c r="AJ157">
        <v>673</v>
      </c>
      <c r="AK157">
        <v>7.14</v>
      </c>
      <c r="AN157">
        <v>1</v>
      </c>
      <c r="AR157">
        <v>5</v>
      </c>
      <c r="AW157">
        <v>1</v>
      </c>
      <c r="AX157">
        <v>1</v>
      </c>
      <c r="AY157">
        <v>4</v>
      </c>
      <c r="AZ157">
        <v>2</v>
      </c>
      <c r="BA157" s="8">
        <v>1.6643E-5</v>
      </c>
      <c r="BB157" s="8"/>
      <c r="BC157" s="5">
        <v>2</v>
      </c>
      <c r="BD157" s="10">
        <v>3.1417999999999999</v>
      </c>
      <c r="BE157" s="10">
        <v>3.7469999999999999</v>
      </c>
      <c r="BF157" s="4">
        <v>2.7204999999999999</v>
      </c>
      <c r="BG157" s="6">
        <v>6</v>
      </c>
      <c r="BH157" s="1">
        <v>2</v>
      </c>
      <c r="BK157" s="4">
        <v>1.4087000000000001</v>
      </c>
      <c r="BL157" s="4">
        <v>1.0007999999999999</v>
      </c>
      <c r="BM157" s="4">
        <v>0.52015999999999996</v>
      </c>
      <c r="BN157" s="6">
        <v>6</v>
      </c>
      <c r="BQ157" s="3">
        <v>2.2303506111160676</v>
      </c>
      <c r="BR157" s="3">
        <v>4.4676763615243713</v>
      </c>
      <c r="BS157" s="3">
        <v>5.2301255230125516</v>
      </c>
      <c r="BT157" s="7">
        <v>6</v>
      </c>
    </row>
    <row r="158" spans="1:72">
      <c r="A158">
        <v>354</v>
      </c>
      <c r="B158" t="s">
        <v>2456</v>
      </c>
      <c r="C158" t="s">
        <v>2457</v>
      </c>
      <c r="D158" t="s">
        <v>2458</v>
      </c>
      <c r="F158" t="s">
        <v>2459</v>
      </c>
      <c r="G158" t="s">
        <v>2460</v>
      </c>
      <c r="I158" t="s">
        <v>2461</v>
      </c>
      <c r="J158" t="s">
        <v>2461</v>
      </c>
      <c r="K158">
        <v>14</v>
      </c>
      <c r="L158">
        <v>7</v>
      </c>
      <c r="M158">
        <v>7</v>
      </c>
      <c r="N158" s="9" t="s">
        <v>2462</v>
      </c>
      <c r="O158" t="s">
        <v>2463</v>
      </c>
      <c r="P158" t="s">
        <v>2464</v>
      </c>
      <c r="Q158" t="s">
        <v>2465</v>
      </c>
      <c r="S158">
        <v>1</v>
      </c>
      <c r="T158">
        <v>14</v>
      </c>
      <c r="U158">
        <v>7</v>
      </c>
      <c r="V158">
        <v>7</v>
      </c>
      <c r="W158">
        <v>10</v>
      </c>
      <c r="X158">
        <v>5</v>
      </c>
      <c r="Y158">
        <v>9</v>
      </c>
      <c r="Z158">
        <v>6</v>
      </c>
      <c r="AA158">
        <v>3</v>
      </c>
      <c r="AB158">
        <v>5</v>
      </c>
      <c r="AC158">
        <v>6</v>
      </c>
      <c r="AD158">
        <v>3</v>
      </c>
      <c r="AE158">
        <v>5</v>
      </c>
      <c r="AF158">
        <v>20</v>
      </c>
      <c r="AG158">
        <v>10.5</v>
      </c>
      <c r="AH158">
        <v>10.5</v>
      </c>
      <c r="AI158">
        <v>103.85</v>
      </c>
      <c r="AJ158">
        <v>894</v>
      </c>
      <c r="AK158">
        <v>8.8000000000000007</v>
      </c>
      <c r="AS158">
        <v>4</v>
      </c>
      <c r="AT158">
        <v>16</v>
      </c>
      <c r="AX158">
        <v>6</v>
      </c>
      <c r="AY158">
        <v>4</v>
      </c>
      <c r="AZ158">
        <v>10</v>
      </c>
      <c r="BA158" s="8">
        <v>5.5949999999999999E-237</v>
      </c>
      <c r="BB158" s="8"/>
      <c r="BC158" s="5">
        <v>2</v>
      </c>
      <c r="BD158" s="10">
        <v>2.1587000000000001</v>
      </c>
      <c r="BE158" s="10">
        <v>4.6223000000000001</v>
      </c>
      <c r="BG158" s="6">
        <v>6</v>
      </c>
      <c r="BH158" s="1">
        <v>2</v>
      </c>
      <c r="BJ158" s="5">
        <v>2</v>
      </c>
      <c r="BK158" s="10">
        <v>4.6284000000000001</v>
      </c>
      <c r="BL158" s="10">
        <v>3.0152000000000001</v>
      </c>
      <c r="BN158" s="6">
        <v>6</v>
      </c>
      <c r="BO158" s="1">
        <v>2</v>
      </c>
      <c r="BQ158" s="3">
        <v>0.52628809010052102</v>
      </c>
      <c r="BR158" s="3">
        <v>1.7438007881979563</v>
      </c>
      <c r="BT158" s="7">
        <v>6</v>
      </c>
    </row>
    <row r="159" spans="1:72">
      <c r="A159">
        <v>93</v>
      </c>
      <c r="B159">
        <v>4107</v>
      </c>
      <c r="I159" t="s">
        <v>4068</v>
      </c>
      <c r="J159" t="s">
        <v>4068</v>
      </c>
      <c r="K159" t="s">
        <v>2800</v>
      </c>
      <c r="L159" t="s">
        <v>2800</v>
      </c>
      <c r="M159" t="s">
        <v>2800</v>
      </c>
      <c r="N159" s="9" t="s">
        <v>4069</v>
      </c>
      <c r="O159" t="s">
        <v>4070</v>
      </c>
      <c r="P159" s="9" t="s">
        <v>11768</v>
      </c>
      <c r="Q159" t="s">
        <v>4072</v>
      </c>
      <c r="S159">
        <v>5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1.7</v>
      </c>
      <c r="AG159">
        <v>1.7</v>
      </c>
      <c r="AH159">
        <v>1.7</v>
      </c>
      <c r="AI159">
        <v>58.247999999999998</v>
      </c>
      <c r="AJ159">
        <v>535</v>
      </c>
      <c r="AK159">
        <v>8.0399999999999991</v>
      </c>
      <c r="AO159">
        <v>3</v>
      </c>
      <c r="AP159">
        <v>3</v>
      </c>
      <c r="AQ159">
        <v>2</v>
      </c>
      <c r="AR159">
        <v>2</v>
      </c>
      <c r="AS159">
        <v>2</v>
      </c>
      <c r="AT159">
        <v>2</v>
      </c>
      <c r="AU159">
        <v>3</v>
      </c>
      <c r="AV159">
        <v>4</v>
      </c>
      <c r="AW159">
        <v>2</v>
      </c>
      <c r="AX159">
        <v>8</v>
      </c>
      <c r="AY159">
        <v>6</v>
      </c>
      <c r="AZ159">
        <v>9</v>
      </c>
      <c r="BA159">
        <v>2.0273000000000001E-3</v>
      </c>
      <c r="BC159" s="5">
        <v>2</v>
      </c>
      <c r="BD159" s="4">
        <v>0.95638999999999996</v>
      </c>
      <c r="BE159" s="10">
        <v>3.1082000000000001</v>
      </c>
      <c r="BF159" s="10">
        <v>4.8475999999999999</v>
      </c>
      <c r="BG159" s="6">
        <v>6</v>
      </c>
      <c r="BH159" s="1">
        <v>2</v>
      </c>
      <c r="BJ159" s="5">
        <v>1</v>
      </c>
      <c r="BK159" s="4">
        <v>1.3363</v>
      </c>
      <c r="BL159" s="4">
        <v>0.87833000000000006</v>
      </c>
      <c r="BM159" s="10">
        <v>4.0027999999999997</v>
      </c>
      <c r="BN159" s="6">
        <v>6</v>
      </c>
      <c r="BQ159" s="3">
        <v>0.749232037161909</v>
      </c>
      <c r="BR159" s="3">
        <v>3.6561734488684148</v>
      </c>
      <c r="BS159" s="3">
        <v>1.3508402226184686</v>
      </c>
      <c r="BT159" s="7">
        <v>6</v>
      </c>
    </row>
    <row r="160" spans="1:72">
      <c r="A160">
        <v>285</v>
      </c>
      <c r="B160" t="s">
        <v>2743</v>
      </c>
      <c r="D160">
        <v>218</v>
      </c>
      <c r="G160">
        <v>99</v>
      </c>
      <c r="I160" t="s">
        <v>2745</v>
      </c>
      <c r="J160" t="s">
        <v>2745</v>
      </c>
      <c r="K160">
        <v>4</v>
      </c>
      <c r="L160">
        <v>4</v>
      </c>
      <c r="M160">
        <v>4</v>
      </c>
      <c r="N160" t="s">
        <v>2746</v>
      </c>
      <c r="O160" t="s">
        <v>2747</v>
      </c>
      <c r="P160" t="s">
        <v>2748</v>
      </c>
      <c r="Q160" t="s">
        <v>2749</v>
      </c>
      <c r="S160">
        <v>1</v>
      </c>
      <c r="T160">
        <v>4</v>
      </c>
      <c r="U160">
        <v>4</v>
      </c>
      <c r="V160">
        <v>4</v>
      </c>
      <c r="W160">
        <v>3</v>
      </c>
      <c r="X160">
        <v>3</v>
      </c>
      <c r="Y160">
        <v>3</v>
      </c>
      <c r="Z160">
        <v>3</v>
      </c>
      <c r="AA160">
        <v>3</v>
      </c>
      <c r="AB160">
        <v>3</v>
      </c>
      <c r="AC160">
        <v>3</v>
      </c>
      <c r="AD160">
        <v>3</v>
      </c>
      <c r="AE160">
        <v>3</v>
      </c>
      <c r="AF160">
        <v>8</v>
      </c>
      <c r="AG160">
        <v>8</v>
      </c>
      <c r="AH160">
        <v>8</v>
      </c>
      <c r="AI160">
        <v>65.718999999999994</v>
      </c>
      <c r="AJ160">
        <v>623</v>
      </c>
      <c r="AK160">
        <v>5.93</v>
      </c>
      <c r="AO160">
        <v>3</v>
      </c>
      <c r="AP160">
        <v>1</v>
      </c>
      <c r="AQ160">
        <v>5</v>
      </c>
      <c r="AR160">
        <v>6</v>
      </c>
      <c r="AX160">
        <v>5</v>
      </c>
      <c r="AY160">
        <v>4</v>
      </c>
      <c r="AZ160">
        <v>6</v>
      </c>
      <c r="BA160" s="8">
        <v>8.0018000000000002E-10</v>
      </c>
      <c r="BB160" s="8"/>
      <c r="BC160" s="5">
        <v>2</v>
      </c>
      <c r="BE160" s="10">
        <v>7.2807000000000004</v>
      </c>
      <c r="BF160" s="10">
        <v>3.8969</v>
      </c>
      <c r="BG160" s="6">
        <v>6</v>
      </c>
      <c r="BH160" s="1">
        <v>2</v>
      </c>
      <c r="BJ160" s="5">
        <v>2</v>
      </c>
      <c r="BL160" s="10">
        <v>4.4077999999999999</v>
      </c>
      <c r="BM160" s="10">
        <v>4.7492999999999999</v>
      </c>
      <c r="BN160" s="6">
        <v>6</v>
      </c>
      <c r="BO160" s="1">
        <v>2</v>
      </c>
      <c r="BR160" s="3">
        <v>1.4735135931628969</v>
      </c>
      <c r="BS160" s="3">
        <v>0.925754489909276</v>
      </c>
      <c r="BT160" s="7">
        <v>6</v>
      </c>
    </row>
    <row r="161" spans="1:72">
      <c r="A161">
        <v>742</v>
      </c>
      <c r="B161">
        <v>4644</v>
      </c>
      <c r="I161" t="s">
        <v>2960</v>
      </c>
      <c r="J161" t="s">
        <v>2960</v>
      </c>
      <c r="K161" t="s">
        <v>233</v>
      </c>
      <c r="L161" t="s">
        <v>233</v>
      </c>
      <c r="M161" t="s">
        <v>233</v>
      </c>
      <c r="N161" t="s">
        <v>2961</v>
      </c>
      <c r="O161" t="s">
        <v>2962</v>
      </c>
      <c r="P161" t="s">
        <v>2963</v>
      </c>
      <c r="Q161" t="s">
        <v>2964</v>
      </c>
      <c r="S161">
        <v>4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0.6</v>
      </c>
      <c r="AG161">
        <v>0.6</v>
      </c>
      <c r="AH161">
        <v>0.6</v>
      </c>
      <c r="AI161">
        <v>191.48</v>
      </c>
      <c r="AJ161">
        <v>1782</v>
      </c>
      <c r="AK161">
        <v>10.4</v>
      </c>
      <c r="AO161">
        <v>1</v>
      </c>
      <c r="AV161">
        <v>3</v>
      </c>
      <c r="AW161">
        <v>3</v>
      </c>
      <c r="AX161">
        <v>3</v>
      </c>
      <c r="AY161">
        <v>3</v>
      </c>
      <c r="AZ161">
        <v>1</v>
      </c>
      <c r="BA161">
        <v>7.4400000000000004E-3</v>
      </c>
      <c r="BC161" s="5">
        <v>2</v>
      </c>
      <c r="BD161" s="10">
        <v>3.4346000000000001</v>
      </c>
      <c r="BE161" s="4">
        <v>1.8707</v>
      </c>
      <c r="BF161" s="10">
        <v>36.659999999999997</v>
      </c>
      <c r="BG161" s="6">
        <v>5</v>
      </c>
      <c r="BH161" s="1">
        <v>2</v>
      </c>
      <c r="BK161" s="4">
        <v>0.37656000000000001</v>
      </c>
      <c r="BL161" s="4">
        <v>0.13414000000000001</v>
      </c>
      <c r="BM161" s="4">
        <v>0.58421000000000001</v>
      </c>
      <c r="BN161" s="6">
        <v>5</v>
      </c>
      <c r="BQ161" s="3">
        <v>7.4294205052005946</v>
      </c>
      <c r="BR161" s="3">
        <v>13.946223362713376</v>
      </c>
      <c r="BS161" s="3">
        <v>62.751004016064265</v>
      </c>
      <c r="BT161" s="7">
        <v>5</v>
      </c>
    </row>
    <row r="162" spans="1:72">
      <c r="A162">
        <v>538</v>
      </c>
      <c r="B162" t="s">
        <v>2203</v>
      </c>
      <c r="C162">
        <v>525</v>
      </c>
      <c r="D162">
        <v>365</v>
      </c>
      <c r="F162">
        <v>555</v>
      </c>
      <c r="G162">
        <v>905</v>
      </c>
      <c r="I162" t="s">
        <v>2208</v>
      </c>
      <c r="J162" t="s">
        <v>2209</v>
      </c>
      <c r="K162" t="s">
        <v>2210</v>
      </c>
      <c r="L162" t="s">
        <v>2210</v>
      </c>
      <c r="M162" t="s">
        <v>2210</v>
      </c>
      <c r="N162" t="s">
        <v>2211</v>
      </c>
      <c r="O162" t="s">
        <v>2212</v>
      </c>
      <c r="P162" t="s">
        <v>2213</v>
      </c>
      <c r="Q162" t="s">
        <v>2214</v>
      </c>
      <c r="S162">
        <v>5</v>
      </c>
      <c r="T162">
        <v>3</v>
      </c>
      <c r="U162">
        <v>3</v>
      </c>
      <c r="V162">
        <v>3</v>
      </c>
      <c r="W162">
        <v>2</v>
      </c>
      <c r="X162">
        <v>3</v>
      </c>
      <c r="Y162">
        <v>2</v>
      </c>
      <c r="Z162">
        <v>2</v>
      </c>
      <c r="AA162">
        <v>3</v>
      </c>
      <c r="AB162">
        <v>2</v>
      </c>
      <c r="AC162">
        <v>2</v>
      </c>
      <c r="AD162">
        <v>3</v>
      </c>
      <c r="AE162">
        <v>2</v>
      </c>
      <c r="AF162">
        <v>2.1</v>
      </c>
      <c r="AG162">
        <v>2.1</v>
      </c>
      <c r="AH162">
        <v>2.1</v>
      </c>
      <c r="AI162">
        <v>211.76</v>
      </c>
      <c r="AJ162">
        <v>1903</v>
      </c>
      <c r="AK162">
        <v>11.1</v>
      </c>
      <c r="AV162">
        <v>7</v>
      </c>
      <c r="AW162">
        <v>1</v>
      </c>
      <c r="AX162">
        <v>2</v>
      </c>
      <c r="AY162">
        <v>3</v>
      </c>
      <c r="AZ162">
        <v>3</v>
      </c>
      <c r="BA162" s="8">
        <v>1.0484E-7</v>
      </c>
      <c r="BB162" s="8"/>
      <c r="BC162" s="5">
        <v>2</v>
      </c>
      <c r="BD162" s="10">
        <v>2.5266999999999999</v>
      </c>
      <c r="BE162" s="10">
        <v>3.5819000000000001</v>
      </c>
      <c r="BF162" s="4">
        <v>0.81754000000000004</v>
      </c>
      <c r="BG162" s="6">
        <v>5</v>
      </c>
      <c r="BH162" s="1">
        <v>2</v>
      </c>
      <c r="BJ162" s="5">
        <v>2</v>
      </c>
      <c r="BK162" s="4">
        <v>1.2789999999999999</v>
      </c>
      <c r="BL162" s="10">
        <v>3.4011</v>
      </c>
      <c r="BM162" s="10">
        <v>1.7052</v>
      </c>
      <c r="BN162" s="6">
        <v>5</v>
      </c>
      <c r="BO162" s="1">
        <v>2</v>
      </c>
      <c r="BQ162" s="3">
        <v>1.9253725595902809</v>
      </c>
      <c r="BR162" s="3">
        <v>1.2176856666220182</v>
      </c>
      <c r="BS162" s="3">
        <v>0.60106990442988517</v>
      </c>
      <c r="BT162" s="7">
        <v>5</v>
      </c>
    </row>
    <row r="163" spans="1:72">
      <c r="A163">
        <v>616</v>
      </c>
      <c r="B163" t="s">
        <v>3695</v>
      </c>
      <c r="I163" t="s">
        <v>3696</v>
      </c>
      <c r="J163" t="s">
        <v>3697</v>
      </c>
      <c r="K163" t="s">
        <v>3698</v>
      </c>
      <c r="L163" t="s">
        <v>3698</v>
      </c>
      <c r="M163" t="s">
        <v>3698</v>
      </c>
      <c r="N163" s="9" t="s">
        <v>3699</v>
      </c>
      <c r="O163" t="s">
        <v>3700</v>
      </c>
      <c r="P163" t="s">
        <v>3701</v>
      </c>
      <c r="Q163" t="s">
        <v>3702</v>
      </c>
      <c r="S163">
        <v>8</v>
      </c>
      <c r="T163">
        <v>4</v>
      </c>
      <c r="U163">
        <v>4</v>
      </c>
      <c r="V163">
        <v>4</v>
      </c>
      <c r="W163">
        <v>3</v>
      </c>
      <c r="X163">
        <v>2</v>
      </c>
      <c r="Y163">
        <v>4</v>
      </c>
      <c r="Z163">
        <v>3</v>
      </c>
      <c r="AA163">
        <v>2</v>
      </c>
      <c r="AB163">
        <v>4</v>
      </c>
      <c r="AC163">
        <v>3</v>
      </c>
      <c r="AD163">
        <v>2</v>
      </c>
      <c r="AE163">
        <v>4</v>
      </c>
      <c r="AF163">
        <v>1.9</v>
      </c>
      <c r="AG163">
        <v>1.9</v>
      </c>
      <c r="AH163">
        <v>1.9</v>
      </c>
      <c r="AI163">
        <v>231.32</v>
      </c>
      <c r="AJ163">
        <v>2044</v>
      </c>
      <c r="AK163">
        <v>11.1</v>
      </c>
      <c r="AV163">
        <v>9</v>
      </c>
      <c r="AW163">
        <v>1</v>
      </c>
      <c r="AX163">
        <v>3</v>
      </c>
      <c r="AY163">
        <v>2</v>
      </c>
      <c r="AZ163">
        <v>5</v>
      </c>
      <c r="BA163">
        <v>7.8752E-4</v>
      </c>
      <c r="BC163" s="5">
        <v>2</v>
      </c>
      <c r="BD163" s="10">
        <v>1.6123000000000001</v>
      </c>
      <c r="BE163" s="10">
        <v>4.4789000000000003</v>
      </c>
      <c r="BF163" s="4">
        <v>0.59577000000000002</v>
      </c>
      <c r="BG163" s="6">
        <v>5</v>
      </c>
      <c r="BH163" s="1">
        <v>2</v>
      </c>
      <c r="BK163" s="4">
        <v>2.1739999999999999</v>
      </c>
      <c r="BL163" s="4">
        <v>1.0705</v>
      </c>
      <c r="BM163" s="4">
        <v>1.2524999999999999</v>
      </c>
      <c r="BN163" s="6">
        <v>5</v>
      </c>
      <c r="BQ163" s="3">
        <v>0.65642641459892337</v>
      </c>
      <c r="BR163" s="3">
        <v>4.9411997232928151</v>
      </c>
      <c r="BS163" s="3">
        <v>0.57362473469856012</v>
      </c>
      <c r="BT163" s="7">
        <v>5</v>
      </c>
    </row>
    <row r="164" spans="1:72">
      <c r="A164">
        <v>348</v>
      </c>
      <c r="B164" t="s">
        <v>3502</v>
      </c>
      <c r="C164">
        <v>358</v>
      </c>
      <c r="D164">
        <v>250</v>
      </c>
      <c r="F164">
        <v>143</v>
      </c>
      <c r="G164">
        <v>140</v>
      </c>
      <c r="I164" t="s">
        <v>3506</v>
      </c>
      <c r="J164" t="s">
        <v>3506</v>
      </c>
      <c r="K164" t="s">
        <v>3507</v>
      </c>
      <c r="L164" t="s">
        <v>3507</v>
      </c>
      <c r="M164" t="s">
        <v>3507</v>
      </c>
      <c r="N164" t="s">
        <v>3508</v>
      </c>
      <c r="O164" t="s">
        <v>3509</v>
      </c>
      <c r="P164" t="s">
        <v>3510</v>
      </c>
      <c r="Q164" t="s">
        <v>3511</v>
      </c>
      <c r="S164">
        <v>4</v>
      </c>
      <c r="T164">
        <v>2</v>
      </c>
      <c r="U164">
        <v>2</v>
      </c>
      <c r="V164">
        <v>2</v>
      </c>
      <c r="W164">
        <v>1</v>
      </c>
      <c r="X164">
        <v>2</v>
      </c>
      <c r="Y164">
        <v>2</v>
      </c>
      <c r="Z164">
        <v>1</v>
      </c>
      <c r="AA164">
        <v>2</v>
      </c>
      <c r="AB164">
        <v>2</v>
      </c>
      <c r="AC164">
        <v>1</v>
      </c>
      <c r="AD164">
        <v>2</v>
      </c>
      <c r="AE164">
        <v>2</v>
      </c>
      <c r="AF164">
        <v>14.8</v>
      </c>
      <c r="AG164">
        <v>14.8</v>
      </c>
      <c r="AH164">
        <v>14.8</v>
      </c>
      <c r="AI164">
        <v>20.614999999999998</v>
      </c>
      <c r="AJ164">
        <v>183</v>
      </c>
      <c r="AK164">
        <v>2</v>
      </c>
      <c r="AM164">
        <v>5</v>
      </c>
      <c r="AX164">
        <v>1</v>
      </c>
      <c r="AY164">
        <v>2</v>
      </c>
      <c r="AZ164">
        <v>2</v>
      </c>
      <c r="BA164" s="8">
        <v>4.3111000000000001E-6</v>
      </c>
      <c r="BB164" s="8"/>
      <c r="BC164" s="5">
        <v>2</v>
      </c>
      <c r="BD164" s="4">
        <v>1.1938</v>
      </c>
      <c r="BE164" s="10">
        <v>3.4592000000000001</v>
      </c>
      <c r="BF164" s="10">
        <v>3.5926999999999998</v>
      </c>
      <c r="BG164" s="6">
        <v>5</v>
      </c>
      <c r="BH164" s="1">
        <v>2</v>
      </c>
      <c r="BJ164" s="5">
        <v>1</v>
      </c>
      <c r="BK164" s="10">
        <v>2.9567000000000001</v>
      </c>
      <c r="BL164" s="4">
        <v>0.41286</v>
      </c>
      <c r="BM164" s="4">
        <v>1.0371999999999999</v>
      </c>
      <c r="BN164" s="6">
        <v>5</v>
      </c>
      <c r="BQ164" s="3">
        <v>0.38349440098174564</v>
      </c>
      <c r="BR164" s="3">
        <v>8.0958549222797931</v>
      </c>
      <c r="BS164" s="3">
        <v>3.587572648346129</v>
      </c>
      <c r="BT164" s="7">
        <v>5</v>
      </c>
    </row>
    <row r="165" spans="1:72">
      <c r="A165">
        <v>154</v>
      </c>
      <c r="B165" t="s">
        <v>3268</v>
      </c>
      <c r="C165">
        <v>166</v>
      </c>
      <c r="D165" t="s">
        <v>3270</v>
      </c>
      <c r="F165">
        <v>228</v>
      </c>
      <c r="G165" t="s">
        <v>3272</v>
      </c>
      <c r="I165" t="s">
        <v>3273</v>
      </c>
      <c r="J165" t="s">
        <v>3273</v>
      </c>
      <c r="K165">
        <v>3</v>
      </c>
      <c r="L165">
        <v>3</v>
      </c>
      <c r="M165">
        <v>3</v>
      </c>
      <c r="N165" t="s">
        <v>3274</v>
      </c>
      <c r="O165" t="s">
        <v>3275</v>
      </c>
      <c r="P165" t="s">
        <v>3276</v>
      </c>
      <c r="Q165" t="s">
        <v>3277</v>
      </c>
      <c r="S165">
        <v>1</v>
      </c>
      <c r="T165">
        <v>3</v>
      </c>
      <c r="U165">
        <v>3</v>
      </c>
      <c r="V165">
        <v>3</v>
      </c>
      <c r="W165">
        <v>3</v>
      </c>
      <c r="X165">
        <v>3</v>
      </c>
      <c r="Y165">
        <v>0</v>
      </c>
      <c r="Z165">
        <v>3</v>
      </c>
      <c r="AA165">
        <v>3</v>
      </c>
      <c r="AB165">
        <v>0</v>
      </c>
      <c r="AC165">
        <v>3</v>
      </c>
      <c r="AD165">
        <v>3</v>
      </c>
      <c r="AE165">
        <v>0</v>
      </c>
      <c r="AF165">
        <v>10.1</v>
      </c>
      <c r="AG165">
        <v>10.1</v>
      </c>
      <c r="AH165">
        <v>10.1</v>
      </c>
      <c r="AI165">
        <v>49.5</v>
      </c>
      <c r="AJ165">
        <v>445</v>
      </c>
      <c r="AK165">
        <v>11.8</v>
      </c>
      <c r="AV165">
        <v>2</v>
      </c>
      <c r="AW165">
        <v>6</v>
      </c>
      <c r="AX165">
        <v>4</v>
      </c>
      <c r="AY165">
        <v>4</v>
      </c>
      <c r="BA165" s="8">
        <v>6.6439999999999994E-48</v>
      </c>
      <c r="BB165" s="8"/>
      <c r="BC165" s="5">
        <v>2</v>
      </c>
      <c r="BD165" s="10">
        <v>12.182</v>
      </c>
      <c r="BE165" s="10">
        <v>6.9794</v>
      </c>
      <c r="BG165" s="6">
        <v>4</v>
      </c>
      <c r="BH165" s="1">
        <v>2</v>
      </c>
      <c r="BK165" s="4">
        <v>0.8276</v>
      </c>
      <c r="BL165" s="4">
        <v>0.57887</v>
      </c>
      <c r="BN165" s="6">
        <v>4</v>
      </c>
      <c r="BQ165" s="3">
        <v>14.71951955488173</v>
      </c>
      <c r="BR165" s="3">
        <v>12.05676324134023</v>
      </c>
      <c r="BT165" s="7">
        <v>4</v>
      </c>
    </row>
    <row r="166" spans="1:72">
      <c r="A166">
        <v>330</v>
      </c>
      <c r="B166">
        <v>184</v>
      </c>
      <c r="I166" t="s">
        <v>3385</v>
      </c>
      <c r="J166" t="s">
        <v>3385</v>
      </c>
      <c r="K166" t="s">
        <v>3386</v>
      </c>
      <c r="L166" t="s">
        <v>3386</v>
      </c>
      <c r="M166" t="s">
        <v>3386</v>
      </c>
      <c r="N166" s="9" t="s">
        <v>3387</v>
      </c>
      <c r="O166" s="9" t="s">
        <v>3388</v>
      </c>
      <c r="P166" s="9" t="s">
        <v>11767</v>
      </c>
      <c r="Q166" t="s">
        <v>3390</v>
      </c>
      <c r="S166">
        <v>21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5</v>
      </c>
      <c r="AG166">
        <v>5</v>
      </c>
      <c r="AH166">
        <v>5</v>
      </c>
      <c r="AI166">
        <v>18.414000000000001</v>
      </c>
      <c r="AJ166">
        <v>181</v>
      </c>
      <c r="AK166">
        <v>1.25</v>
      </c>
      <c r="AL166">
        <v>3</v>
      </c>
      <c r="AM166">
        <v>1</v>
      </c>
      <c r="AX166">
        <v>1</v>
      </c>
      <c r="AY166">
        <v>2</v>
      </c>
      <c r="AZ166">
        <v>1</v>
      </c>
      <c r="BA166">
        <v>1.0917E-4</v>
      </c>
      <c r="BC166" s="5">
        <v>2</v>
      </c>
      <c r="BD166" s="10">
        <v>2.6427</v>
      </c>
      <c r="BE166" s="4">
        <v>0.96591000000000005</v>
      </c>
      <c r="BF166" s="10">
        <v>3.8702000000000001</v>
      </c>
      <c r="BG166" s="6">
        <v>4</v>
      </c>
      <c r="BH166" s="1">
        <v>2</v>
      </c>
      <c r="BJ166" s="5">
        <v>1</v>
      </c>
      <c r="BK166" s="4">
        <v>0.83633999999999997</v>
      </c>
      <c r="BL166" s="4">
        <v>0.23738000000000001</v>
      </c>
      <c r="BM166" s="10">
        <v>1.4278999999999999</v>
      </c>
      <c r="BN166" s="6">
        <v>4</v>
      </c>
      <c r="BQ166" s="3">
        <v>3.2306002455256189</v>
      </c>
      <c r="BR166" s="3">
        <v>4.8148683133516297</v>
      </c>
      <c r="BS166" s="3">
        <v>2.7803264103205718</v>
      </c>
      <c r="BT166" s="7">
        <v>4</v>
      </c>
    </row>
    <row r="167" spans="1:72">
      <c r="A167">
        <v>729</v>
      </c>
      <c r="B167" t="s">
        <v>3251</v>
      </c>
      <c r="I167" t="s">
        <v>3252</v>
      </c>
      <c r="J167" t="s">
        <v>3252</v>
      </c>
      <c r="K167" t="s">
        <v>3253</v>
      </c>
      <c r="L167" t="s">
        <v>3253</v>
      </c>
      <c r="M167" t="s">
        <v>3253</v>
      </c>
      <c r="N167" t="s">
        <v>3254</v>
      </c>
      <c r="O167" t="s">
        <v>3255</v>
      </c>
      <c r="P167" s="9" t="s">
        <v>3256</v>
      </c>
      <c r="Q167" t="s">
        <v>3257</v>
      </c>
      <c r="S167">
        <v>17</v>
      </c>
      <c r="T167">
        <v>5</v>
      </c>
      <c r="U167">
        <v>5</v>
      </c>
      <c r="V167">
        <v>5</v>
      </c>
      <c r="W167">
        <v>1</v>
      </c>
      <c r="X167">
        <v>5</v>
      </c>
      <c r="Y167">
        <v>0</v>
      </c>
      <c r="Z167">
        <v>1</v>
      </c>
      <c r="AA167">
        <v>5</v>
      </c>
      <c r="AB167">
        <v>0</v>
      </c>
      <c r="AC167">
        <v>1</v>
      </c>
      <c r="AD167">
        <v>5</v>
      </c>
      <c r="AE167">
        <v>0</v>
      </c>
      <c r="AF167">
        <v>3.7</v>
      </c>
      <c r="AG167">
        <v>3.7</v>
      </c>
      <c r="AH167">
        <v>3.7</v>
      </c>
      <c r="AI167">
        <v>217.48</v>
      </c>
      <c r="AJ167">
        <v>1983</v>
      </c>
      <c r="AK167">
        <v>11</v>
      </c>
      <c r="AV167">
        <v>6</v>
      </c>
      <c r="AX167">
        <v>1</v>
      </c>
      <c r="AY167">
        <v>5</v>
      </c>
      <c r="BA167" s="8">
        <v>4.0643000000000002E-15</v>
      </c>
      <c r="BB167" s="8"/>
      <c r="BC167" s="5">
        <v>2</v>
      </c>
      <c r="BD167" s="10">
        <v>2.3405</v>
      </c>
      <c r="BE167" s="10">
        <v>2.7389000000000001</v>
      </c>
      <c r="BG167" s="6">
        <v>4</v>
      </c>
      <c r="BH167" s="1">
        <v>2</v>
      </c>
      <c r="BK167" s="4">
        <v>0.20379</v>
      </c>
      <c r="BL167" s="4">
        <v>0.24623999999999999</v>
      </c>
      <c r="BN167" s="6">
        <v>4</v>
      </c>
      <c r="BQ167" s="3">
        <v>6.9405885619100491</v>
      </c>
      <c r="BR167" s="3">
        <v>7.7585538055706413</v>
      </c>
      <c r="BT167" s="7">
        <v>4</v>
      </c>
    </row>
    <row r="168" spans="1:72">
      <c r="A168">
        <v>1085</v>
      </c>
      <c r="B168" t="s">
        <v>3713</v>
      </c>
      <c r="D168">
        <v>644</v>
      </c>
      <c r="G168">
        <v>39</v>
      </c>
      <c r="I168" t="s">
        <v>3715</v>
      </c>
      <c r="J168" t="s">
        <v>3715</v>
      </c>
      <c r="K168" t="s">
        <v>1799</v>
      </c>
      <c r="L168" t="s">
        <v>1799</v>
      </c>
      <c r="M168" t="s">
        <v>1799</v>
      </c>
      <c r="N168" t="s">
        <v>3716</v>
      </c>
      <c r="O168" t="s">
        <v>3717</v>
      </c>
      <c r="P168" t="s">
        <v>3718</v>
      </c>
      <c r="Q168" t="s">
        <v>3719</v>
      </c>
      <c r="S168">
        <v>2</v>
      </c>
      <c r="T168">
        <v>2</v>
      </c>
      <c r="U168">
        <v>2</v>
      </c>
      <c r="V168">
        <v>2</v>
      </c>
      <c r="W168">
        <v>2</v>
      </c>
      <c r="X168">
        <v>1</v>
      </c>
      <c r="Y168">
        <v>1</v>
      </c>
      <c r="Z168">
        <v>2</v>
      </c>
      <c r="AA168">
        <v>1</v>
      </c>
      <c r="AB168">
        <v>1</v>
      </c>
      <c r="AC168">
        <v>2</v>
      </c>
      <c r="AD168">
        <v>1</v>
      </c>
      <c r="AE168">
        <v>1</v>
      </c>
      <c r="AF168">
        <v>13.3</v>
      </c>
      <c r="AG168">
        <v>13.3</v>
      </c>
      <c r="AH168">
        <v>13.3</v>
      </c>
      <c r="AI168">
        <v>18.506</v>
      </c>
      <c r="AJ168">
        <v>165</v>
      </c>
      <c r="AK168">
        <v>2</v>
      </c>
      <c r="AM168">
        <v>4</v>
      </c>
      <c r="AX168">
        <v>2</v>
      </c>
      <c r="AY168">
        <v>1</v>
      </c>
      <c r="AZ168">
        <v>1</v>
      </c>
      <c r="BA168" s="8">
        <v>2.955E-5</v>
      </c>
      <c r="BB168" s="8"/>
      <c r="BC168" s="5">
        <v>2</v>
      </c>
      <c r="BD168" s="10">
        <v>2.2524999999999999</v>
      </c>
      <c r="BE168" s="10">
        <v>4.0675999999999997</v>
      </c>
      <c r="BF168" s="4">
        <v>2.6568000000000001</v>
      </c>
      <c r="BG168" s="6">
        <v>4</v>
      </c>
      <c r="BH168" s="1">
        <v>2</v>
      </c>
      <c r="BK168" s="4">
        <v>1.9073</v>
      </c>
      <c r="BL168" s="4">
        <v>0.91459999999999997</v>
      </c>
      <c r="BM168" s="4">
        <v>0.89947999999999995</v>
      </c>
      <c r="BN168" s="6">
        <v>4</v>
      </c>
      <c r="BQ168" s="3">
        <v>1.234796567265543</v>
      </c>
      <c r="BR168" s="3">
        <v>4.1921690282552193</v>
      </c>
      <c r="BS168" s="3">
        <v>2.9370300751879701</v>
      </c>
      <c r="BT168" s="7">
        <v>4</v>
      </c>
    </row>
    <row r="169" spans="1:72">
      <c r="A169">
        <v>546</v>
      </c>
      <c r="B169" t="s">
        <v>3401</v>
      </c>
      <c r="C169">
        <v>530</v>
      </c>
      <c r="D169" t="s">
        <v>3403</v>
      </c>
      <c r="F169">
        <v>1174</v>
      </c>
      <c r="G169" t="s">
        <v>3404</v>
      </c>
      <c r="I169" t="s">
        <v>3405</v>
      </c>
      <c r="J169" t="s">
        <v>3406</v>
      </c>
      <c r="K169" t="s">
        <v>3407</v>
      </c>
      <c r="L169" t="s">
        <v>3407</v>
      </c>
      <c r="M169" t="s">
        <v>3407</v>
      </c>
      <c r="N169" t="s">
        <v>3408</v>
      </c>
      <c r="O169" t="s">
        <v>3409</v>
      </c>
      <c r="P169" t="s">
        <v>3410</v>
      </c>
      <c r="Q169" t="s">
        <v>3411</v>
      </c>
      <c r="S169">
        <v>6</v>
      </c>
      <c r="T169">
        <v>6</v>
      </c>
      <c r="U169">
        <v>6</v>
      </c>
      <c r="V169">
        <v>6</v>
      </c>
      <c r="W169">
        <v>3</v>
      </c>
      <c r="X169">
        <v>5</v>
      </c>
      <c r="Y169">
        <v>1</v>
      </c>
      <c r="Z169">
        <v>3</v>
      </c>
      <c r="AA169">
        <v>5</v>
      </c>
      <c r="AB169">
        <v>1</v>
      </c>
      <c r="AC169">
        <v>3</v>
      </c>
      <c r="AD169">
        <v>5</v>
      </c>
      <c r="AE169">
        <v>1</v>
      </c>
      <c r="AF169">
        <v>6.7</v>
      </c>
      <c r="AG169">
        <v>6.7</v>
      </c>
      <c r="AH169">
        <v>6.7</v>
      </c>
      <c r="AI169">
        <v>139.09</v>
      </c>
      <c r="AJ169">
        <v>1231</v>
      </c>
      <c r="AK169">
        <v>10.9</v>
      </c>
      <c r="AU169">
        <v>1</v>
      </c>
      <c r="AV169">
        <v>9</v>
      </c>
      <c r="AX169">
        <v>4</v>
      </c>
      <c r="AY169">
        <v>5</v>
      </c>
      <c r="AZ169">
        <v>1</v>
      </c>
      <c r="BA169" s="8">
        <v>2.5284999999999999E-20</v>
      </c>
      <c r="BB169" s="8"/>
      <c r="BC169" s="5">
        <v>2</v>
      </c>
      <c r="BD169" s="10">
        <v>2.0874999999999999</v>
      </c>
      <c r="BE169" s="4">
        <v>2.5129000000000001</v>
      </c>
      <c r="BF169" s="10">
        <v>6.8381999999999996</v>
      </c>
      <c r="BG169" s="6">
        <v>4</v>
      </c>
      <c r="BH169" s="1">
        <v>2</v>
      </c>
      <c r="BJ169" s="5">
        <v>1</v>
      </c>
      <c r="BK169" s="4">
        <v>0.28325</v>
      </c>
      <c r="BL169" s="4">
        <v>0.45036999999999999</v>
      </c>
      <c r="BM169" s="10">
        <v>4.5823999999999998</v>
      </c>
      <c r="BN169" s="6">
        <v>4</v>
      </c>
      <c r="BQ169" s="3">
        <v>7.7285725326532191</v>
      </c>
      <c r="BR169" s="3">
        <v>5.5797344046423394</v>
      </c>
      <c r="BS169" s="3">
        <v>1.4922923102177255</v>
      </c>
      <c r="BT169" s="7">
        <v>4</v>
      </c>
    </row>
    <row r="170" spans="1:72">
      <c r="A170">
        <v>959</v>
      </c>
      <c r="B170" t="s">
        <v>2167</v>
      </c>
      <c r="I170" t="s">
        <v>2168</v>
      </c>
      <c r="J170" t="s">
        <v>2168</v>
      </c>
      <c r="K170" t="s">
        <v>1407</v>
      </c>
      <c r="L170" t="s">
        <v>1483</v>
      </c>
      <c r="M170" t="s">
        <v>1483</v>
      </c>
      <c r="N170" t="s">
        <v>2169</v>
      </c>
      <c r="O170" t="s">
        <v>2161</v>
      </c>
      <c r="P170" t="s">
        <v>2170</v>
      </c>
      <c r="Q170" t="s">
        <v>2171</v>
      </c>
      <c r="S170">
        <v>3</v>
      </c>
      <c r="T170">
        <v>4</v>
      </c>
      <c r="U170">
        <v>2</v>
      </c>
      <c r="V170">
        <v>2</v>
      </c>
      <c r="W170">
        <v>4</v>
      </c>
      <c r="X170">
        <v>2</v>
      </c>
      <c r="Y170">
        <v>4</v>
      </c>
      <c r="Z170">
        <v>2</v>
      </c>
      <c r="AA170">
        <v>1</v>
      </c>
      <c r="AB170">
        <v>2</v>
      </c>
      <c r="AC170">
        <v>2</v>
      </c>
      <c r="AD170">
        <v>1</v>
      </c>
      <c r="AE170">
        <v>2</v>
      </c>
      <c r="AF170">
        <v>9</v>
      </c>
      <c r="AG170">
        <v>5.9</v>
      </c>
      <c r="AH170">
        <v>5.9</v>
      </c>
      <c r="AI170">
        <v>63.106999999999999</v>
      </c>
      <c r="AJ170">
        <v>564</v>
      </c>
      <c r="AK170">
        <v>5.8</v>
      </c>
      <c r="AP170">
        <v>1</v>
      </c>
      <c r="AQ170">
        <v>4</v>
      </c>
      <c r="AX170">
        <v>2</v>
      </c>
      <c r="AY170">
        <v>1</v>
      </c>
      <c r="AZ170">
        <v>2</v>
      </c>
      <c r="BA170" s="8">
        <v>2.8486000000000002E-43</v>
      </c>
      <c r="BB170" s="8"/>
      <c r="BC170" s="5">
        <v>2</v>
      </c>
      <c r="BD170" s="4">
        <v>1.5751999999999999</v>
      </c>
      <c r="BE170" s="10">
        <v>5.4237000000000002</v>
      </c>
      <c r="BF170" s="10">
        <v>7.4249999999999998</v>
      </c>
      <c r="BG170" s="6">
        <v>4</v>
      </c>
      <c r="BH170" s="1">
        <v>2</v>
      </c>
      <c r="BJ170" s="5">
        <v>3</v>
      </c>
      <c r="BK170" s="10">
        <v>3.3473999999999999</v>
      </c>
      <c r="BL170" s="10">
        <v>1.5115000000000001</v>
      </c>
      <c r="BM170" s="10">
        <v>2.8010000000000002</v>
      </c>
      <c r="BN170" s="6">
        <v>4</v>
      </c>
      <c r="BO170" s="1">
        <v>1</v>
      </c>
      <c r="BQ170" s="3">
        <v>0.47058823529411764</v>
      </c>
      <c r="BR170" s="3">
        <v>3.5882162976784242</v>
      </c>
      <c r="BS170" s="3">
        <v>2.3761999809904002</v>
      </c>
      <c r="BT170" s="7">
        <v>4</v>
      </c>
    </row>
    <row r="171" spans="1:72">
      <c r="A171">
        <v>249</v>
      </c>
      <c r="B171">
        <v>4940</v>
      </c>
      <c r="C171">
        <v>267</v>
      </c>
      <c r="F171">
        <v>154</v>
      </c>
      <c r="I171" t="s">
        <v>3524</v>
      </c>
      <c r="J171" t="s">
        <v>3524</v>
      </c>
      <c r="K171" t="s">
        <v>2800</v>
      </c>
      <c r="L171" t="s">
        <v>2800</v>
      </c>
      <c r="M171" t="s">
        <v>2800</v>
      </c>
      <c r="N171" s="9" t="s">
        <v>3525</v>
      </c>
      <c r="O171" t="s">
        <v>3526</v>
      </c>
      <c r="P171" t="s">
        <v>3527</v>
      </c>
      <c r="Q171" t="s">
        <v>3528</v>
      </c>
      <c r="S171">
        <v>5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1</v>
      </c>
      <c r="AF171">
        <v>7.3</v>
      </c>
      <c r="AG171">
        <v>7.3</v>
      </c>
      <c r="AH171">
        <v>7.3</v>
      </c>
      <c r="AI171">
        <v>23.434000000000001</v>
      </c>
      <c r="AJ171">
        <v>206</v>
      </c>
      <c r="AK171">
        <v>1.4</v>
      </c>
      <c r="AL171">
        <v>3</v>
      </c>
      <c r="AM171">
        <v>2</v>
      </c>
      <c r="AX171">
        <v>2</v>
      </c>
      <c r="AY171">
        <v>1</v>
      </c>
      <c r="AZ171">
        <v>2</v>
      </c>
      <c r="BA171">
        <v>3.6601000000000002E-2</v>
      </c>
      <c r="BC171" s="5">
        <v>2</v>
      </c>
      <c r="BD171" s="4">
        <v>0.77554000000000001</v>
      </c>
      <c r="BE171" s="10">
        <v>2.6259999999999999</v>
      </c>
      <c r="BF171" s="10">
        <v>2.8805999999999998</v>
      </c>
      <c r="BG171" s="6">
        <v>4</v>
      </c>
      <c r="BH171" s="1">
        <v>2</v>
      </c>
      <c r="BK171" s="4">
        <v>0.55896000000000001</v>
      </c>
      <c r="BL171" s="4">
        <v>8.8287000000000004E-2</v>
      </c>
      <c r="BM171" s="4">
        <v>0.95479000000000003</v>
      </c>
      <c r="BN171" s="6">
        <v>4</v>
      </c>
      <c r="BQ171" s="3">
        <v>1.6920760080542818</v>
      </c>
      <c r="BR171" s="3">
        <v>30.430284218854602</v>
      </c>
      <c r="BS171" s="3">
        <v>3.0170463116608839</v>
      </c>
      <c r="BT171" s="7">
        <v>4</v>
      </c>
    </row>
    <row r="172" spans="1:72">
      <c r="A172">
        <v>129</v>
      </c>
      <c r="B172" t="s">
        <v>4085</v>
      </c>
      <c r="I172" t="s">
        <v>4086</v>
      </c>
      <c r="J172" t="s">
        <v>4086</v>
      </c>
      <c r="K172" t="s">
        <v>4087</v>
      </c>
      <c r="L172" t="s">
        <v>4087</v>
      </c>
      <c r="M172" t="s">
        <v>4087</v>
      </c>
      <c r="N172" s="9" t="s">
        <v>4088</v>
      </c>
      <c r="O172" t="s">
        <v>4089</v>
      </c>
      <c r="P172" s="9" t="s">
        <v>4090</v>
      </c>
      <c r="Q172" t="s">
        <v>4091</v>
      </c>
      <c r="S172">
        <v>5</v>
      </c>
      <c r="T172">
        <v>2</v>
      </c>
      <c r="U172">
        <v>2</v>
      </c>
      <c r="V172">
        <v>2</v>
      </c>
      <c r="W172">
        <v>2</v>
      </c>
      <c r="X172">
        <v>1</v>
      </c>
      <c r="Y172">
        <v>1</v>
      </c>
      <c r="Z172">
        <v>2</v>
      </c>
      <c r="AA172">
        <v>1</v>
      </c>
      <c r="AB172">
        <v>1</v>
      </c>
      <c r="AC172">
        <v>2</v>
      </c>
      <c r="AD172">
        <v>1</v>
      </c>
      <c r="AE172">
        <v>1</v>
      </c>
      <c r="AF172">
        <v>10.7</v>
      </c>
      <c r="AG172">
        <v>10.7</v>
      </c>
      <c r="AH172">
        <v>10.7</v>
      </c>
      <c r="AI172">
        <v>27.228000000000002</v>
      </c>
      <c r="AJ172">
        <v>243</v>
      </c>
      <c r="AK172">
        <v>2.25</v>
      </c>
      <c r="AM172">
        <v>3</v>
      </c>
      <c r="AN172">
        <v>1</v>
      </c>
      <c r="AX172">
        <v>2</v>
      </c>
      <c r="AY172">
        <v>1</v>
      </c>
      <c r="AZ172">
        <v>1</v>
      </c>
      <c r="BA172" s="8">
        <v>1.0736E-7</v>
      </c>
      <c r="BB172" s="8"/>
      <c r="BC172" s="5">
        <v>2</v>
      </c>
      <c r="BD172" s="4">
        <v>4.7483999999999998E-2</v>
      </c>
      <c r="BE172" s="10">
        <v>3.9584000000000001</v>
      </c>
      <c r="BF172" s="10">
        <v>3.9952999999999999</v>
      </c>
      <c r="BG172" s="6">
        <v>4</v>
      </c>
      <c r="BH172" s="1">
        <v>2</v>
      </c>
      <c r="BJ172" s="5">
        <v>1</v>
      </c>
      <c r="BK172" s="4">
        <v>0.28850999999999999</v>
      </c>
      <c r="BL172" s="4">
        <v>1.0641</v>
      </c>
      <c r="BM172" s="10">
        <v>1.4216</v>
      </c>
      <c r="BN172" s="6">
        <v>4</v>
      </c>
      <c r="BQ172" s="3">
        <v>0.16458196181698487</v>
      </c>
      <c r="BR172" s="3">
        <v>3.7198229364282258</v>
      </c>
      <c r="BS172" s="3">
        <v>2.8907582458878962</v>
      </c>
      <c r="BT172" s="7">
        <v>4</v>
      </c>
    </row>
    <row r="173" spans="1:72">
      <c r="A173">
        <v>550</v>
      </c>
      <c r="B173" t="s">
        <v>2781</v>
      </c>
      <c r="I173" t="s">
        <v>2782</v>
      </c>
      <c r="J173" t="s">
        <v>2782</v>
      </c>
      <c r="K173" t="s">
        <v>1112</v>
      </c>
      <c r="L173" t="s">
        <v>1112</v>
      </c>
      <c r="M173" t="s">
        <v>1112</v>
      </c>
      <c r="N173" s="9" t="s">
        <v>2783</v>
      </c>
      <c r="O173" t="s">
        <v>2784</v>
      </c>
      <c r="P173" t="s">
        <v>2785</v>
      </c>
      <c r="Q173" t="s">
        <v>2786</v>
      </c>
      <c r="S173">
        <v>2</v>
      </c>
      <c r="T173">
        <v>3</v>
      </c>
      <c r="U173">
        <v>3</v>
      </c>
      <c r="V173">
        <v>3</v>
      </c>
      <c r="W173">
        <v>0</v>
      </c>
      <c r="X173">
        <v>2</v>
      </c>
      <c r="Y173">
        <v>3</v>
      </c>
      <c r="Z173">
        <v>0</v>
      </c>
      <c r="AA173">
        <v>2</v>
      </c>
      <c r="AB173">
        <v>3</v>
      </c>
      <c r="AC173">
        <v>0</v>
      </c>
      <c r="AD173">
        <v>2</v>
      </c>
      <c r="AE173">
        <v>3</v>
      </c>
      <c r="AF173">
        <v>5.4</v>
      </c>
      <c r="AG173">
        <v>5.4</v>
      </c>
      <c r="AH173">
        <v>5.4</v>
      </c>
      <c r="AI173">
        <v>80.108999999999995</v>
      </c>
      <c r="AJ173">
        <v>704</v>
      </c>
      <c r="AK173">
        <v>6.8</v>
      </c>
      <c r="AQ173">
        <v>1</v>
      </c>
      <c r="AR173">
        <v>4</v>
      </c>
      <c r="AY173">
        <v>2</v>
      </c>
      <c r="AZ173">
        <v>3</v>
      </c>
      <c r="BA173" s="8">
        <v>5.7826000000000003E-18</v>
      </c>
      <c r="BB173" s="8"/>
      <c r="BC173" s="5">
        <v>2</v>
      </c>
      <c r="BE173" s="10">
        <v>7.4797000000000002</v>
      </c>
      <c r="BF173" s="10">
        <v>4.2272999999999996</v>
      </c>
      <c r="BG173" s="6">
        <v>4</v>
      </c>
      <c r="BH173" s="1">
        <v>2</v>
      </c>
      <c r="BJ173" s="5">
        <v>2</v>
      </c>
      <c r="BL173" s="10">
        <v>4.1205999999999996</v>
      </c>
      <c r="BM173" s="10">
        <v>3.3126000000000002</v>
      </c>
      <c r="BN173" s="6">
        <v>4</v>
      </c>
      <c r="BO173" s="1">
        <v>2</v>
      </c>
      <c r="BR173" s="3">
        <v>1.7548169725897589</v>
      </c>
      <c r="BS173" s="3">
        <v>1.2955885210857032</v>
      </c>
      <c r="BT173" s="7">
        <v>4</v>
      </c>
    </row>
    <row r="174" spans="1:72">
      <c r="A174">
        <v>1063</v>
      </c>
      <c r="B174" t="s">
        <v>4103</v>
      </c>
      <c r="D174">
        <v>623</v>
      </c>
      <c r="G174">
        <v>153</v>
      </c>
      <c r="I174" t="s">
        <v>4104</v>
      </c>
      <c r="J174" t="s">
        <v>4105</v>
      </c>
      <c r="K174" t="s">
        <v>4106</v>
      </c>
      <c r="L174" t="s">
        <v>4106</v>
      </c>
      <c r="M174" t="s">
        <v>4106</v>
      </c>
      <c r="N174" s="9" t="s">
        <v>4107</v>
      </c>
      <c r="O174" t="s">
        <v>4108</v>
      </c>
      <c r="P174" t="s">
        <v>4109</v>
      </c>
      <c r="Q174" t="s">
        <v>4110</v>
      </c>
      <c r="S174">
        <v>5</v>
      </c>
      <c r="T174">
        <v>4</v>
      </c>
      <c r="U174">
        <v>4</v>
      </c>
      <c r="V174">
        <v>4</v>
      </c>
      <c r="W174">
        <v>2</v>
      </c>
      <c r="X174">
        <v>2</v>
      </c>
      <c r="Y174">
        <v>3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3</v>
      </c>
      <c r="AF174">
        <v>24</v>
      </c>
      <c r="AG174">
        <v>24</v>
      </c>
      <c r="AH174">
        <v>24</v>
      </c>
      <c r="AI174">
        <v>28.803999999999998</v>
      </c>
      <c r="AJ174">
        <v>254</v>
      </c>
      <c r="AK174">
        <v>2.42</v>
      </c>
      <c r="AM174">
        <v>7</v>
      </c>
      <c r="AN174">
        <v>5</v>
      </c>
      <c r="AX174">
        <v>4</v>
      </c>
      <c r="AY174">
        <v>3</v>
      </c>
      <c r="AZ174">
        <v>5</v>
      </c>
      <c r="BA174" s="8">
        <v>6.2376999999999998E-27</v>
      </c>
      <c r="BB174" s="8"/>
      <c r="BC174" s="5">
        <v>2</v>
      </c>
      <c r="BE174" s="10">
        <v>5.9325000000000001</v>
      </c>
      <c r="BF174" s="10">
        <v>6.3331</v>
      </c>
      <c r="BG174" s="6">
        <v>4</v>
      </c>
      <c r="BH174" s="1">
        <v>2</v>
      </c>
      <c r="BJ174" s="5">
        <v>1</v>
      </c>
      <c r="BL174" s="4">
        <v>0.57769000000000004</v>
      </c>
      <c r="BM174" s="10">
        <v>1.8480000000000001</v>
      </c>
      <c r="BN174" s="6">
        <v>4</v>
      </c>
      <c r="BR174" s="3">
        <v>10.269365455908479</v>
      </c>
      <c r="BS174" s="3">
        <v>3.0093289196509181</v>
      </c>
      <c r="BT174" s="7">
        <v>4</v>
      </c>
    </row>
    <row r="175" spans="1:72">
      <c r="A175">
        <v>148</v>
      </c>
      <c r="B175" t="s">
        <v>4121</v>
      </c>
      <c r="C175">
        <v>157</v>
      </c>
      <c r="D175">
        <v>135</v>
      </c>
      <c r="F175">
        <v>186</v>
      </c>
      <c r="G175">
        <v>305</v>
      </c>
      <c r="I175" t="s">
        <v>4122</v>
      </c>
      <c r="J175" t="s">
        <v>4123</v>
      </c>
      <c r="K175" t="s">
        <v>4124</v>
      </c>
      <c r="L175" t="s">
        <v>4124</v>
      </c>
      <c r="M175" t="s">
        <v>4125</v>
      </c>
      <c r="N175" s="9" t="s">
        <v>4126</v>
      </c>
      <c r="O175" t="s">
        <v>4127</v>
      </c>
      <c r="P175" t="s">
        <v>4128</v>
      </c>
      <c r="Q175" t="s">
        <v>4129</v>
      </c>
      <c r="S175">
        <v>4</v>
      </c>
      <c r="T175">
        <v>4</v>
      </c>
      <c r="U175">
        <v>4</v>
      </c>
      <c r="V175">
        <v>3</v>
      </c>
      <c r="W175">
        <v>2</v>
      </c>
      <c r="X175">
        <v>4</v>
      </c>
      <c r="Y175">
        <v>1</v>
      </c>
      <c r="Z175">
        <v>2</v>
      </c>
      <c r="AA175">
        <v>4</v>
      </c>
      <c r="AB175">
        <v>1</v>
      </c>
      <c r="AC175">
        <v>2</v>
      </c>
      <c r="AD175">
        <v>3</v>
      </c>
      <c r="AE175">
        <v>0</v>
      </c>
      <c r="AF175">
        <v>7.9</v>
      </c>
      <c r="AG175">
        <v>7.9</v>
      </c>
      <c r="AH175">
        <v>5.6</v>
      </c>
      <c r="AI175">
        <v>79.718999999999994</v>
      </c>
      <c r="AJ175">
        <v>710</v>
      </c>
      <c r="AK175">
        <v>7.7</v>
      </c>
      <c r="AR175">
        <v>7</v>
      </c>
      <c r="AS175">
        <v>2</v>
      </c>
      <c r="AW175">
        <v>1</v>
      </c>
      <c r="AX175">
        <v>3</v>
      </c>
      <c r="AY175">
        <v>6</v>
      </c>
      <c r="AZ175">
        <v>1</v>
      </c>
      <c r="BA175" s="8">
        <v>3.8183000000000004E-12</v>
      </c>
      <c r="BB175" s="8"/>
      <c r="BC175" s="5">
        <v>2</v>
      </c>
      <c r="BE175" s="10">
        <v>2.9152999999999998</v>
      </c>
      <c r="BF175" s="10">
        <v>4.4438000000000004</v>
      </c>
      <c r="BG175" s="6">
        <v>4</v>
      </c>
      <c r="BH175" s="1">
        <v>2</v>
      </c>
      <c r="BJ175" s="5">
        <v>1</v>
      </c>
      <c r="BL175" s="4">
        <v>0.68267999999999995</v>
      </c>
      <c r="BM175" s="10">
        <v>1.9767999999999999</v>
      </c>
      <c r="BN175" s="6">
        <v>4</v>
      </c>
      <c r="BR175" s="3">
        <v>4.2704018448135974</v>
      </c>
      <c r="BS175" s="3">
        <v>2.2478982151688172</v>
      </c>
      <c r="BT175" s="7">
        <v>4</v>
      </c>
    </row>
    <row r="176" spans="1:72">
      <c r="A176">
        <v>568</v>
      </c>
      <c r="B176" t="s">
        <v>2761</v>
      </c>
      <c r="C176" t="s">
        <v>2762</v>
      </c>
      <c r="F176" t="s">
        <v>2763</v>
      </c>
      <c r="I176" t="s">
        <v>2764</v>
      </c>
      <c r="J176" t="s">
        <v>2764</v>
      </c>
      <c r="K176" t="s">
        <v>2765</v>
      </c>
      <c r="L176" t="s">
        <v>2765</v>
      </c>
      <c r="M176" t="s">
        <v>2765</v>
      </c>
      <c r="N176" s="9" t="s">
        <v>2766</v>
      </c>
      <c r="O176" t="s">
        <v>2767</v>
      </c>
      <c r="P176" t="s">
        <v>2768</v>
      </c>
      <c r="Q176" t="s">
        <v>2769</v>
      </c>
      <c r="S176">
        <v>2</v>
      </c>
      <c r="T176">
        <v>3</v>
      </c>
      <c r="U176">
        <v>3</v>
      </c>
      <c r="V176">
        <v>3</v>
      </c>
      <c r="W176">
        <v>1</v>
      </c>
      <c r="X176">
        <v>3</v>
      </c>
      <c r="Y176">
        <v>3</v>
      </c>
      <c r="Z176">
        <v>1</v>
      </c>
      <c r="AA176">
        <v>3</v>
      </c>
      <c r="AB176">
        <v>3</v>
      </c>
      <c r="AC176">
        <v>1</v>
      </c>
      <c r="AD176">
        <v>3</v>
      </c>
      <c r="AE176">
        <v>3</v>
      </c>
      <c r="AF176">
        <v>6.6</v>
      </c>
      <c r="AG176">
        <v>6.6</v>
      </c>
      <c r="AH176">
        <v>6.6</v>
      </c>
      <c r="AI176">
        <v>82.998999999999995</v>
      </c>
      <c r="AJ176">
        <v>763</v>
      </c>
      <c r="AK176">
        <v>7.5</v>
      </c>
      <c r="AR176">
        <v>6</v>
      </c>
      <c r="AT176">
        <v>2</v>
      </c>
      <c r="AX176">
        <v>1</v>
      </c>
      <c r="AY176">
        <v>4</v>
      </c>
      <c r="AZ176">
        <v>3</v>
      </c>
      <c r="BA176" s="8">
        <v>3.1706E-32</v>
      </c>
      <c r="BB176" s="8"/>
      <c r="BC176" s="5">
        <v>2</v>
      </c>
      <c r="BE176" s="10">
        <v>2.6052</v>
      </c>
      <c r="BF176" s="10">
        <v>3.3563999999999998</v>
      </c>
      <c r="BG176" s="6">
        <v>4</v>
      </c>
      <c r="BH176" s="1">
        <v>2</v>
      </c>
      <c r="BJ176" s="5">
        <v>2</v>
      </c>
      <c r="BL176" s="10">
        <v>1.8537999999999999</v>
      </c>
      <c r="BM176" s="10">
        <v>2.6313</v>
      </c>
      <c r="BN176" s="6">
        <v>4</v>
      </c>
      <c r="BO176" s="1">
        <v>2</v>
      </c>
      <c r="BR176" s="3">
        <v>1.4081532070689291</v>
      </c>
      <c r="BS176" s="3">
        <v>1.4425018752524379</v>
      </c>
      <c r="BT176" s="7">
        <v>4</v>
      </c>
    </row>
    <row r="177" spans="1:72">
      <c r="A177">
        <v>1175</v>
      </c>
      <c r="B177" t="s">
        <v>11766</v>
      </c>
      <c r="C177">
        <v>355</v>
      </c>
      <c r="E177" t="s">
        <v>11765</v>
      </c>
      <c r="F177">
        <v>257</v>
      </c>
      <c r="H177" t="s">
        <v>11764</v>
      </c>
      <c r="I177" t="s">
        <v>11763</v>
      </c>
      <c r="J177" t="s">
        <v>11763</v>
      </c>
      <c r="K177" t="s">
        <v>3865</v>
      </c>
      <c r="L177" t="s">
        <v>1799</v>
      </c>
      <c r="M177" t="s">
        <v>1799</v>
      </c>
      <c r="N177" t="s">
        <v>11762</v>
      </c>
      <c r="O177" t="s">
        <v>289</v>
      </c>
      <c r="P177" t="s">
        <v>11761</v>
      </c>
      <c r="Q177" t="s">
        <v>11760</v>
      </c>
      <c r="R177" t="s">
        <v>11759</v>
      </c>
      <c r="S177">
        <v>2</v>
      </c>
      <c r="T177">
        <v>11</v>
      </c>
      <c r="U177">
        <v>2</v>
      </c>
      <c r="V177">
        <v>2</v>
      </c>
      <c r="W177">
        <v>11</v>
      </c>
      <c r="X177">
        <v>11</v>
      </c>
      <c r="Y177">
        <v>11</v>
      </c>
      <c r="Z177">
        <v>2</v>
      </c>
      <c r="AA177">
        <v>2</v>
      </c>
      <c r="AB177">
        <v>2</v>
      </c>
      <c r="AC177">
        <v>2</v>
      </c>
      <c r="AD177">
        <v>2</v>
      </c>
      <c r="AE177">
        <v>2</v>
      </c>
      <c r="AF177">
        <v>65.099999999999994</v>
      </c>
      <c r="AG177">
        <v>18.5</v>
      </c>
      <c r="AH177">
        <v>18.5</v>
      </c>
      <c r="AI177">
        <v>30.116</v>
      </c>
      <c r="AJ177">
        <v>281</v>
      </c>
      <c r="AK177">
        <v>8.56</v>
      </c>
      <c r="AS177">
        <v>12</v>
      </c>
      <c r="AT177">
        <v>4</v>
      </c>
      <c r="AU177">
        <v>1</v>
      </c>
      <c r="AW177">
        <v>1</v>
      </c>
      <c r="AX177">
        <v>6</v>
      </c>
      <c r="AY177">
        <v>8</v>
      </c>
      <c r="AZ177">
        <v>4</v>
      </c>
      <c r="BA177">
        <v>0</v>
      </c>
      <c r="BC177" s="5">
        <v>2</v>
      </c>
      <c r="BD177" s="10">
        <v>9.4641999999999999</v>
      </c>
      <c r="BE177" s="10">
        <v>21.891999999999999</v>
      </c>
      <c r="BG177" s="6">
        <v>3</v>
      </c>
      <c r="BH177" s="1">
        <v>2</v>
      </c>
      <c r="BJ177" s="5">
        <v>1</v>
      </c>
      <c r="BK177" s="4">
        <v>1.3903000000000001</v>
      </c>
      <c r="BL177" s="10">
        <v>2.2496999999999998</v>
      </c>
      <c r="BN177" s="6">
        <v>3</v>
      </c>
      <c r="BQ177" s="3">
        <v>6.8073519400953026</v>
      </c>
      <c r="BR177" s="3">
        <v>9.7304660893256791</v>
      </c>
      <c r="BT177" s="7">
        <v>3</v>
      </c>
    </row>
    <row r="178" spans="1:72">
      <c r="A178">
        <v>662</v>
      </c>
      <c r="B178">
        <v>4591</v>
      </c>
      <c r="D178">
        <v>428</v>
      </c>
      <c r="G178">
        <v>125</v>
      </c>
      <c r="I178" t="s">
        <v>3289</v>
      </c>
      <c r="J178" t="s">
        <v>3289</v>
      </c>
      <c r="K178" t="s">
        <v>213</v>
      </c>
      <c r="L178" t="s">
        <v>213</v>
      </c>
      <c r="M178" t="s">
        <v>213</v>
      </c>
      <c r="N178" t="s">
        <v>3290</v>
      </c>
      <c r="O178" t="s">
        <v>3281</v>
      </c>
      <c r="P178" t="s">
        <v>3290</v>
      </c>
      <c r="Q178" t="s">
        <v>3291</v>
      </c>
      <c r="S178">
        <v>2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0</v>
      </c>
      <c r="Z178">
        <v>1</v>
      </c>
      <c r="AA178">
        <v>1</v>
      </c>
      <c r="AB178">
        <v>0</v>
      </c>
      <c r="AC178">
        <v>1</v>
      </c>
      <c r="AD178">
        <v>1</v>
      </c>
      <c r="AE178">
        <v>0</v>
      </c>
      <c r="AF178">
        <v>1.6</v>
      </c>
      <c r="AG178">
        <v>1.6</v>
      </c>
      <c r="AH178">
        <v>1.6</v>
      </c>
      <c r="AI178">
        <v>55.561999999999998</v>
      </c>
      <c r="AJ178">
        <v>512</v>
      </c>
      <c r="AK178">
        <v>4.67</v>
      </c>
      <c r="AN178">
        <v>2</v>
      </c>
      <c r="AS178">
        <v>1</v>
      </c>
      <c r="AX178">
        <v>1</v>
      </c>
      <c r="AY178">
        <v>2</v>
      </c>
      <c r="BA178">
        <v>0.10593</v>
      </c>
      <c r="BC178" s="5">
        <v>2</v>
      </c>
      <c r="BD178" s="10">
        <v>4.8901000000000003</v>
      </c>
      <c r="BE178" s="10">
        <v>5.6257000000000001</v>
      </c>
      <c r="BG178" s="6">
        <v>3</v>
      </c>
      <c r="BH178" s="1">
        <v>2</v>
      </c>
      <c r="BK178" s="4">
        <v>0.73212999999999995</v>
      </c>
      <c r="BL178" s="4">
        <v>0.12883</v>
      </c>
      <c r="BN178" s="6">
        <v>3</v>
      </c>
      <c r="BQ178" s="3">
        <v>6.6791343841838104</v>
      </c>
      <c r="BR178" s="3">
        <v>43.666215449107021</v>
      </c>
      <c r="BT178" s="7">
        <v>3</v>
      </c>
    </row>
    <row r="179" spans="1:72">
      <c r="A179">
        <v>496</v>
      </c>
      <c r="B179" t="s">
        <v>3302</v>
      </c>
      <c r="C179">
        <v>495</v>
      </c>
      <c r="F179">
        <v>311</v>
      </c>
      <c r="I179" t="s">
        <v>3305</v>
      </c>
      <c r="J179" t="s">
        <v>3305</v>
      </c>
      <c r="K179">
        <v>6</v>
      </c>
      <c r="L179">
        <v>6</v>
      </c>
      <c r="M179">
        <v>6</v>
      </c>
      <c r="N179" t="s">
        <v>3306</v>
      </c>
      <c r="O179" t="s">
        <v>3295</v>
      </c>
      <c r="P179" t="s">
        <v>3307</v>
      </c>
      <c r="Q179" t="s">
        <v>3308</v>
      </c>
      <c r="S179">
        <v>1</v>
      </c>
      <c r="T179">
        <v>6</v>
      </c>
      <c r="U179">
        <v>6</v>
      </c>
      <c r="V179">
        <v>6</v>
      </c>
      <c r="W179">
        <v>3</v>
      </c>
      <c r="X179">
        <v>6</v>
      </c>
      <c r="Y179">
        <v>5</v>
      </c>
      <c r="Z179">
        <v>3</v>
      </c>
      <c r="AA179">
        <v>6</v>
      </c>
      <c r="AB179">
        <v>5</v>
      </c>
      <c r="AC179">
        <v>3</v>
      </c>
      <c r="AD179">
        <v>6</v>
      </c>
      <c r="AE179">
        <v>5</v>
      </c>
      <c r="AF179">
        <v>14.7</v>
      </c>
      <c r="AG179">
        <v>14.7</v>
      </c>
      <c r="AH179">
        <v>14.7</v>
      </c>
      <c r="AI179">
        <v>49.874000000000002</v>
      </c>
      <c r="AJ179">
        <v>455</v>
      </c>
      <c r="AK179">
        <v>4.5</v>
      </c>
      <c r="AO179">
        <v>12</v>
      </c>
      <c r="AP179">
        <v>3</v>
      </c>
      <c r="AT179">
        <v>1</v>
      </c>
      <c r="AX179">
        <v>4</v>
      </c>
      <c r="AY179">
        <v>7</v>
      </c>
      <c r="AZ179">
        <v>5</v>
      </c>
      <c r="BA179" s="8">
        <v>2.4082E-76</v>
      </c>
      <c r="BB179" s="8"/>
      <c r="BC179" s="5">
        <v>2</v>
      </c>
      <c r="BD179" s="10">
        <v>4.6007999999999996</v>
      </c>
      <c r="BE179" s="10">
        <v>3.19</v>
      </c>
      <c r="BG179" s="6">
        <v>3</v>
      </c>
      <c r="BH179" s="1">
        <v>2</v>
      </c>
      <c r="BK179" s="4">
        <v>0.58499000000000001</v>
      </c>
      <c r="BL179" s="4">
        <v>0.44883000000000001</v>
      </c>
      <c r="BN179" s="6">
        <v>3</v>
      </c>
      <c r="BQ179" s="3">
        <v>7.4217010538815495</v>
      </c>
      <c r="BR179" s="3">
        <v>5.560807429238726</v>
      </c>
      <c r="BT179" s="7">
        <v>3</v>
      </c>
    </row>
    <row r="180" spans="1:72">
      <c r="A180">
        <v>1202</v>
      </c>
      <c r="B180" t="s">
        <v>3779</v>
      </c>
      <c r="C180" t="s">
        <v>3780</v>
      </c>
      <c r="D180">
        <v>724</v>
      </c>
      <c r="F180" t="s">
        <v>3781</v>
      </c>
      <c r="G180">
        <v>451</v>
      </c>
      <c r="I180" t="s">
        <v>3782</v>
      </c>
      <c r="J180" t="s">
        <v>3782</v>
      </c>
      <c r="K180" t="s">
        <v>3783</v>
      </c>
      <c r="L180" t="s">
        <v>3784</v>
      </c>
      <c r="M180" t="s">
        <v>3784</v>
      </c>
      <c r="N180" s="9" t="s">
        <v>3785</v>
      </c>
      <c r="O180" t="s">
        <v>3786</v>
      </c>
      <c r="P180" s="9" t="s">
        <v>3787</v>
      </c>
      <c r="Q180" t="s">
        <v>3788</v>
      </c>
      <c r="S180">
        <v>15</v>
      </c>
      <c r="T180">
        <v>9</v>
      </c>
      <c r="U180">
        <v>3</v>
      </c>
      <c r="V180">
        <v>3</v>
      </c>
      <c r="W180">
        <v>8</v>
      </c>
      <c r="X180">
        <v>9</v>
      </c>
      <c r="Y180">
        <v>2</v>
      </c>
      <c r="Z180">
        <v>2</v>
      </c>
      <c r="AA180">
        <v>3</v>
      </c>
      <c r="AB180">
        <v>0</v>
      </c>
      <c r="AC180">
        <v>2</v>
      </c>
      <c r="AD180">
        <v>3</v>
      </c>
      <c r="AE180">
        <v>0</v>
      </c>
      <c r="AF180">
        <v>19.899999999999999</v>
      </c>
      <c r="AG180">
        <v>8.6999999999999993</v>
      </c>
      <c r="AH180">
        <v>8.6999999999999993</v>
      </c>
      <c r="AI180">
        <v>65.241</v>
      </c>
      <c r="AJ180">
        <v>588</v>
      </c>
      <c r="AK180">
        <v>5.75</v>
      </c>
      <c r="AP180">
        <v>2</v>
      </c>
      <c r="AQ180">
        <v>6</v>
      </c>
      <c r="AX180">
        <v>2</v>
      </c>
      <c r="AY180">
        <v>6</v>
      </c>
      <c r="BA180" s="8">
        <v>1.1419000000000001E-167</v>
      </c>
      <c r="BB180" s="8"/>
      <c r="BC180" s="5">
        <v>2</v>
      </c>
      <c r="BD180" s="10">
        <v>3.0682999999999998</v>
      </c>
      <c r="BE180" s="10">
        <v>6.5252999999999997</v>
      </c>
      <c r="BG180" s="6">
        <v>3</v>
      </c>
      <c r="BH180" s="1">
        <v>2</v>
      </c>
      <c r="BL180" s="4">
        <v>0.14935000000000001</v>
      </c>
      <c r="BN180" s="6">
        <v>2</v>
      </c>
      <c r="BR180" s="3">
        <v>43.69101712687872</v>
      </c>
      <c r="BT180" s="7">
        <v>2</v>
      </c>
    </row>
    <row r="181" spans="1:72">
      <c r="A181">
        <v>346</v>
      </c>
      <c r="B181" t="s">
        <v>2892</v>
      </c>
      <c r="C181" t="s">
        <v>2893</v>
      </c>
      <c r="D181" t="s">
        <v>2894</v>
      </c>
      <c r="F181" t="s">
        <v>2895</v>
      </c>
      <c r="G181" t="s">
        <v>2896</v>
      </c>
      <c r="I181" t="s">
        <v>2897</v>
      </c>
      <c r="J181" t="s">
        <v>2897</v>
      </c>
      <c r="K181">
        <v>2</v>
      </c>
      <c r="L181">
        <v>1</v>
      </c>
      <c r="M181">
        <v>1</v>
      </c>
      <c r="N181" s="9" t="s">
        <v>2898</v>
      </c>
      <c r="O181" t="s">
        <v>2899</v>
      </c>
      <c r="P181" t="s">
        <v>2900</v>
      </c>
      <c r="Q181" t="s">
        <v>2901</v>
      </c>
      <c r="S181">
        <v>1</v>
      </c>
      <c r="T181">
        <v>2</v>
      </c>
      <c r="U181">
        <v>1</v>
      </c>
      <c r="V181">
        <v>1</v>
      </c>
      <c r="W181">
        <v>2</v>
      </c>
      <c r="X181">
        <v>2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37.1</v>
      </c>
      <c r="AG181">
        <v>24.7</v>
      </c>
      <c r="AH181">
        <v>24.7</v>
      </c>
      <c r="AI181">
        <v>10.366</v>
      </c>
      <c r="AJ181">
        <v>89</v>
      </c>
      <c r="AK181">
        <v>1</v>
      </c>
      <c r="AL181">
        <v>3</v>
      </c>
      <c r="AX181">
        <v>1</v>
      </c>
      <c r="AY181">
        <v>1</v>
      </c>
      <c r="AZ181">
        <v>1</v>
      </c>
      <c r="BA181" s="8">
        <v>7.7620999999999994E-210</v>
      </c>
      <c r="BB181" s="8"/>
      <c r="BC181" s="5">
        <v>2</v>
      </c>
      <c r="BD181" s="10">
        <v>2.4146999999999998</v>
      </c>
      <c r="BE181" s="10">
        <v>7.1544999999999996</v>
      </c>
      <c r="BF181" s="4">
        <v>2.5775000000000001</v>
      </c>
      <c r="BG181" s="6">
        <v>3</v>
      </c>
      <c r="BH181" s="1">
        <v>2</v>
      </c>
      <c r="BK181" s="4">
        <v>1.5624</v>
      </c>
      <c r="BL181" s="4">
        <v>2.23E-2</v>
      </c>
      <c r="BM181" s="4">
        <v>0.40538000000000002</v>
      </c>
      <c r="BN181" s="6">
        <v>3</v>
      </c>
      <c r="BQ181" s="3">
        <v>1.5455472782912429</v>
      </c>
      <c r="BR181" s="3">
        <v>320.83159549552437</v>
      </c>
      <c r="BS181" s="3">
        <v>6.3580874872838251</v>
      </c>
      <c r="BT181" s="7">
        <v>3</v>
      </c>
    </row>
    <row r="182" spans="1:72">
      <c r="A182">
        <v>921</v>
      </c>
      <c r="B182" t="s">
        <v>2492</v>
      </c>
      <c r="C182">
        <v>837</v>
      </c>
      <c r="F182">
        <v>454</v>
      </c>
      <c r="I182" t="s">
        <v>2494</v>
      </c>
      <c r="J182" t="s">
        <v>2495</v>
      </c>
      <c r="K182" t="s">
        <v>1428</v>
      </c>
      <c r="L182" t="s">
        <v>1428</v>
      </c>
      <c r="M182" t="s">
        <v>1428</v>
      </c>
      <c r="N182" t="s">
        <v>2496</v>
      </c>
      <c r="O182" t="s">
        <v>2497</v>
      </c>
      <c r="P182" t="s">
        <v>2498</v>
      </c>
      <c r="Q182" t="s">
        <v>2499</v>
      </c>
      <c r="S182">
        <v>3</v>
      </c>
      <c r="T182">
        <v>3</v>
      </c>
      <c r="U182">
        <v>3</v>
      </c>
      <c r="V182">
        <v>3</v>
      </c>
      <c r="W182">
        <v>3</v>
      </c>
      <c r="X182">
        <v>2</v>
      </c>
      <c r="Y182">
        <v>3</v>
      </c>
      <c r="Z182">
        <v>3</v>
      </c>
      <c r="AA182">
        <v>2</v>
      </c>
      <c r="AB182">
        <v>3</v>
      </c>
      <c r="AC182">
        <v>3</v>
      </c>
      <c r="AD182">
        <v>2</v>
      </c>
      <c r="AE182">
        <v>3</v>
      </c>
      <c r="AF182">
        <v>6.5</v>
      </c>
      <c r="AG182">
        <v>6.5</v>
      </c>
      <c r="AH182">
        <v>6.5</v>
      </c>
      <c r="AI182">
        <v>76.256</v>
      </c>
      <c r="AJ182">
        <v>695</v>
      </c>
      <c r="AK182">
        <v>6.82</v>
      </c>
      <c r="AN182">
        <v>1</v>
      </c>
      <c r="AO182">
        <v>2</v>
      </c>
      <c r="AP182">
        <v>2</v>
      </c>
      <c r="AT182">
        <v>6</v>
      </c>
      <c r="AX182">
        <v>4</v>
      </c>
      <c r="AY182">
        <v>2</v>
      </c>
      <c r="AZ182">
        <v>5</v>
      </c>
      <c r="BA182" s="8">
        <v>4.2706000000000003E-101</v>
      </c>
      <c r="BB182" s="8"/>
      <c r="BC182" s="5">
        <v>2</v>
      </c>
      <c r="BD182" s="10">
        <v>2.3961999999999999</v>
      </c>
      <c r="BE182" s="10">
        <v>2.6053000000000002</v>
      </c>
      <c r="BG182" s="6">
        <v>3</v>
      </c>
      <c r="BH182" s="1">
        <v>2</v>
      </c>
      <c r="BJ182" s="5">
        <v>2</v>
      </c>
      <c r="BK182" s="10">
        <v>4.5086000000000004</v>
      </c>
      <c r="BL182" s="10">
        <v>1.5522</v>
      </c>
      <c r="BN182" s="6">
        <v>3</v>
      </c>
      <c r="BO182" s="1">
        <v>2</v>
      </c>
      <c r="BQ182" s="3">
        <v>0.59283851078966088</v>
      </c>
      <c r="BR182" s="3">
        <v>1.9873603879327479</v>
      </c>
      <c r="BT182" s="7">
        <v>3</v>
      </c>
    </row>
    <row r="183" spans="1:72">
      <c r="A183">
        <v>726</v>
      </c>
      <c r="B183">
        <v>3428</v>
      </c>
      <c r="C183">
        <v>665</v>
      </c>
      <c r="F183">
        <v>74</v>
      </c>
      <c r="I183" t="s">
        <v>2071</v>
      </c>
      <c r="J183" t="s">
        <v>2071</v>
      </c>
      <c r="K183" t="s">
        <v>2072</v>
      </c>
      <c r="L183" t="s">
        <v>2072</v>
      </c>
      <c r="M183" t="s">
        <v>2072</v>
      </c>
      <c r="N183" s="9" t="s">
        <v>2073</v>
      </c>
      <c r="O183" t="s">
        <v>2074</v>
      </c>
      <c r="P183" s="9" t="s">
        <v>2075</v>
      </c>
      <c r="Q183" t="s">
        <v>2076</v>
      </c>
      <c r="S183">
        <v>7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>
        <v>1</v>
      </c>
      <c r="AF183">
        <v>5.2</v>
      </c>
      <c r="AG183">
        <v>5.2</v>
      </c>
      <c r="AH183">
        <v>5.2</v>
      </c>
      <c r="AI183">
        <v>33.67</v>
      </c>
      <c r="AJ183">
        <v>306</v>
      </c>
      <c r="AK183">
        <v>3.33</v>
      </c>
      <c r="AN183">
        <v>2</v>
      </c>
      <c r="AO183">
        <v>1</v>
      </c>
      <c r="AX183">
        <v>1</v>
      </c>
      <c r="AY183">
        <v>1</v>
      </c>
      <c r="AZ183">
        <v>1</v>
      </c>
      <c r="BA183" s="8">
        <v>2.2121E-20</v>
      </c>
      <c r="BB183" s="8"/>
      <c r="BC183" s="5">
        <v>2</v>
      </c>
      <c r="BD183" s="10">
        <v>2.2585999999999999</v>
      </c>
      <c r="BE183" s="4">
        <v>1.5189999999999999</v>
      </c>
      <c r="BF183" s="10">
        <v>4.9932999999999996</v>
      </c>
      <c r="BG183" s="6">
        <v>3</v>
      </c>
      <c r="BH183" s="1">
        <v>2</v>
      </c>
      <c r="BJ183" s="5">
        <v>3</v>
      </c>
      <c r="BK183" s="10">
        <v>2.8028</v>
      </c>
      <c r="BL183" s="10">
        <v>1.2749999999999999</v>
      </c>
      <c r="BM183" s="10">
        <v>2.7972000000000001</v>
      </c>
      <c r="BN183" s="6">
        <v>3</v>
      </c>
      <c r="BO183" s="1">
        <v>1</v>
      </c>
      <c r="BQ183" s="3">
        <v>1.1811535145222825</v>
      </c>
      <c r="BR183" s="3">
        <v>1.1067456145205026</v>
      </c>
      <c r="BS183" s="3">
        <v>1.8717828731867103</v>
      </c>
      <c r="BT183" s="7">
        <v>3</v>
      </c>
    </row>
    <row r="184" spans="1:72">
      <c r="A184">
        <v>712</v>
      </c>
      <c r="B184" t="s">
        <v>3746</v>
      </c>
      <c r="C184">
        <v>653</v>
      </c>
      <c r="F184">
        <v>149</v>
      </c>
      <c r="I184" t="s">
        <v>3748</v>
      </c>
      <c r="J184" t="s">
        <v>3748</v>
      </c>
      <c r="K184" t="s">
        <v>3507</v>
      </c>
      <c r="L184" t="s">
        <v>3507</v>
      </c>
      <c r="M184" t="s">
        <v>3507</v>
      </c>
      <c r="N184" t="s">
        <v>3749</v>
      </c>
      <c r="O184" t="s">
        <v>3739</v>
      </c>
      <c r="P184" t="s">
        <v>3750</v>
      </c>
      <c r="Q184" t="s">
        <v>3751</v>
      </c>
      <c r="S184">
        <v>4</v>
      </c>
      <c r="T184">
        <v>2</v>
      </c>
      <c r="U184">
        <v>2</v>
      </c>
      <c r="V184">
        <v>2</v>
      </c>
      <c r="W184">
        <v>1</v>
      </c>
      <c r="X184">
        <v>2</v>
      </c>
      <c r="Y184">
        <v>0</v>
      </c>
      <c r="Z184">
        <v>1</v>
      </c>
      <c r="AA184">
        <v>2</v>
      </c>
      <c r="AB184">
        <v>0</v>
      </c>
      <c r="AC184">
        <v>1</v>
      </c>
      <c r="AD184">
        <v>2</v>
      </c>
      <c r="AE184">
        <v>0</v>
      </c>
      <c r="AF184">
        <v>10.7</v>
      </c>
      <c r="AG184">
        <v>10.7</v>
      </c>
      <c r="AH184">
        <v>10.7</v>
      </c>
      <c r="AI184">
        <v>28.87</v>
      </c>
      <c r="AJ184">
        <v>261</v>
      </c>
      <c r="AK184">
        <v>3</v>
      </c>
      <c r="AN184">
        <v>4</v>
      </c>
      <c r="AX184">
        <v>2</v>
      </c>
      <c r="AY184">
        <v>2</v>
      </c>
      <c r="BA184" s="8">
        <v>1.4960000000000001E-10</v>
      </c>
      <c r="BB184" s="8"/>
      <c r="BC184" s="5">
        <v>2</v>
      </c>
      <c r="BD184" s="10">
        <v>2.2143000000000002</v>
      </c>
      <c r="BE184" s="10">
        <v>4.2434000000000003</v>
      </c>
      <c r="BG184" s="6">
        <v>3</v>
      </c>
      <c r="BH184" s="1">
        <v>2</v>
      </c>
      <c r="BK184" s="4">
        <v>0.11502</v>
      </c>
      <c r="BL184" s="4">
        <v>1.1667000000000001</v>
      </c>
      <c r="BN184" s="6">
        <v>3</v>
      </c>
      <c r="BQ184" s="3">
        <v>19.250760405036001</v>
      </c>
      <c r="BR184" s="3">
        <v>3.8657801144270909</v>
      </c>
      <c r="BT184" s="7">
        <v>3</v>
      </c>
    </row>
    <row r="185" spans="1:72">
      <c r="A185">
        <v>543</v>
      </c>
      <c r="B185" t="s">
        <v>2600</v>
      </c>
      <c r="D185">
        <v>366</v>
      </c>
      <c r="G185">
        <v>67</v>
      </c>
      <c r="I185" t="s">
        <v>2602</v>
      </c>
      <c r="J185" t="s">
        <v>2603</v>
      </c>
      <c r="K185" t="s">
        <v>2604</v>
      </c>
      <c r="L185" t="s">
        <v>2604</v>
      </c>
      <c r="M185" t="s">
        <v>2604</v>
      </c>
      <c r="N185" s="9" t="s">
        <v>2605</v>
      </c>
      <c r="O185" t="s">
        <v>2594</v>
      </c>
      <c r="P185" t="s">
        <v>2606</v>
      </c>
      <c r="Q185" t="s">
        <v>2607</v>
      </c>
      <c r="S185">
        <v>11</v>
      </c>
      <c r="T185">
        <v>3</v>
      </c>
      <c r="U185">
        <v>3</v>
      </c>
      <c r="V185">
        <v>3</v>
      </c>
      <c r="W185">
        <v>3</v>
      </c>
      <c r="X185">
        <v>0</v>
      </c>
      <c r="Y185">
        <v>2</v>
      </c>
      <c r="Z185">
        <v>3</v>
      </c>
      <c r="AA185">
        <v>0</v>
      </c>
      <c r="AB185">
        <v>2</v>
      </c>
      <c r="AC185">
        <v>3</v>
      </c>
      <c r="AD185">
        <v>0</v>
      </c>
      <c r="AE185">
        <v>2</v>
      </c>
      <c r="AF185">
        <v>8.4</v>
      </c>
      <c r="AG185">
        <v>8.4</v>
      </c>
      <c r="AH185">
        <v>8.4</v>
      </c>
      <c r="AI185">
        <v>48.561999999999998</v>
      </c>
      <c r="AJ185">
        <v>429</v>
      </c>
      <c r="AK185">
        <v>4.29</v>
      </c>
      <c r="AN185">
        <v>2</v>
      </c>
      <c r="AO185">
        <v>4</v>
      </c>
      <c r="AS185">
        <v>1</v>
      </c>
      <c r="AX185">
        <v>3</v>
      </c>
      <c r="AZ185">
        <v>4</v>
      </c>
      <c r="BA185" s="8">
        <v>2.1237999999999999E-5</v>
      </c>
      <c r="BB185" s="8"/>
      <c r="BC185" s="5">
        <v>2</v>
      </c>
      <c r="BD185" s="10">
        <v>1.9783999999999999</v>
      </c>
      <c r="BF185" s="10">
        <v>5.7214999999999998</v>
      </c>
      <c r="BG185" s="6">
        <v>3</v>
      </c>
      <c r="BH185" s="1">
        <v>2</v>
      </c>
      <c r="BJ185" s="5">
        <v>2</v>
      </c>
      <c r="BK185" s="10">
        <v>6.5435999999999996</v>
      </c>
      <c r="BM185" s="10">
        <v>3.3439999999999999</v>
      </c>
      <c r="BN185" s="6">
        <v>3</v>
      </c>
      <c r="BO185" s="1">
        <v>2</v>
      </c>
      <c r="BQ185" s="3">
        <v>0.32282015689059623</v>
      </c>
      <c r="BS185" s="3">
        <v>1.458682809423091</v>
      </c>
      <c r="BT185" s="7">
        <v>3</v>
      </c>
    </row>
    <row r="186" spans="1:72">
      <c r="A186">
        <v>257</v>
      </c>
      <c r="B186">
        <v>1849</v>
      </c>
      <c r="I186" t="s">
        <v>3763</v>
      </c>
      <c r="J186" t="s">
        <v>3763</v>
      </c>
      <c r="K186" t="s">
        <v>3764</v>
      </c>
      <c r="L186" t="s">
        <v>3764</v>
      </c>
      <c r="M186" t="s">
        <v>3764</v>
      </c>
      <c r="N186" s="9" t="s">
        <v>3765</v>
      </c>
      <c r="O186" t="s">
        <v>3766</v>
      </c>
      <c r="P186" s="9" t="s">
        <v>3767</v>
      </c>
      <c r="Q186" t="s">
        <v>3768</v>
      </c>
      <c r="S186">
        <v>8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>
        <v>1</v>
      </c>
      <c r="AF186">
        <v>3.5</v>
      </c>
      <c r="AG186">
        <v>3.5</v>
      </c>
      <c r="AH186">
        <v>3.5</v>
      </c>
      <c r="AI186">
        <v>46.347999999999999</v>
      </c>
      <c r="AJ186">
        <v>400</v>
      </c>
      <c r="AK186">
        <v>4</v>
      </c>
      <c r="AO186">
        <v>3</v>
      </c>
      <c r="AX186">
        <v>1</v>
      </c>
      <c r="AY186">
        <v>1</v>
      </c>
      <c r="AZ186">
        <v>1</v>
      </c>
      <c r="BA186" s="8">
        <v>1.6684999999999999E-13</v>
      </c>
      <c r="BB186" s="8"/>
      <c r="BC186" s="5">
        <v>2</v>
      </c>
      <c r="BD186" s="10">
        <v>1.9152</v>
      </c>
      <c r="BE186" s="10">
        <v>4.2483000000000004</v>
      </c>
      <c r="BF186" s="4">
        <v>1.9371</v>
      </c>
      <c r="BG186" s="6">
        <v>3</v>
      </c>
      <c r="BH186" s="1">
        <v>2</v>
      </c>
      <c r="BK186" s="4">
        <v>1.8944000000000001</v>
      </c>
      <c r="BL186" s="4">
        <v>1.1041000000000001</v>
      </c>
      <c r="BM186" s="4">
        <v>1.0625</v>
      </c>
      <c r="BN186" s="6">
        <v>3</v>
      </c>
      <c r="BQ186" s="3">
        <v>1.0926692817884811</v>
      </c>
      <c r="BR186" s="3">
        <v>4.0832993058391178</v>
      </c>
      <c r="BS186" s="3">
        <v>2.0936269994137846</v>
      </c>
      <c r="BT186" s="7">
        <v>3</v>
      </c>
    </row>
    <row r="187" spans="1:72">
      <c r="A187">
        <v>812</v>
      </c>
      <c r="B187">
        <v>5399</v>
      </c>
      <c r="I187" t="s">
        <v>3730</v>
      </c>
      <c r="J187" t="s">
        <v>3730</v>
      </c>
      <c r="K187" t="s">
        <v>2800</v>
      </c>
      <c r="L187" t="s">
        <v>2800</v>
      </c>
      <c r="M187" t="s">
        <v>2800</v>
      </c>
      <c r="N187" s="9" t="s">
        <v>3731</v>
      </c>
      <c r="O187" t="s">
        <v>3732</v>
      </c>
      <c r="P187" s="9" t="s">
        <v>3733</v>
      </c>
      <c r="Q187" t="s">
        <v>3734</v>
      </c>
      <c r="S187">
        <v>5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>
        <v>1</v>
      </c>
      <c r="AF187">
        <v>1.4</v>
      </c>
      <c r="AG187">
        <v>1.4</v>
      </c>
      <c r="AH187">
        <v>1.4</v>
      </c>
      <c r="AI187">
        <v>91.92</v>
      </c>
      <c r="AJ187">
        <v>813</v>
      </c>
      <c r="AK187">
        <v>8.67</v>
      </c>
      <c r="AQ187">
        <v>1</v>
      </c>
      <c r="AU187">
        <v>2</v>
      </c>
      <c r="AX187">
        <v>1</v>
      </c>
      <c r="AY187">
        <v>1</v>
      </c>
      <c r="AZ187">
        <v>1</v>
      </c>
      <c r="BA187">
        <v>6.1710000000000003E-3</v>
      </c>
      <c r="BC187" s="5">
        <v>2</v>
      </c>
      <c r="BD187" s="10">
        <v>1.7962</v>
      </c>
      <c r="BE187" s="10">
        <v>7.8670999999999998</v>
      </c>
      <c r="BF187" s="4">
        <v>1.4296</v>
      </c>
      <c r="BG187" s="6">
        <v>3</v>
      </c>
      <c r="BH187" s="1">
        <v>2</v>
      </c>
      <c r="BJ187" s="5">
        <v>1</v>
      </c>
      <c r="BK187" s="4">
        <v>1.1413</v>
      </c>
      <c r="BL187" s="10">
        <v>3.4624999999999999</v>
      </c>
      <c r="BM187" s="4">
        <v>0.98319000000000001</v>
      </c>
      <c r="BN187" s="6">
        <v>3</v>
      </c>
      <c r="BQ187" s="3">
        <v>1.4871436432044971</v>
      </c>
      <c r="BR187" s="3">
        <v>2.4283632831471587</v>
      </c>
      <c r="BS187" s="3">
        <v>1.5413070283600492</v>
      </c>
      <c r="BT187" s="7">
        <v>3</v>
      </c>
    </row>
    <row r="188" spans="1:72">
      <c r="A188">
        <v>282</v>
      </c>
      <c r="B188">
        <v>1577</v>
      </c>
      <c r="C188">
        <v>310</v>
      </c>
      <c r="F188">
        <v>64</v>
      </c>
      <c r="I188" t="s">
        <v>3323</v>
      </c>
      <c r="J188" t="s">
        <v>3323</v>
      </c>
      <c r="K188" t="s">
        <v>213</v>
      </c>
      <c r="L188" t="s">
        <v>213</v>
      </c>
      <c r="M188" t="s">
        <v>213</v>
      </c>
      <c r="N188" t="s">
        <v>3324</v>
      </c>
      <c r="O188" t="s">
        <v>3314</v>
      </c>
      <c r="P188" t="s">
        <v>3325</v>
      </c>
      <c r="Q188" t="s">
        <v>3326</v>
      </c>
      <c r="S188">
        <v>2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11.2</v>
      </c>
      <c r="AG188">
        <v>11.2</v>
      </c>
      <c r="AH188">
        <v>11.2</v>
      </c>
      <c r="AI188">
        <v>14.493</v>
      </c>
      <c r="AJ188">
        <v>125</v>
      </c>
      <c r="AK188">
        <v>1</v>
      </c>
      <c r="AL188">
        <v>3</v>
      </c>
      <c r="AX188">
        <v>1</v>
      </c>
      <c r="AY188">
        <v>1</v>
      </c>
      <c r="AZ188">
        <v>1</v>
      </c>
      <c r="BA188">
        <v>4.3648E-4</v>
      </c>
      <c r="BC188" s="5">
        <v>2</v>
      </c>
      <c r="BD188" s="10">
        <v>1.7755000000000001</v>
      </c>
      <c r="BE188" s="10">
        <v>6.9310999999999998</v>
      </c>
      <c r="BF188" s="4">
        <v>2.4535</v>
      </c>
      <c r="BG188" s="6">
        <v>3</v>
      </c>
      <c r="BH188" s="1">
        <v>2</v>
      </c>
      <c r="BJ188" s="5">
        <v>1</v>
      </c>
      <c r="BK188" s="4">
        <v>1.6886000000000001</v>
      </c>
      <c r="BL188" s="10">
        <v>1.2575000000000001</v>
      </c>
      <c r="BM188" s="4">
        <v>0.36967</v>
      </c>
      <c r="BN188" s="6">
        <v>3</v>
      </c>
      <c r="BQ188" s="3">
        <v>1.101479286682014</v>
      </c>
      <c r="BR188" s="3">
        <v>5.5120714364458161</v>
      </c>
      <c r="BS188" s="3">
        <v>6.5642641459892346</v>
      </c>
      <c r="BT188" s="7">
        <v>3</v>
      </c>
    </row>
    <row r="189" spans="1:72">
      <c r="A189">
        <v>915</v>
      </c>
      <c r="B189">
        <v>5663</v>
      </c>
      <c r="C189">
        <v>828</v>
      </c>
      <c r="F189">
        <v>220</v>
      </c>
      <c r="I189" t="s">
        <v>2478</v>
      </c>
      <c r="J189" t="s">
        <v>2478</v>
      </c>
      <c r="K189" t="s">
        <v>1781</v>
      </c>
      <c r="L189" t="s">
        <v>1781</v>
      </c>
      <c r="M189" t="s">
        <v>1781</v>
      </c>
      <c r="N189" t="s">
        <v>2479</v>
      </c>
      <c r="O189" t="s">
        <v>2468</v>
      </c>
      <c r="P189" t="s">
        <v>2480</v>
      </c>
      <c r="Q189" t="s">
        <v>2481</v>
      </c>
      <c r="S189">
        <v>3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>
        <v>1</v>
      </c>
      <c r="AF189">
        <v>5.0999999999999996</v>
      </c>
      <c r="AG189">
        <v>5.0999999999999996</v>
      </c>
      <c r="AH189">
        <v>5.0999999999999996</v>
      </c>
      <c r="AI189">
        <v>27.050999999999998</v>
      </c>
      <c r="AJ189">
        <v>234</v>
      </c>
      <c r="AK189">
        <v>2</v>
      </c>
      <c r="AM189">
        <v>3</v>
      </c>
      <c r="AX189">
        <v>1</v>
      </c>
      <c r="AY189">
        <v>1</v>
      </c>
      <c r="AZ189">
        <v>1</v>
      </c>
      <c r="BA189">
        <v>0.11852</v>
      </c>
      <c r="BC189" s="5">
        <v>2</v>
      </c>
      <c r="BD189" s="10">
        <v>1.6557999999999999</v>
      </c>
      <c r="BE189" s="10">
        <v>3.9140999999999999</v>
      </c>
      <c r="BF189" s="4">
        <v>2.2265000000000001</v>
      </c>
      <c r="BG189" s="6">
        <v>3</v>
      </c>
      <c r="BH189" s="1">
        <v>2</v>
      </c>
      <c r="BJ189" s="5">
        <v>2</v>
      </c>
      <c r="BK189" s="10">
        <v>3.9765999999999999</v>
      </c>
      <c r="BL189" s="4">
        <v>0.72436</v>
      </c>
      <c r="BM189" s="10">
        <v>1.9684999999999999</v>
      </c>
      <c r="BN189" s="6">
        <v>3</v>
      </c>
      <c r="BO189" s="1">
        <v>2</v>
      </c>
      <c r="BQ189" s="3">
        <v>0.43118316660917561</v>
      </c>
      <c r="BR189" s="3">
        <v>5.4036528693396733</v>
      </c>
      <c r="BS189" s="3">
        <v>1.1761108366852493</v>
      </c>
      <c r="BT189" s="7">
        <v>3</v>
      </c>
    </row>
    <row r="190" spans="1:72">
      <c r="A190">
        <v>407</v>
      </c>
      <c r="B190">
        <v>1244</v>
      </c>
      <c r="I190" t="s">
        <v>2008</v>
      </c>
      <c r="J190" t="s">
        <v>2008</v>
      </c>
      <c r="K190" t="s">
        <v>213</v>
      </c>
      <c r="L190" t="s">
        <v>213</v>
      </c>
      <c r="M190" t="s">
        <v>213</v>
      </c>
      <c r="N190" t="s">
        <v>2009</v>
      </c>
      <c r="O190" t="s">
        <v>2010</v>
      </c>
      <c r="P190" t="s">
        <v>2011</v>
      </c>
      <c r="Q190" t="s">
        <v>2012</v>
      </c>
      <c r="S190">
        <v>2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6.1</v>
      </c>
      <c r="AG190">
        <v>6.1</v>
      </c>
      <c r="AH190">
        <v>6.1</v>
      </c>
      <c r="AI190">
        <v>28.318999999999999</v>
      </c>
      <c r="AJ190">
        <v>244</v>
      </c>
      <c r="AK190">
        <v>2</v>
      </c>
      <c r="AM190">
        <v>3</v>
      </c>
      <c r="AX190">
        <v>1</v>
      </c>
      <c r="AY190">
        <v>1</v>
      </c>
      <c r="AZ190">
        <v>1</v>
      </c>
      <c r="BA190" s="8">
        <v>9.6914999999999996E-29</v>
      </c>
      <c r="BB190" s="8"/>
      <c r="BC190" s="5">
        <v>2</v>
      </c>
      <c r="BD190" s="4">
        <v>1.4938</v>
      </c>
      <c r="BE190" s="10">
        <v>3.4906000000000001</v>
      </c>
      <c r="BF190" s="10">
        <v>4.7458</v>
      </c>
      <c r="BG190" s="6">
        <v>3</v>
      </c>
      <c r="BH190" s="1">
        <v>2</v>
      </c>
      <c r="BJ190" s="5">
        <v>3</v>
      </c>
      <c r="BK190" s="10">
        <v>11.148</v>
      </c>
      <c r="BL190" s="10">
        <v>2.8595999999999999</v>
      </c>
      <c r="BM190" s="10">
        <v>2.5731000000000002</v>
      </c>
      <c r="BN190" s="6">
        <v>3</v>
      </c>
      <c r="BO190" s="1">
        <v>1</v>
      </c>
      <c r="BQ190" s="3">
        <v>0.13399078143423734</v>
      </c>
      <c r="BR190" s="3">
        <v>1.2206733234051903</v>
      </c>
      <c r="BS190" s="3">
        <v>1.8443718991497446</v>
      </c>
      <c r="BT190" s="7">
        <v>3</v>
      </c>
    </row>
    <row r="191" spans="1:72">
      <c r="A191">
        <v>583</v>
      </c>
      <c r="B191" t="s">
        <v>3537</v>
      </c>
      <c r="D191">
        <v>384</v>
      </c>
      <c r="G191">
        <v>184</v>
      </c>
      <c r="I191" t="s">
        <v>3539</v>
      </c>
      <c r="J191" t="s">
        <v>3539</v>
      </c>
      <c r="K191">
        <v>4</v>
      </c>
      <c r="L191">
        <v>1</v>
      </c>
      <c r="M191">
        <v>1</v>
      </c>
      <c r="N191" t="s">
        <v>3540</v>
      </c>
      <c r="O191" t="s">
        <v>3541</v>
      </c>
      <c r="P191" t="s">
        <v>3542</v>
      </c>
      <c r="Q191" t="s">
        <v>3543</v>
      </c>
      <c r="S191">
        <v>1</v>
      </c>
      <c r="T191">
        <v>4</v>
      </c>
      <c r="U191">
        <v>1</v>
      </c>
      <c r="V191">
        <v>1</v>
      </c>
      <c r="W191">
        <v>4</v>
      </c>
      <c r="X191">
        <v>4</v>
      </c>
      <c r="Y191">
        <v>4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13.2</v>
      </c>
      <c r="AG191">
        <v>5</v>
      </c>
      <c r="AH191">
        <v>5</v>
      </c>
      <c r="AI191">
        <v>24.266999999999999</v>
      </c>
      <c r="AJ191">
        <v>219</v>
      </c>
      <c r="AK191">
        <v>2</v>
      </c>
      <c r="AM191">
        <v>3</v>
      </c>
      <c r="AX191">
        <v>1</v>
      </c>
      <c r="AY191">
        <v>1</v>
      </c>
      <c r="AZ191">
        <v>1</v>
      </c>
      <c r="BA191" s="8">
        <v>1.8514999999999999E-7</v>
      </c>
      <c r="BB191" s="8"/>
      <c r="BC191" s="5">
        <v>2</v>
      </c>
      <c r="BD191" s="4">
        <v>1.4135</v>
      </c>
      <c r="BE191" s="10">
        <v>3.9977999999999998</v>
      </c>
      <c r="BF191" s="10">
        <v>4.6782000000000004</v>
      </c>
      <c r="BG191" s="6">
        <v>3</v>
      </c>
      <c r="BH191" s="1">
        <v>2</v>
      </c>
      <c r="BJ191" s="5">
        <v>1</v>
      </c>
      <c r="BK191" s="10">
        <v>27.216999999999999</v>
      </c>
      <c r="BL191" s="4">
        <v>0.60277000000000003</v>
      </c>
      <c r="BM191" s="4">
        <v>0.47534999999999999</v>
      </c>
      <c r="BN191" s="6">
        <v>3</v>
      </c>
      <c r="BQ191" s="3">
        <v>5.3516001284384031E-2</v>
      </c>
      <c r="BR191" s="3">
        <v>6.0060060060060056</v>
      </c>
      <c r="BS191" s="3">
        <v>9.0587915572062681</v>
      </c>
      <c r="BT191" s="7">
        <v>3</v>
      </c>
    </row>
    <row r="192" spans="1:72">
      <c r="A192">
        <v>427</v>
      </c>
      <c r="B192" t="s">
        <v>2182</v>
      </c>
      <c r="C192">
        <v>422</v>
      </c>
      <c r="D192" t="s">
        <v>2184</v>
      </c>
      <c r="F192">
        <v>145</v>
      </c>
      <c r="G192" t="s">
        <v>2185</v>
      </c>
      <c r="I192" t="s">
        <v>2186</v>
      </c>
      <c r="J192" t="s">
        <v>2187</v>
      </c>
      <c r="K192" t="s">
        <v>2188</v>
      </c>
      <c r="L192" t="s">
        <v>213</v>
      </c>
      <c r="M192" t="s">
        <v>213</v>
      </c>
      <c r="N192" t="s">
        <v>2189</v>
      </c>
      <c r="O192" t="s">
        <v>2176</v>
      </c>
      <c r="P192" t="s">
        <v>2190</v>
      </c>
      <c r="Q192" t="s">
        <v>2191</v>
      </c>
      <c r="S192">
        <v>2</v>
      </c>
      <c r="T192">
        <v>5</v>
      </c>
      <c r="U192">
        <v>1</v>
      </c>
      <c r="V192">
        <v>1</v>
      </c>
      <c r="W192">
        <v>5</v>
      </c>
      <c r="X192">
        <v>5</v>
      </c>
      <c r="Y192">
        <v>5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22.9</v>
      </c>
      <c r="AG192">
        <v>7.3</v>
      </c>
      <c r="AH192">
        <v>7.3</v>
      </c>
      <c r="AI192">
        <v>21.379000000000001</v>
      </c>
      <c r="AJ192">
        <v>192</v>
      </c>
      <c r="AK192">
        <v>2</v>
      </c>
      <c r="AM192">
        <v>3</v>
      </c>
      <c r="AX192">
        <v>1</v>
      </c>
      <c r="AY192">
        <v>1</v>
      </c>
      <c r="AZ192">
        <v>1</v>
      </c>
      <c r="BA192" s="8">
        <v>4.2837999999999999E-13</v>
      </c>
      <c r="BB192" s="8"/>
      <c r="BC192" s="5">
        <v>2</v>
      </c>
      <c r="BD192" s="4">
        <v>1.3794</v>
      </c>
      <c r="BE192" s="10">
        <v>3.2090000000000001</v>
      </c>
      <c r="BF192" s="10">
        <v>2.8374000000000001</v>
      </c>
      <c r="BG192" s="6">
        <v>3</v>
      </c>
      <c r="BH192" s="1">
        <v>2</v>
      </c>
      <c r="BJ192" s="5">
        <v>3</v>
      </c>
      <c r="BK192" s="10">
        <v>4.5789</v>
      </c>
      <c r="BL192" s="10">
        <v>1.7013</v>
      </c>
      <c r="BM192" s="10">
        <v>1.7022999999999999</v>
      </c>
      <c r="BN192" s="6">
        <v>3</v>
      </c>
      <c r="BO192" s="1">
        <v>1</v>
      </c>
      <c r="BQ192" s="3">
        <v>0.33765532144786603</v>
      </c>
      <c r="BR192" s="3">
        <v>2.4594800659140659</v>
      </c>
      <c r="BS192" s="3">
        <v>1.8054126270559137</v>
      </c>
      <c r="BT192" s="7">
        <v>3</v>
      </c>
    </row>
    <row r="193" spans="1:72">
      <c r="A193">
        <v>588</v>
      </c>
      <c r="B193" t="s">
        <v>2816</v>
      </c>
      <c r="D193" t="s">
        <v>2817</v>
      </c>
      <c r="G193" t="s">
        <v>2818</v>
      </c>
      <c r="I193" t="s">
        <v>2819</v>
      </c>
      <c r="J193" t="s">
        <v>2819</v>
      </c>
      <c r="K193">
        <v>4</v>
      </c>
      <c r="L193">
        <v>4</v>
      </c>
      <c r="M193">
        <v>4</v>
      </c>
      <c r="N193" t="s">
        <v>2820</v>
      </c>
      <c r="O193" t="s">
        <v>2821</v>
      </c>
      <c r="P193" t="s">
        <v>2822</v>
      </c>
      <c r="Q193" t="s">
        <v>2823</v>
      </c>
      <c r="S193">
        <v>1</v>
      </c>
      <c r="T193">
        <v>4</v>
      </c>
      <c r="U193">
        <v>4</v>
      </c>
      <c r="V193">
        <v>4</v>
      </c>
      <c r="W193">
        <v>3</v>
      </c>
      <c r="X193">
        <v>1</v>
      </c>
      <c r="Y193">
        <v>4</v>
      </c>
      <c r="Z193">
        <v>3</v>
      </c>
      <c r="AA193">
        <v>1</v>
      </c>
      <c r="AB193">
        <v>4</v>
      </c>
      <c r="AC193">
        <v>3</v>
      </c>
      <c r="AD193">
        <v>1</v>
      </c>
      <c r="AE193">
        <v>4</v>
      </c>
      <c r="AF193">
        <v>11.3</v>
      </c>
      <c r="AG193">
        <v>11.3</v>
      </c>
      <c r="AH193">
        <v>11.3</v>
      </c>
      <c r="AI193">
        <v>50.853999999999999</v>
      </c>
      <c r="AJ193">
        <v>450</v>
      </c>
      <c r="AK193">
        <v>4</v>
      </c>
      <c r="AO193">
        <v>8</v>
      </c>
      <c r="AX193">
        <v>3</v>
      </c>
      <c r="AY193">
        <v>1</v>
      </c>
      <c r="AZ193">
        <v>4</v>
      </c>
      <c r="BA193" s="8">
        <v>1.6976999999999999E-59</v>
      </c>
      <c r="BB193" s="8"/>
      <c r="BC193" s="5">
        <v>2</v>
      </c>
      <c r="BD193" s="4">
        <v>1.2909999999999999</v>
      </c>
      <c r="BE193" s="10">
        <v>2.7355999999999998</v>
      </c>
      <c r="BF193" s="10">
        <v>3.9110999999999998</v>
      </c>
      <c r="BG193" s="6">
        <v>3</v>
      </c>
      <c r="BH193" s="1">
        <v>2</v>
      </c>
      <c r="BJ193" s="5">
        <v>2</v>
      </c>
      <c r="BK193" s="10">
        <v>5.9238</v>
      </c>
      <c r="BL193" s="4">
        <v>1.1453</v>
      </c>
      <c r="BM193" s="10">
        <v>1.3193999999999999</v>
      </c>
      <c r="BN193" s="6">
        <v>3</v>
      </c>
      <c r="BO193" s="1">
        <v>2</v>
      </c>
      <c r="BQ193" s="3">
        <v>0.21793139519679208</v>
      </c>
      <c r="BR193" s="3">
        <v>2.3885160149998805</v>
      </c>
      <c r="BS193" s="3">
        <v>3.4034442856170442</v>
      </c>
      <c r="BT193" s="7">
        <v>3</v>
      </c>
    </row>
    <row r="194" spans="1:72">
      <c r="A194">
        <v>974</v>
      </c>
      <c r="B194">
        <v>5351</v>
      </c>
      <c r="I194" t="s">
        <v>2799</v>
      </c>
      <c r="J194" t="s">
        <v>2799</v>
      </c>
      <c r="K194" t="s">
        <v>2800</v>
      </c>
      <c r="L194" t="s">
        <v>2800</v>
      </c>
      <c r="M194" t="s">
        <v>2800</v>
      </c>
      <c r="N194" t="s">
        <v>2801</v>
      </c>
      <c r="O194" t="s">
        <v>2802</v>
      </c>
      <c r="P194" t="s">
        <v>2803</v>
      </c>
      <c r="Q194" t="s">
        <v>2804</v>
      </c>
      <c r="S194">
        <v>5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7.9</v>
      </c>
      <c r="AG194">
        <v>7.9</v>
      </c>
      <c r="AH194">
        <v>7.9</v>
      </c>
      <c r="AI194">
        <v>20.251999999999999</v>
      </c>
      <c r="AJ194">
        <v>178</v>
      </c>
      <c r="AK194">
        <v>2</v>
      </c>
      <c r="AM194">
        <v>3</v>
      </c>
      <c r="AX194">
        <v>1</v>
      </c>
      <c r="AY194">
        <v>1</v>
      </c>
      <c r="AZ194">
        <v>1</v>
      </c>
      <c r="BA194" s="8">
        <v>2.8403E-21</v>
      </c>
      <c r="BB194" s="8"/>
      <c r="BC194" s="5">
        <v>2</v>
      </c>
      <c r="BD194" s="4">
        <v>1.1848000000000001</v>
      </c>
      <c r="BE194" s="10">
        <v>4.2095000000000002</v>
      </c>
      <c r="BF194" s="10">
        <v>5.6108000000000002</v>
      </c>
      <c r="BG194" s="6">
        <v>3</v>
      </c>
      <c r="BH194" s="1">
        <v>2</v>
      </c>
      <c r="BJ194" s="5">
        <v>2</v>
      </c>
      <c r="BK194" s="10">
        <v>7.2877000000000001</v>
      </c>
      <c r="BL194" s="10">
        <v>1.5392999999999999</v>
      </c>
      <c r="BM194" s="4">
        <v>0.86284000000000005</v>
      </c>
      <c r="BN194" s="6">
        <v>3</v>
      </c>
      <c r="BO194" s="1">
        <v>2</v>
      </c>
      <c r="BQ194" s="3">
        <v>0.16257519102584947</v>
      </c>
      <c r="BR194" s="3">
        <v>2.7347061558235568</v>
      </c>
      <c r="BS194" s="3">
        <v>6.5027962023670174</v>
      </c>
      <c r="BT194" s="7">
        <v>3</v>
      </c>
    </row>
    <row r="195" spans="1:72">
      <c r="A195">
        <v>559</v>
      </c>
      <c r="B195" t="s">
        <v>4140</v>
      </c>
      <c r="C195" t="s">
        <v>4141</v>
      </c>
      <c r="F195" t="s">
        <v>4142</v>
      </c>
      <c r="I195" t="s">
        <v>4143</v>
      </c>
      <c r="J195" t="s">
        <v>4143</v>
      </c>
      <c r="K195" t="s">
        <v>4144</v>
      </c>
      <c r="L195" t="s">
        <v>2765</v>
      </c>
      <c r="M195" t="s">
        <v>2765</v>
      </c>
      <c r="N195" s="9" t="s">
        <v>4145</v>
      </c>
      <c r="O195" t="s">
        <v>4146</v>
      </c>
      <c r="P195" t="s">
        <v>4147</v>
      </c>
      <c r="Q195" t="s">
        <v>4148</v>
      </c>
      <c r="S195">
        <v>2</v>
      </c>
      <c r="T195">
        <v>6</v>
      </c>
      <c r="U195">
        <v>3</v>
      </c>
      <c r="V195">
        <v>3</v>
      </c>
      <c r="W195">
        <v>4</v>
      </c>
      <c r="X195">
        <v>5</v>
      </c>
      <c r="Y195">
        <v>4</v>
      </c>
      <c r="Z195">
        <v>1</v>
      </c>
      <c r="AA195">
        <v>2</v>
      </c>
      <c r="AB195">
        <v>1</v>
      </c>
      <c r="AC195">
        <v>1</v>
      </c>
      <c r="AD195">
        <v>2</v>
      </c>
      <c r="AE195">
        <v>1</v>
      </c>
      <c r="AF195">
        <v>8.3000000000000007</v>
      </c>
      <c r="AG195">
        <v>5</v>
      </c>
      <c r="AH195">
        <v>5</v>
      </c>
      <c r="AI195">
        <v>102.96</v>
      </c>
      <c r="AJ195">
        <v>916</v>
      </c>
      <c r="AK195">
        <v>11.8</v>
      </c>
      <c r="AV195">
        <v>1</v>
      </c>
      <c r="AW195">
        <v>4</v>
      </c>
      <c r="AX195">
        <v>1</v>
      </c>
      <c r="AY195">
        <v>2</v>
      </c>
      <c r="AZ195">
        <v>2</v>
      </c>
      <c r="BA195" s="8">
        <v>2.7684000000000001E-13</v>
      </c>
      <c r="BB195" s="8"/>
      <c r="BC195" s="5">
        <v>2</v>
      </c>
      <c r="BD195" s="4">
        <v>0.20426</v>
      </c>
      <c r="BE195" s="10">
        <v>2.9544000000000001</v>
      </c>
      <c r="BF195" s="10">
        <v>4.4002999999999997</v>
      </c>
      <c r="BG195" s="6">
        <v>3</v>
      </c>
      <c r="BH195" s="1">
        <v>2</v>
      </c>
      <c r="BJ195" s="5">
        <v>1</v>
      </c>
      <c r="BK195" s="4">
        <v>1.6017999999999999</v>
      </c>
      <c r="BL195" s="4">
        <v>0.55786000000000002</v>
      </c>
      <c r="BM195" s="10">
        <v>2.6172</v>
      </c>
      <c r="BN195" s="6">
        <v>3</v>
      </c>
      <c r="BQ195" s="3">
        <v>0.12751523807094947</v>
      </c>
      <c r="BR195" s="3">
        <v>5.2960491473360873</v>
      </c>
      <c r="BS195" s="3">
        <v>1.6812656567864288</v>
      </c>
      <c r="BT195" s="7">
        <v>3</v>
      </c>
    </row>
    <row r="196" spans="1:72">
      <c r="A196">
        <v>754</v>
      </c>
      <c r="B196" t="s">
        <v>11758</v>
      </c>
      <c r="C196" t="s">
        <v>11757</v>
      </c>
      <c r="D196" t="s">
        <v>6284</v>
      </c>
      <c r="E196" t="s">
        <v>390</v>
      </c>
      <c r="F196" t="s">
        <v>11756</v>
      </c>
      <c r="G196" t="s">
        <v>11755</v>
      </c>
      <c r="H196" t="s">
        <v>393</v>
      </c>
      <c r="I196" t="s">
        <v>11754</v>
      </c>
      <c r="J196" t="s">
        <v>11754</v>
      </c>
      <c r="K196" t="s">
        <v>11753</v>
      </c>
      <c r="L196" t="s">
        <v>213</v>
      </c>
      <c r="M196" t="s">
        <v>213</v>
      </c>
      <c r="N196" t="s">
        <v>11752</v>
      </c>
      <c r="O196" t="s">
        <v>380</v>
      </c>
      <c r="P196" t="s">
        <v>11751</v>
      </c>
      <c r="Q196" t="s">
        <v>11750</v>
      </c>
      <c r="R196" t="s">
        <v>399</v>
      </c>
      <c r="S196">
        <v>2</v>
      </c>
      <c r="T196">
        <v>48</v>
      </c>
      <c r="U196">
        <v>1</v>
      </c>
      <c r="V196">
        <v>1</v>
      </c>
      <c r="W196">
        <v>45</v>
      </c>
      <c r="X196">
        <v>43</v>
      </c>
      <c r="Y196">
        <v>42</v>
      </c>
      <c r="Z196">
        <v>0</v>
      </c>
      <c r="AA196">
        <v>1</v>
      </c>
      <c r="AB196">
        <v>1</v>
      </c>
      <c r="AC196">
        <v>0</v>
      </c>
      <c r="AD196">
        <v>1</v>
      </c>
      <c r="AE196">
        <v>1</v>
      </c>
      <c r="AF196">
        <v>51.6</v>
      </c>
      <c r="AG196">
        <v>3</v>
      </c>
      <c r="AH196">
        <v>3</v>
      </c>
      <c r="AI196">
        <v>103.32</v>
      </c>
      <c r="AJ196">
        <v>926</v>
      </c>
      <c r="AK196">
        <v>9.5</v>
      </c>
      <c r="AS196">
        <v>1</v>
      </c>
      <c r="AU196">
        <v>3</v>
      </c>
      <c r="AY196">
        <v>2</v>
      </c>
      <c r="AZ196">
        <v>2</v>
      </c>
      <c r="BA196">
        <v>0</v>
      </c>
      <c r="BC196" s="5">
        <v>2</v>
      </c>
      <c r="BE196" s="10">
        <v>87.677999999999997</v>
      </c>
      <c r="BF196" s="10">
        <v>17.920999999999999</v>
      </c>
      <c r="BG196" s="6">
        <v>3</v>
      </c>
      <c r="BH196" s="1">
        <v>2</v>
      </c>
      <c r="BJ196" s="5">
        <v>2</v>
      </c>
      <c r="BL196" s="10">
        <v>11.866</v>
      </c>
      <c r="BM196" s="10">
        <v>5.4156000000000004</v>
      </c>
      <c r="BN196" s="6">
        <v>3</v>
      </c>
      <c r="BO196" s="1">
        <v>2</v>
      </c>
      <c r="BR196" s="3">
        <v>7.3893445651370717</v>
      </c>
      <c r="BS196" s="3">
        <v>3.3091763460074786</v>
      </c>
      <c r="BT196" s="7">
        <v>3</v>
      </c>
    </row>
    <row r="197" spans="1:72">
      <c r="A197">
        <v>945</v>
      </c>
      <c r="B197">
        <v>1779</v>
      </c>
      <c r="D197">
        <v>576</v>
      </c>
      <c r="G197">
        <v>809</v>
      </c>
      <c r="I197" t="s">
        <v>3556</v>
      </c>
      <c r="J197" t="s">
        <v>3556</v>
      </c>
      <c r="K197">
        <v>1</v>
      </c>
      <c r="L197">
        <v>1</v>
      </c>
      <c r="M197">
        <v>1</v>
      </c>
      <c r="N197" t="s">
        <v>3557</v>
      </c>
      <c r="O197" t="s">
        <v>3558</v>
      </c>
      <c r="P197" t="s">
        <v>3559</v>
      </c>
      <c r="Q197" t="s">
        <v>3560</v>
      </c>
      <c r="S197">
        <v>1</v>
      </c>
      <c r="T197">
        <v>1</v>
      </c>
      <c r="U197">
        <v>1</v>
      </c>
      <c r="V197">
        <v>1</v>
      </c>
      <c r="W197">
        <v>0</v>
      </c>
      <c r="X197">
        <v>1</v>
      </c>
      <c r="Y197">
        <v>1</v>
      </c>
      <c r="Z197">
        <v>0</v>
      </c>
      <c r="AA197">
        <v>1</v>
      </c>
      <c r="AB197">
        <v>1</v>
      </c>
      <c r="AC197">
        <v>0</v>
      </c>
      <c r="AD197">
        <v>1</v>
      </c>
      <c r="AE197">
        <v>1</v>
      </c>
      <c r="AF197">
        <v>1.3</v>
      </c>
      <c r="AG197">
        <v>1.3</v>
      </c>
      <c r="AH197">
        <v>1.3</v>
      </c>
      <c r="AI197">
        <v>100.9</v>
      </c>
      <c r="AJ197">
        <v>873</v>
      </c>
      <c r="AK197">
        <v>7.67</v>
      </c>
      <c r="AR197">
        <v>2</v>
      </c>
      <c r="AT197">
        <v>1</v>
      </c>
      <c r="AY197">
        <v>2</v>
      </c>
      <c r="AZ197">
        <v>1</v>
      </c>
      <c r="BA197">
        <v>1.3087E-2</v>
      </c>
      <c r="BC197" s="5">
        <v>2</v>
      </c>
      <c r="BE197" s="10">
        <v>6.3975</v>
      </c>
      <c r="BF197" s="10">
        <v>5.4267000000000003</v>
      </c>
      <c r="BG197" s="6">
        <v>3</v>
      </c>
      <c r="BH197" s="1">
        <v>2</v>
      </c>
      <c r="BL197" s="4">
        <v>0.35243000000000002</v>
      </c>
      <c r="BM197" s="4">
        <v>0.30924000000000001</v>
      </c>
      <c r="BN197" s="6">
        <v>3</v>
      </c>
      <c r="BR197" s="3">
        <v>18.152444226615113</v>
      </c>
      <c r="BS197" s="3">
        <v>17.548477669562164</v>
      </c>
      <c r="BT197" s="7">
        <v>3</v>
      </c>
    </row>
    <row r="198" spans="1:72">
      <c r="A198">
        <v>861</v>
      </c>
      <c r="B198" t="s">
        <v>2833</v>
      </c>
      <c r="I198" t="s">
        <v>2834</v>
      </c>
      <c r="J198" t="s">
        <v>2835</v>
      </c>
      <c r="K198" t="s">
        <v>2836</v>
      </c>
      <c r="L198" t="s">
        <v>2836</v>
      </c>
      <c r="M198" t="s">
        <v>2836</v>
      </c>
      <c r="N198" s="9" t="s">
        <v>2837</v>
      </c>
      <c r="O198" t="s">
        <v>2838</v>
      </c>
      <c r="P198" t="s">
        <v>2839</v>
      </c>
      <c r="Q198" t="s">
        <v>2840</v>
      </c>
      <c r="S198">
        <v>12</v>
      </c>
      <c r="T198">
        <v>3</v>
      </c>
      <c r="U198">
        <v>3</v>
      </c>
      <c r="V198">
        <v>3</v>
      </c>
      <c r="W198">
        <v>0</v>
      </c>
      <c r="X198">
        <v>3</v>
      </c>
      <c r="Y198">
        <v>3</v>
      </c>
      <c r="Z198">
        <v>0</v>
      </c>
      <c r="AA198">
        <v>3</v>
      </c>
      <c r="AB198">
        <v>3</v>
      </c>
      <c r="AC198">
        <v>0</v>
      </c>
      <c r="AD198">
        <v>3</v>
      </c>
      <c r="AE198">
        <v>3</v>
      </c>
      <c r="AF198">
        <v>7.4</v>
      </c>
      <c r="AG198">
        <v>7.4</v>
      </c>
      <c r="AH198">
        <v>7.4</v>
      </c>
      <c r="AI198">
        <v>50.195</v>
      </c>
      <c r="AJ198">
        <v>457</v>
      </c>
      <c r="AK198">
        <v>4</v>
      </c>
      <c r="AO198">
        <v>7</v>
      </c>
      <c r="AY198">
        <v>4</v>
      </c>
      <c r="AZ198">
        <v>3</v>
      </c>
      <c r="BA198" s="8">
        <v>4.3384999999999998E-7</v>
      </c>
      <c r="BB198" s="8"/>
      <c r="BC198" s="5">
        <v>2</v>
      </c>
      <c r="BE198" s="10">
        <v>2.702</v>
      </c>
      <c r="BF198" s="10">
        <v>2.9727999999999999</v>
      </c>
      <c r="BG198" s="6">
        <v>3</v>
      </c>
      <c r="BH198" s="1">
        <v>2</v>
      </c>
      <c r="BJ198" s="5">
        <v>2</v>
      </c>
      <c r="BL198" s="10">
        <v>1.4144000000000001</v>
      </c>
      <c r="BM198" s="10">
        <v>1.4958</v>
      </c>
      <c r="BN198" s="6">
        <v>3</v>
      </c>
      <c r="BO198" s="1">
        <v>2</v>
      </c>
      <c r="BR198" s="3">
        <v>2.0481730296575456</v>
      </c>
      <c r="BS198" s="3">
        <v>2.0552027457508681</v>
      </c>
      <c r="BT198" s="7">
        <v>3</v>
      </c>
    </row>
    <row r="199" spans="1:72">
      <c r="A199">
        <v>56</v>
      </c>
      <c r="B199" t="s">
        <v>2529</v>
      </c>
      <c r="I199" t="s">
        <v>2530</v>
      </c>
      <c r="J199" t="s">
        <v>2530</v>
      </c>
      <c r="K199" t="s">
        <v>2531</v>
      </c>
      <c r="L199" t="s">
        <v>2531</v>
      </c>
      <c r="M199" t="s">
        <v>2531</v>
      </c>
      <c r="N199" s="9" t="s">
        <v>2532</v>
      </c>
      <c r="O199" t="s">
        <v>2533</v>
      </c>
      <c r="P199" t="s">
        <v>2534</v>
      </c>
      <c r="Q199" t="s">
        <v>2535</v>
      </c>
      <c r="S199">
        <v>2</v>
      </c>
      <c r="T199">
        <v>2</v>
      </c>
      <c r="U199">
        <v>2</v>
      </c>
      <c r="V199">
        <v>2</v>
      </c>
      <c r="W199">
        <v>2</v>
      </c>
      <c r="X199">
        <v>1</v>
      </c>
      <c r="Y199">
        <v>1</v>
      </c>
      <c r="Z199">
        <v>2</v>
      </c>
      <c r="AA199">
        <v>1</v>
      </c>
      <c r="AB199">
        <v>1</v>
      </c>
      <c r="AC199">
        <v>2</v>
      </c>
      <c r="AD199">
        <v>1</v>
      </c>
      <c r="AE199">
        <v>1</v>
      </c>
      <c r="AF199">
        <v>3.1</v>
      </c>
      <c r="AG199">
        <v>3.1</v>
      </c>
      <c r="AH199">
        <v>3.1</v>
      </c>
      <c r="AI199">
        <v>97.168999999999997</v>
      </c>
      <c r="AJ199">
        <v>876</v>
      </c>
      <c r="AK199">
        <v>8.6</v>
      </c>
      <c r="AS199">
        <v>2</v>
      </c>
      <c r="AT199">
        <v>3</v>
      </c>
      <c r="AX199">
        <v>3</v>
      </c>
      <c r="AY199">
        <v>1</v>
      </c>
      <c r="AZ199">
        <v>1</v>
      </c>
      <c r="BA199" s="8">
        <v>2.5086E-40</v>
      </c>
      <c r="BB199" s="8"/>
      <c r="BC199" s="5">
        <v>2</v>
      </c>
      <c r="BD199" s="10">
        <v>10.484999999999999</v>
      </c>
      <c r="BE199" s="10">
        <v>3.3279999999999998</v>
      </c>
      <c r="BG199" s="6">
        <v>2</v>
      </c>
      <c r="BH199" s="1">
        <v>2</v>
      </c>
      <c r="BJ199" s="5">
        <v>2</v>
      </c>
      <c r="BK199" s="10">
        <v>11.257999999999999</v>
      </c>
      <c r="BL199" s="10">
        <v>2.0857999999999999</v>
      </c>
      <c r="BN199" s="6">
        <v>2</v>
      </c>
      <c r="BO199" s="1">
        <v>2</v>
      </c>
      <c r="BQ199" s="3">
        <v>0.93127211771279561</v>
      </c>
      <c r="BR199" s="3">
        <v>1.7744654422855115</v>
      </c>
      <c r="BT199" s="7">
        <v>2</v>
      </c>
    </row>
    <row r="200" spans="1:72">
      <c r="A200">
        <v>700</v>
      </c>
      <c r="B200">
        <v>4399</v>
      </c>
      <c r="I200" t="s">
        <v>2635</v>
      </c>
      <c r="J200" t="s">
        <v>2635</v>
      </c>
      <c r="K200" t="s">
        <v>233</v>
      </c>
      <c r="L200" t="s">
        <v>233</v>
      </c>
      <c r="M200" t="s">
        <v>233</v>
      </c>
      <c r="N200" t="s">
        <v>2636</v>
      </c>
      <c r="O200" t="s">
        <v>2637</v>
      </c>
      <c r="P200" t="s">
        <v>2638</v>
      </c>
      <c r="Q200" t="s">
        <v>2639</v>
      </c>
      <c r="S200">
        <v>4</v>
      </c>
      <c r="T200">
        <v>1</v>
      </c>
      <c r="U200">
        <v>1</v>
      </c>
      <c r="V200">
        <v>1</v>
      </c>
      <c r="W200">
        <v>1</v>
      </c>
      <c r="X200">
        <v>0</v>
      </c>
      <c r="Y200">
        <v>1</v>
      </c>
      <c r="Z200">
        <v>1</v>
      </c>
      <c r="AA200">
        <v>0</v>
      </c>
      <c r="AB200">
        <v>1</v>
      </c>
      <c r="AC200">
        <v>1</v>
      </c>
      <c r="AD200">
        <v>0</v>
      </c>
      <c r="AE200">
        <v>1</v>
      </c>
      <c r="AF200">
        <v>1.2</v>
      </c>
      <c r="AG200">
        <v>1.2</v>
      </c>
      <c r="AH200">
        <v>1.2</v>
      </c>
      <c r="AI200">
        <v>105.67</v>
      </c>
      <c r="AJ200">
        <v>970</v>
      </c>
      <c r="AK200">
        <v>6.5</v>
      </c>
      <c r="AO200">
        <v>1</v>
      </c>
      <c r="AT200">
        <v>1</v>
      </c>
      <c r="AX200">
        <v>1</v>
      </c>
      <c r="AZ200">
        <v>1</v>
      </c>
      <c r="BA200" s="8">
        <v>3.9683999999999999E-33</v>
      </c>
      <c r="BB200" s="8"/>
      <c r="BC200" s="5">
        <v>2</v>
      </c>
      <c r="BD200" s="10">
        <v>9.8420000000000005</v>
      </c>
      <c r="BF200" s="10">
        <v>5.8320999999999996</v>
      </c>
      <c r="BG200" s="6">
        <v>2</v>
      </c>
      <c r="BH200" s="1">
        <v>2</v>
      </c>
      <c r="BJ200" s="5">
        <v>2</v>
      </c>
      <c r="BK200" s="10">
        <v>6.0488</v>
      </c>
      <c r="BM200" s="10">
        <v>2.0554000000000001</v>
      </c>
      <c r="BN200" s="6">
        <v>2</v>
      </c>
      <c r="BO200" s="1">
        <v>2</v>
      </c>
      <c r="BQ200" s="3">
        <v>1.6271009941587076</v>
      </c>
      <c r="BS200" s="3">
        <v>2.8374428964617087</v>
      </c>
      <c r="BT200" s="7">
        <v>2</v>
      </c>
    </row>
    <row r="201" spans="1:72">
      <c r="A201">
        <v>765</v>
      </c>
      <c r="B201">
        <v>3323</v>
      </c>
      <c r="D201">
        <v>472</v>
      </c>
      <c r="G201">
        <v>52</v>
      </c>
      <c r="I201" t="s">
        <v>2621</v>
      </c>
      <c r="J201" t="s">
        <v>2621</v>
      </c>
      <c r="K201" t="s">
        <v>1781</v>
      </c>
      <c r="L201" t="s">
        <v>1781</v>
      </c>
      <c r="M201" t="s">
        <v>1781</v>
      </c>
      <c r="N201" t="s">
        <v>2622</v>
      </c>
      <c r="O201" t="s">
        <v>2613</v>
      </c>
      <c r="P201" t="s">
        <v>2623</v>
      </c>
      <c r="Q201" t="s">
        <v>2624</v>
      </c>
      <c r="S201">
        <v>3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1</v>
      </c>
      <c r="AF201">
        <v>10.4</v>
      </c>
      <c r="AG201">
        <v>10.4</v>
      </c>
      <c r="AH201">
        <v>10.4</v>
      </c>
      <c r="AI201">
        <v>12.893000000000001</v>
      </c>
      <c r="AJ201">
        <v>115</v>
      </c>
      <c r="AK201">
        <v>3.33</v>
      </c>
      <c r="AL201">
        <v>2</v>
      </c>
      <c r="AS201">
        <v>1</v>
      </c>
      <c r="AX201">
        <v>1</v>
      </c>
      <c r="AY201">
        <v>1</v>
      </c>
      <c r="AZ201">
        <v>1</v>
      </c>
      <c r="BA201" s="8">
        <v>5.0259999999999996E-7</v>
      </c>
      <c r="BB201" s="8"/>
      <c r="BC201" s="5">
        <v>2</v>
      </c>
      <c r="BD201" s="10">
        <v>4.1077000000000004</v>
      </c>
      <c r="BF201" s="10">
        <v>4.42</v>
      </c>
      <c r="BG201" s="6">
        <v>2</v>
      </c>
      <c r="BH201" s="1">
        <v>2</v>
      </c>
      <c r="BJ201" s="5">
        <v>2</v>
      </c>
      <c r="BK201" s="10">
        <v>3.2271999999999998</v>
      </c>
      <c r="BM201" s="10">
        <v>1.8617999999999999</v>
      </c>
      <c r="BN201" s="6">
        <v>2</v>
      </c>
      <c r="BO201" s="1">
        <v>2</v>
      </c>
      <c r="BQ201" s="3">
        <v>1.4131279587366636</v>
      </c>
      <c r="BS201" s="3">
        <v>2.9663028001898435</v>
      </c>
      <c r="BT201" s="7">
        <v>2</v>
      </c>
    </row>
    <row r="202" spans="1:72">
      <c r="A202">
        <v>1167</v>
      </c>
      <c r="B202" t="s">
        <v>3336</v>
      </c>
      <c r="C202" t="s">
        <v>3337</v>
      </c>
      <c r="D202">
        <v>699</v>
      </c>
      <c r="F202" t="s">
        <v>3339</v>
      </c>
      <c r="G202">
        <v>1158</v>
      </c>
      <c r="I202" t="s">
        <v>3341</v>
      </c>
      <c r="J202" t="s">
        <v>3342</v>
      </c>
      <c r="K202" t="s">
        <v>3343</v>
      </c>
      <c r="L202" t="s">
        <v>3343</v>
      </c>
      <c r="M202" t="s">
        <v>3343</v>
      </c>
      <c r="N202" s="9" t="s">
        <v>3344</v>
      </c>
      <c r="O202" t="s">
        <v>3345</v>
      </c>
      <c r="P202" t="s">
        <v>3346</v>
      </c>
      <c r="Q202" t="s">
        <v>3347</v>
      </c>
      <c r="S202">
        <v>5</v>
      </c>
      <c r="T202">
        <v>8</v>
      </c>
      <c r="U202">
        <v>8</v>
      </c>
      <c r="V202">
        <v>8</v>
      </c>
      <c r="W202">
        <v>3</v>
      </c>
      <c r="X202">
        <v>7</v>
      </c>
      <c r="Y202">
        <v>0</v>
      </c>
      <c r="Z202">
        <v>3</v>
      </c>
      <c r="AA202">
        <v>7</v>
      </c>
      <c r="AB202">
        <v>0</v>
      </c>
      <c r="AC202">
        <v>3</v>
      </c>
      <c r="AD202">
        <v>7</v>
      </c>
      <c r="AE202">
        <v>0</v>
      </c>
      <c r="AF202">
        <v>7.3</v>
      </c>
      <c r="AG202">
        <v>7.3</v>
      </c>
      <c r="AH202">
        <v>7.3</v>
      </c>
      <c r="AI202">
        <v>187.15</v>
      </c>
      <c r="AJ202">
        <v>1663</v>
      </c>
      <c r="AK202">
        <v>9.44</v>
      </c>
      <c r="AL202">
        <v>1</v>
      </c>
      <c r="AR202">
        <v>1</v>
      </c>
      <c r="AU202">
        <v>14</v>
      </c>
      <c r="AV202">
        <v>2</v>
      </c>
      <c r="AX202">
        <v>4</v>
      </c>
      <c r="AY202">
        <v>14</v>
      </c>
      <c r="BA202" s="8">
        <v>5.2439000000000004E-171</v>
      </c>
      <c r="BB202" s="8"/>
      <c r="BC202" s="5">
        <v>2</v>
      </c>
      <c r="BD202" s="10">
        <v>3.7616999999999998</v>
      </c>
      <c r="BE202" s="10">
        <v>2.9883000000000002</v>
      </c>
      <c r="BG202" s="6">
        <v>2</v>
      </c>
      <c r="BH202" s="1">
        <v>2</v>
      </c>
      <c r="BK202" s="4">
        <v>0.81459000000000004</v>
      </c>
      <c r="BL202" s="4">
        <v>1.3034E-2</v>
      </c>
      <c r="BN202" s="6">
        <v>2</v>
      </c>
      <c r="BQ202" s="3">
        <v>4.6178711613945973</v>
      </c>
      <c r="BR202" s="3">
        <v>229.27366104181951</v>
      </c>
      <c r="BT202" s="7">
        <v>2</v>
      </c>
    </row>
    <row r="203" spans="1:72">
      <c r="A203">
        <v>1143</v>
      </c>
      <c r="B203" t="s">
        <v>3993</v>
      </c>
      <c r="C203" t="s">
        <v>3994</v>
      </c>
      <c r="D203" t="s">
        <v>3995</v>
      </c>
      <c r="F203" t="s">
        <v>3996</v>
      </c>
      <c r="G203" t="s">
        <v>3997</v>
      </c>
      <c r="I203" t="s">
        <v>3998</v>
      </c>
      <c r="J203" t="s">
        <v>3998</v>
      </c>
      <c r="K203" t="s">
        <v>3999</v>
      </c>
      <c r="L203" t="s">
        <v>1714</v>
      </c>
      <c r="M203" t="s">
        <v>1714</v>
      </c>
      <c r="N203" s="9" t="s">
        <v>4000</v>
      </c>
      <c r="O203" t="s">
        <v>4001</v>
      </c>
      <c r="P203" t="s">
        <v>4002</v>
      </c>
      <c r="Q203" t="s">
        <v>4003</v>
      </c>
      <c r="S203">
        <v>4</v>
      </c>
      <c r="T203">
        <v>12</v>
      </c>
      <c r="U203">
        <v>1</v>
      </c>
      <c r="V203">
        <v>1</v>
      </c>
      <c r="W203">
        <v>12</v>
      </c>
      <c r="X203">
        <v>12</v>
      </c>
      <c r="Y203">
        <v>12</v>
      </c>
      <c r="Z203">
        <v>1</v>
      </c>
      <c r="AA203">
        <v>1</v>
      </c>
      <c r="AB203">
        <v>1</v>
      </c>
      <c r="AC203">
        <v>1</v>
      </c>
      <c r="AD203">
        <v>1</v>
      </c>
      <c r="AE203">
        <v>1</v>
      </c>
      <c r="AF203">
        <v>27.4</v>
      </c>
      <c r="AG203">
        <v>3.2</v>
      </c>
      <c r="AH203">
        <v>3.2</v>
      </c>
      <c r="AI203">
        <v>51.984000000000002</v>
      </c>
      <c r="AJ203">
        <v>467</v>
      </c>
      <c r="AK203">
        <v>5</v>
      </c>
      <c r="AP203">
        <v>4</v>
      </c>
      <c r="AX203">
        <v>1</v>
      </c>
      <c r="AY203">
        <v>2</v>
      </c>
      <c r="AZ203">
        <v>1</v>
      </c>
      <c r="BA203" s="8">
        <v>6.7555E-165</v>
      </c>
      <c r="BB203" s="8"/>
      <c r="BC203" s="5">
        <v>2</v>
      </c>
      <c r="BD203" s="10">
        <v>3.2227000000000001</v>
      </c>
      <c r="BF203" s="10">
        <v>3.4615</v>
      </c>
      <c r="BG203" s="6">
        <v>2</v>
      </c>
      <c r="BH203" s="1">
        <v>2</v>
      </c>
      <c r="BK203" s="4">
        <v>1.6515</v>
      </c>
      <c r="BM203" s="4">
        <v>1.1719999999999999</v>
      </c>
      <c r="BN203" s="6">
        <v>2</v>
      </c>
      <c r="BQ203" s="3">
        <v>2.1359306249733008</v>
      </c>
      <c r="BS203" s="3">
        <v>2.8400215841640399</v>
      </c>
      <c r="BT203" s="7">
        <v>2</v>
      </c>
    </row>
    <row r="204" spans="1:72">
      <c r="A204">
        <v>486</v>
      </c>
      <c r="B204">
        <v>3141</v>
      </c>
      <c r="I204" t="s">
        <v>2513</v>
      </c>
      <c r="J204" t="s">
        <v>2513</v>
      </c>
      <c r="K204" t="s">
        <v>1781</v>
      </c>
      <c r="L204" t="s">
        <v>1781</v>
      </c>
      <c r="M204" t="s">
        <v>1781</v>
      </c>
      <c r="N204" s="9" t="s">
        <v>2514</v>
      </c>
      <c r="O204" t="s">
        <v>2515</v>
      </c>
      <c r="P204" t="s">
        <v>2516</v>
      </c>
      <c r="Q204" t="s">
        <v>2517</v>
      </c>
      <c r="S204">
        <v>3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1.3</v>
      </c>
      <c r="AG204">
        <v>1.3</v>
      </c>
      <c r="AH204">
        <v>1.3</v>
      </c>
      <c r="AI204">
        <v>116.4</v>
      </c>
      <c r="AJ204">
        <v>1047</v>
      </c>
      <c r="AK204">
        <v>10</v>
      </c>
      <c r="AU204">
        <v>3</v>
      </c>
      <c r="AX204">
        <v>1</v>
      </c>
      <c r="AY204">
        <v>1</v>
      </c>
      <c r="AZ204">
        <v>1</v>
      </c>
      <c r="BA204">
        <v>1.3103999999999999E-4</v>
      </c>
      <c r="BC204" s="5">
        <v>2</v>
      </c>
      <c r="BD204" s="10">
        <v>2.3603000000000001</v>
      </c>
      <c r="BE204" s="10">
        <v>4.0899000000000001</v>
      </c>
      <c r="BG204" s="6">
        <v>2</v>
      </c>
      <c r="BH204" s="1">
        <v>2</v>
      </c>
      <c r="BJ204" s="5">
        <v>2</v>
      </c>
      <c r="BK204" s="10">
        <v>3.21</v>
      </c>
      <c r="BL204" s="10">
        <v>2.6926000000000001</v>
      </c>
      <c r="BN204" s="6">
        <v>2</v>
      </c>
      <c r="BO204" s="1">
        <v>2</v>
      </c>
      <c r="BQ204" s="3">
        <v>0.74139976275207597</v>
      </c>
      <c r="BR204" s="3">
        <v>1.5369718580452791</v>
      </c>
      <c r="BT204" s="7">
        <v>2</v>
      </c>
    </row>
    <row r="205" spans="1:72">
      <c r="A205">
        <v>996</v>
      </c>
      <c r="B205">
        <v>3352</v>
      </c>
      <c r="C205">
        <v>888</v>
      </c>
      <c r="F205">
        <v>97</v>
      </c>
      <c r="I205" t="s">
        <v>3801</v>
      </c>
      <c r="J205" t="s">
        <v>3801</v>
      </c>
      <c r="K205" t="s">
        <v>3802</v>
      </c>
      <c r="L205" t="s">
        <v>3802</v>
      </c>
      <c r="M205" t="s">
        <v>3802</v>
      </c>
      <c r="N205" t="s">
        <v>3803</v>
      </c>
      <c r="O205" t="s">
        <v>3804</v>
      </c>
      <c r="P205" t="s">
        <v>3805</v>
      </c>
      <c r="Q205" t="s">
        <v>3806</v>
      </c>
      <c r="S205">
        <v>6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0</v>
      </c>
      <c r="Z205">
        <v>1</v>
      </c>
      <c r="AA205">
        <v>1</v>
      </c>
      <c r="AB205">
        <v>0</v>
      </c>
      <c r="AC205">
        <v>1</v>
      </c>
      <c r="AD205">
        <v>1</v>
      </c>
      <c r="AE205">
        <v>0</v>
      </c>
      <c r="AF205">
        <v>8.8000000000000007</v>
      </c>
      <c r="AG205">
        <v>8.8000000000000007</v>
      </c>
      <c r="AH205">
        <v>8.8000000000000007</v>
      </c>
      <c r="AI205">
        <v>16.878</v>
      </c>
      <c r="AJ205">
        <v>148</v>
      </c>
      <c r="AK205">
        <v>1</v>
      </c>
      <c r="AL205">
        <v>2</v>
      </c>
      <c r="AX205">
        <v>1</v>
      </c>
      <c r="AY205">
        <v>1</v>
      </c>
      <c r="BA205">
        <v>5.1378000000000003E-4</v>
      </c>
      <c r="BC205" s="5">
        <v>2</v>
      </c>
      <c r="BD205" s="10">
        <v>1.9661999999999999</v>
      </c>
      <c r="BE205" s="10">
        <v>5.4965000000000002</v>
      </c>
      <c r="BG205" s="6">
        <v>2</v>
      </c>
      <c r="BH205" s="1">
        <v>2</v>
      </c>
      <c r="BJ205" s="5">
        <v>1</v>
      </c>
      <c r="BK205" s="10">
        <v>4.0393999999999997</v>
      </c>
      <c r="BL205" s="4">
        <v>0.30553000000000002</v>
      </c>
      <c r="BN205" s="6">
        <v>2</v>
      </c>
      <c r="BQ205" s="3">
        <v>0.60558347968267423</v>
      </c>
      <c r="BR205" s="3">
        <v>17.989817763146061</v>
      </c>
      <c r="BT205" s="7">
        <v>2</v>
      </c>
    </row>
    <row r="206" spans="1:72">
      <c r="A206">
        <v>448</v>
      </c>
      <c r="B206" t="s">
        <v>4192</v>
      </c>
      <c r="I206" t="s">
        <v>4193</v>
      </c>
      <c r="J206" t="s">
        <v>4193</v>
      </c>
      <c r="K206" t="s">
        <v>4194</v>
      </c>
      <c r="L206" t="s">
        <v>4194</v>
      </c>
      <c r="M206" t="s">
        <v>4194</v>
      </c>
      <c r="N206" t="s">
        <v>4195</v>
      </c>
      <c r="O206" t="s">
        <v>4196</v>
      </c>
      <c r="P206" t="s">
        <v>4197</v>
      </c>
      <c r="Q206" t="s">
        <v>4198</v>
      </c>
      <c r="S206">
        <v>3</v>
      </c>
      <c r="T206">
        <v>3</v>
      </c>
      <c r="U206">
        <v>3</v>
      </c>
      <c r="V206">
        <v>3</v>
      </c>
      <c r="W206">
        <v>3</v>
      </c>
      <c r="X206">
        <v>0</v>
      </c>
      <c r="Y206">
        <v>0</v>
      </c>
      <c r="Z206">
        <v>3</v>
      </c>
      <c r="AA206">
        <v>0</v>
      </c>
      <c r="AB206">
        <v>0</v>
      </c>
      <c r="AC206">
        <v>3</v>
      </c>
      <c r="AD206">
        <v>0</v>
      </c>
      <c r="AE206">
        <v>0</v>
      </c>
      <c r="AF206">
        <v>35</v>
      </c>
      <c r="AG206">
        <v>35</v>
      </c>
      <c r="AH206">
        <v>35</v>
      </c>
      <c r="AI206">
        <v>14.46</v>
      </c>
      <c r="AJ206">
        <v>140</v>
      </c>
      <c r="AK206">
        <v>1</v>
      </c>
      <c r="AL206">
        <v>4</v>
      </c>
      <c r="AX206">
        <v>4</v>
      </c>
      <c r="BA206" s="8">
        <v>3.6371E-73</v>
      </c>
      <c r="BB206" s="8"/>
      <c r="BC206" s="5">
        <v>1</v>
      </c>
      <c r="BD206" s="10">
        <v>3.6236999999999999</v>
      </c>
      <c r="BG206" s="6">
        <v>4</v>
      </c>
      <c r="BH206" s="1">
        <v>3</v>
      </c>
      <c r="BK206" s="4">
        <v>0.27622999999999998</v>
      </c>
      <c r="BN206" s="6">
        <v>4</v>
      </c>
      <c r="BQ206" s="3">
        <v>6.7335532960743381</v>
      </c>
      <c r="BT206" s="7">
        <v>4</v>
      </c>
    </row>
    <row r="207" spans="1:72">
      <c r="A207">
        <v>717</v>
      </c>
      <c r="B207" t="s">
        <v>11749</v>
      </c>
      <c r="C207" t="s">
        <v>11748</v>
      </c>
      <c r="D207" t="s">
        <v>11747</v>
      </c>
      <c r="E207" t="s">
        <v>1253</v>
      </c>
      <c r="F207" t="s">
        <v>11746</v>
      </c>
      <c r="G207" t="s">
        <v>11745</v>
      </c>
      <c r="H207" t="s">
        <v>11744</v>
      </c>
      <c r="I207" t="s">
        <v>11743</v>
      </c>
      <c r="J207" t="s">
        <v>11742</v>
      </c>
      <c r="K207" t="s">
        <v>11741</v>
      </c>
      <c r="L207" t="s">
        <v>1781</v>
      </c>
      <c r="M207" t="s">
        <v>1781</v>
      </c>
      <c r="N207" t="s">
        <v>11740</v>
      </c>
      <c r="O207" t="s">
        <v>11739</v>
      </c>
      <c r="P207" t="s">
        <v>11738</v>
      </c>
      <c r="Q207" t="s">
        <v>11737</v>
      </c>
      <c r="R207" t="s">
        <v>1265</v>
      </c>
      <c r="S207">
        <v>3</v>
      </c>
      <c r="T207">
        <v>15</v>
      </c>
      <c r="U207">
        <v>1</v>
      </c>
      <c r="V207">
        <v>1</v>
      </c>
      <c r="W207">
        <v>12</v>
      </c>
      <c r="X207">
        <v>13</v>
      </c>
      <c r="Y207">
        <v>4</v>
      </c>
      <c r="Z207">
        <v>0</v>
      </c>
      <c r="AA207">
        <v>1</v>
      </c>
      <c r="AB207">
        <v>0</v>
      </c>
      <c r="AC207">
        <v>0</v>
      </c>
      <c r="AD207">
        <v>1</v>
      </c>
      <c r="AE207">
        <v>0</v>
      </c>
      <c r="AF207">
        <v>27.6</v>
      </c>
      <c r="AG207">
        <v>3.3</v>
      </c>
      <c r="AH207">
        <v>3.3</v>
      </c>
      <c r="AI207">
        <v>75.260000000000005</v>
      </c>
      <c r="AJ207">
        <v>675</v>
      </c>
      <c r="AK207">
        <v>10</v>
      </c>
      <c r="AT207">
        <v>1</v>
      </c>
      <c r="AU207">
        <v>1</v>
      </c>
      <c r="AV207">
        <v>1</v>
      </c>
      <c r="AY207">
        <v>3</v>
      </c>
      <c r="BA207" s="8">
        <v>1.9546999999999999E-298</v>
      </c>
      <c r="BB207" s="8"/>
      <c r="BC207" s="5">
        <v>1</v>
      </c>
      <c r="BE207" s="10">
        <v>19.375</v>
      </c>
      <c r="BG207" s="6">
        <v>3</v>
      </c>
      <c r="BH207" s="1">
        <v>3</v>
      </c>
      <c r="BJ207" s="5">
        <v>1</v>
      </c>
      <c r="BL207" s="10">
        <v>3.1453000000000002</v>
      </c>
      <c r="BN207" s="6">
        <v>3</v>
      </c>
      <c r="BO207" s="1">
        <v>3</v>
      </c>
      <c r="BR207" s="3">
        <v>6.1599112972773185</v>
      </c>
      <c r="BT207" s="7">
        <v>3</v>
      </c>
    </row>
    <row r="208" spans="1:72">
      <c r="A208">
        <v>658</v>
      </c>
      <c r="B208" t="s">
        <v>4241</v>
      </c>
      <c r="C208" t="s">
        <v>4242</v>
      </c>
      <c r="F208" t="s">
        <v>4243</v>
      </c>
      <c r="I208" t="s">
        <v>4244</v>
      </c>
      <c r="J208" t="s">
        <v>4245</v>
      </c>
      <c r="K208" t="s">
        <v>4246</v>
      </c>
      <c r="L208" t="s">
        <v>4246</v>
      </c>
      <c r="M208" t="s">
        <v>4246</v>
      </c>
      <c r="N208" t="s">
        <v>4247</v>
      </c>
      <c r="O208" t="s">
        <v>4248</v>
      </c>
      <c r="P208" s="9" t="s">
        <v>4249</v>
      </c>
      <c r="Q208" t="s">
        <v>4250</v>
      </c>
      <c r="S208">
        <v>9</v>
      </c>
      <c r="T208">
        <v>3</v>
      </c>
      <c r="U208">
        <v>3</v>
      </c>
      <c r="V208">
        <v>3</v>
      </c>
      <c r="W208">
        <v>1</v>
      </c>
      <c r="X208">
        <v>3</v>
      </c>
      <c r="Y208">
        <v>0</v>
      </c>
      <c r="Z208">
        <v>1</v>
      </c>
      <c r="AA208">
        <v>3</v>
      </c>
      <c r="AB208">
        <v>0</v>
      </c>
      <c r="AC208">
        <v>1</v>
      </c>
      <c r="AD208">
        <v>3</v>
      </c>
      <c r="AE208">
        <v>0</v>
      </c>
      <c r="AF208">
        <v>4.5999999999999996</v>
      </c>
      <c r="AG208">
        <v>4.5999999999999996</v>
      </c>
      <c r="AH208">
        <v>4.5999999999999996</v>
      </c>
      <c r="AI208">
        <v>97.968999999999994</v>
      </c>
      <c r="AJ208">
        <v>874</v>
      </c>
      <c r="AK208">
        <v>10</v>
      </c>
      <c r="AU208">
        <v>6</v>
      </c>
      <c r="AX208">
        <v>2</v>
      </c>
      <c r="AY208">
        <v>4</v>
      </c>
      <c r="BA208" s="8">
        <v>1.2439999999999999E-141</v>
      </c>
      <c r="BB208" s="8"/>
      <c r="BC208" s="5">
        <v>1</v>
      </c>
      <c r="BE208" s="10">
        <v>3.5828000000000002</v>
      </c>
      <c r="BG208" s="6">
        <v>3</v>
      </c>
      <c r="BH208" s="1">
        <v>3</v>
      </c>
      <c r="BL208" s="4">
        <v>0.99668999999999996</v>
      </c>
      <c r="BN208" s="6">
        <v>3</v>
      </c>
      <c r="BR208" s="3">
        <v>3.516792685071215</v>
      </c>
      <c r="BT208" s="7">
        <v>3</v>
      </c>
    </row>
    <row r="209" spans="1:72">
      <c r="A209">
        <v>523</v>
      </c>
      <c r="B209" t="s">
        <v>4208</v>
      </c>
      <c r="C209" t="s">
        <v>4209</v>
      </c>
      <c r="D209">
        <v>355</v>
      </c>
      <c r="F209" t="s">
        <v>4211</v>
      </c>
      <c r="G209">
        <v>1284</v>
      </c>
      <c r="I209" t="s">
        <v>4212</v>
      </c>
      <c r="J209" t="s">
        <v>4212</v>
      </c>
      <c r="K209">
        <v>4</v>
      </c>
      <c r="L209">
        <v>4</v>
      </c>
      <c r="M209">
        <v>4</v>
      </c>
      <c r="N209" s="9" t="s">
        <v>4213</v>
      </c>
      <c r="O209" t="s">
        <v>4214</v>
      </c>
      <c r="P209" t="s">
        <v>4207</v>
      </c>
      <c r="Q209" t="s">
        <v>4215</v>
      </c>
      <c r="S209">
        <v>1</v>
      </c>
      <c r="T209">
        <v>4</v>
      </c>
      <c r="U209">
        <v>4</v>
      </c>
      <c r="V209">
        <v>4</v>
      </c>
      <c r="W209">
        <v>2</v>
      </c>
      <c r="X209">
        <v>3</v>
      </c>
      <c r="Y209">
        <v>0</v>
      </c>
      <c r="Z209">
        <v>2</v>
      </c>
      <c r="AA209">
        <v>3</v>
      </c>
      <c r="AB209">
        <v>0</v>
      </c>
      <c r="AC209">
        <v>2</v>
      </c>
      <c r="AD209">
        <v>3</v>
      </c>
      <c r="AE209">
        <v>0</v>
      </c>
      <c r="AF209">
        <v>3.1</v>
      </c>
      <c r="AG209">
        <v>3.1</v>
      </c>
      <c r="AH209">
        <v>3.1</v>
      </c>
      <c r="AI209">
        <v>171.49</v>
      </c>
      <c r="AJ209">
        <v>1522</v>
      </c>
      <c r="AK209">
        <v>11.6</v>
      </c>
      <c r="AV209">
        <v>4</v>
      </c>
      <c r="AW209">
        <v>5</v>
      </c>
      <c r="AX209">
        <v>4</v>
      </c>
      <c r="AY209">
        <v>5</v>
      </c>
      <c r="BA209" s="8">
        <v>8.8379000000000007E-9</v>
      </c>
      <c r="BB209" s="8"/>
      <c r="BC209" s="5">
        <v>1</v>
      </c>
      <c r="BD209" s="10">
        <v>4.3160999999999996</v>
      </c>
      <c r="BG209" s="6">
        <v>2</v>
      </c>
      <c r="BH209" s="1">
        <v>3</v>
      </c>
      <c r="BK209" s="4">
        <v>0.67435</v>
      </c>
      <c r="BN209" s="6">
        <v>2</v>
      </c>
      <c r="BQ209" s="3">
        <v>6.4004096262160779</v>
      </c>
      <c r="BT209" s="7">
        <v>2</v>
      </c>
    </row>
    <row r="210" spans="1:72">
      <c r="A210">
        <v>272</v>
      </c>
      <c r="B210">
        <v>5169</v>
      </c>
      <c r="D210">
        <v>213</v>
      </c>
      <c r="G210">
        <v>199</v>
      </c>
      <c r="I210" t="s">
        <v>4203</v>
      </c>
      <c r="J210" t="s">
        <v>4203</v>
      </c>
      <c r="K210" t="s">
        <v>213</v>
      </c>
      <c r="L210" t="s">
        <v>213</v>
      </c>
      <c r="M210" t="s">
        <v>213</v>
      </c>
      <c r="N210" t="s">
        <v>4204</v>
      </c>
      <c r="O210" t="s">
        <v>4201</v>
      </c>
      <c r="P210" t="s">
        <v>4205</v>
      </c>
      <c r="Q210" t="s">
        <v>4206</v>
      </c>
      <c r="S210">
        <v>2</v>
      </c>
      <c r="T210">
        <v>1</v>
      </c>
      <c r="U210">
        <v>1</v>
      </c>
      <c r="V210">
        <v>1</v>
      </c>
      <c r="W210">
        <v>1</v>
      </c>
      <c r="X210">
        <v>0</v>
      </c>
      <c r="Y210">
        <v>0</v>
      </c>
      <c r="Z210">
        <v>1</v>
      </c>
      <c r="AA210">
        <v>0</v>
      </c>
      <c r="AB210">
        <v>0</v>
      </c>
      <c r="AC210">
        <v>1</v>
      </c>
      <c r="AD210">
        <v>0</v>
      </c>
      <c r="AE210">
        <v>0</v>
      </c>
      <c r="AF210">
        <v>4.4000000000000004</v>
      </c>
      <c r="AG210">
        <v>4.4000000000000004</v>
      </c>
      <c r="AH210">
        <v>4.4000000000000004</v>
      </c>
      <c r="AI210">
        <v>25.19</v>
      </c>
      <c r="AJ210">
        <v>229</v>
      </c>
      <c r="AK210">
        <v>5.5</v>
      </c>
      <c r="AN210">
        <v>1</v>
      </c>
      <c r="AS210">
        <v>1</v>
      </c>
      <c r="AX210">
        <v>2</v>
      </c>
      <c r="BA210">
        <v>9.4418000000000002E-3</v>
      </c>
      <c r="BC210" s="5">
        <v>1</v>
      </c>
      <c r="BD210" s="10">
        <v>2.073</v>
      </c>
      <c r="BG210" s="6">
        <v>2</v>
      </c>
      <c r="BH210" s="1">
        <v>3</v>
      </c>
      <c r="BK210" s="4">
        <v>0.98838000000000004</v>
      </c>
      <c r="BN210" s="6">
        <v>2</v>
      </c>
      <c r="BQ210" s="3">
        <v>2.2598359359110529</v>
      </c>
      <c r="BT210" s="7">
        <v>2</v>
      </c>
    </row>
    <row r="211" spans="1:72">
      <c r="A211">
        <v>985</v>
      </c>
      <c r="B211">
        <v>3757</v>
      </c>
      <c r="I211" t="s">
        <v>4255</v>
      </c>
      <c r="J211" t="s">
        <v>4255</v>
      </c>
      <c r="K211" t="s">
        <v>2800</v>
      </c>
      <c r="L211" t="s">
        <v>2800</v>
      </c>
      <c r="M211" t="s">
        <v>2800</v>
      </c>
      <c r="N211" t="s">
        <v>4256</v>
      </c>
      <c r="O211" t="s">
        <v>11736</v>
      </c>
      <c r="P211" s="9" t="s">
        <v>4257</v>
      </c>
      <c r="Q211" t="s">
        <v>4258</v>
      </c>
      <c r="S211">
        <v>5</v>
      </c>
      <c r="T211">
        <v>1</v>
      </c>
      <c r="U211">
        <v>1</v>
      </c>
      <c r="V211">
        <v>1</v>
      </c>
      <c r="W211">
        <v>0</v>
      </c>
      <c r="X211">
        <v>1</v>
      </c>
      <c r="Y211">
        <v>0</v>
      </c>
      <c r="Z211">
        <v>0</v>
      </c>
      <c r="AA211">
        <v>1</v>
      </c>
      <c r="AB211">
        <v>0</v>
      </c>
      <c r="AC211">
        <v>0</v>
      </c>
      <c r="AD211">
        <v>1</v>
      </c>
      <c r="AE211">
        <v>0</v>
      </c>
      <c r="AF211">
        <v>0.4</v>
      </c>
      <c r="AG211">
        <v>0.4</v>
      </c>
      <c r="AH211">
        <v>0.4</v>
      </c>
      <c r="AI211">
        <v>331.07</v>
      </c>
      <c r="AJ211">
        <v>2961</v>
      </c>
      <c r="AK211">
        <v>7.5</v>
      </c>
      <c r="AR211">
        <v>1</v>
      </c>
      <c r="AS211">
        <v>1</v>
      </c>
      <c r="AY211">
        <v>2</v>
      </c>
      <c r="BA211">
        <v>4.1574000000000003E-3</v>
      </c>
      <c r="BC211" s="5">
        <v>1</v>
      </c>
      <c r="BE211" s="10">
        <v>22.195</v>
      </c>
      <c r="BG211" s="6">
        <v>2</v>
      </c>
      <c r="BH211" s="1">
        <v>3</v>
      </c>
      <c r="BL211" s="4">
        <v>0.10174999999999999</v>
      </c>
      <c r="BN211" s="6">
        <v>1</v>
      </c>
      <c r="BR211" s="3">
        <v>205.69359881520489</v>
      </c>
      <c r="BT211" s="7">
        <v>1</v>
      </c>
    </row>
    <row r="212" spans="1:72">
      <c r="A212">
        <v>874</v>
      </c>
      <c r="B212" t="s">
        <v>4222</v>
      </c>
      <c r="D212">
        <v>531</v>
      </c>
      <c r="G212">
        <v>1262</v>
      </c>
      <c r="I212" t="s">
        <v>4224</v>
      </c>
      <c r="J212" t="s">
        <v>4225</v>
      </c>
      <c r="K212" t="s">
        <v>4226</v>
      </c>
      <c r="L212" t="s">
        <v>4226</v>
      </c>
      <c r="M212" t="s">
        <v>4226</v>
      </c>
      <c r="N212" t="s">
        <v>4227</v>
      </c>
      <c r="O212" t="s">
        <v>4228</v>
      </c>
      <c r="P212" s="9" t="s">
        <v>4229</v>
      </c>
      <c r="Q212" t="s">
        <v>4230</v>
      </c>
      <c r="S212">
        <v>10</v>
      </c>
      <c r="T212">
        <v>5</v>
      </c>
      <c r="U212">
        <v>5</v>
      </c>
      <c r="V212">
        <v>5</v>
      </c>
      <c r="W212">
        <v>0</v>
      </c>
      <c r="X212">
        <v>5</v>
      </c>
      <c r="Y212">
        <v>2</v>
      </c>
      <c r="Z212">
        <v>0</v>
      </c>
      <c r="AA212">
        <v>5</v>
      </c>
      <c r="AB212">
        <v>2</v>
      </c>
      <c r="AC212">
        <v>0</v>
      </c>
      <c r="AD212">
        <v>5</v>
      </c>
      <c r="AE212">
        <v>2</v>
      </c>
      <c r="AF212">
        <v>4.8</v>
      </c>
      <c r="AG212">
        <v>4.8</v>
      </c>
      <c r="AH212">
        <v>4.8</v>
      </c>
      <c r="AI212">
        <v>172.65</v>
      </c>
      <c r="AJ212">
        <v>1585</v>
      </c>
      <c r="AK212">
        <v>8</v>
      </c>
      <c r="AP212">
        <v>2</v>
      </c>
      <c r="AQ212">
        <v>5</v>
      </c>
      <c r="AU212">
        <v>1</v>
      </c>
      <c r="AV212">
        <v>2</v>
      </c>
      <c r="AW212">
        <v>2</v>
      </c>
      <c r="AY212">
        <v>9</v>
      </c>
      <c r="AZ212">
        <v>3</v>
      </c>
      <c r="BA212" s="8">
        <v>9.0907000000000003E-26</v>
      </c>
      <c r="BB212" s="8"/>
      <c r="BC212" s="5">
        <v>2</v>
      </c>
      <c r="BE212" s="10">
        <v>4.7972999999999999</v>
      </c>
      <c r="BF212" s="10">
        <v>4.3131000000000004</v>
      </c>
      <c r="BG212" s="6">
        <v>2</v>
      </c>
      <c r="BH212" s="1">
        <v>3</v>
      </c>
      <c r="BJ212" s="5">
        <v>1</v>
      </c>
      <c r="BL212" s="4">
        <v>1.1682999999999999</v>
      </c>
      <c r="BM212" s="10">
        <v>2.9390000000000001</v>
      </c>
      <c r="BN212" s="6">
        <v>2</v>
      </c>
      <c r="BR212" s="3">
        <v>4.1061016670772768</v>
      </c>
      <c r="BS212" s="3">
        <v>1.4675452370819331</v>
      </c>
      <c r="BT212" s="7">
        <v>2</v>
      </c>
    </row>
    <row r="213" spans="1:72">
      <c r="A213">
        <v>1000</v>
      </c>
      <c r="B213" t="s">
        <v>4170</v>
      </c>
      <c r="C213">
        <v>890</v>
      </c>
      <c r="F213">
        <v>975</v>
      </c>
      <c r="I213" t="s">
        <v>4171</v>
      </c>
      <c r="J213" t="s">
        <v>4172</v>
      </c>
      <c r="K213" t="s">
        <v>1153</v>
      </c>
      <c r="L213" t="s">
        <v>1153</v>
      </c>
      <c r="M213" t="s">
        <v>1153</v>
      </c>
      <c r="N213" t="s">
        <v>4173</v>
      </c>
      <c r="O213" t="s">
        <v>11735</v>
      </c>
      <c r="P213" t="s">
        <v>4174</v>
      </c>
      <c r="Q213" t="s">
        <v>4175</v>
      </c>
      <c r="S213">
        <v>3</v>
      </c>
      <c r="T213">
        <v>3</v>
      </c>
      <c r="U213">
        <v>3</v>
      </c>
      <c r="V213">
        <v>3</v>
      </c>
      <c r="W213">
        <v>1</v>
      </c>
      <c r="X213">
        <v>3</v>
      </c>
      <c r="Y213">
        <v>0</v>
      </c>
      <c r="Z213">
        <v>1</v>
      </c>
      <c r="AA213">
        <v>3</v>
      </c>
      <c r="AB213">
        <v>0</v>
      </c>
      <c r="AC213">
        <v>1</v>
      </c>
      <c r="AD213">
        <v>3</v>
      </c>
      <c r="AE213">
        <v>0</v>
      </c>
      <c r="AF213">
        <v>4</v>
      </c>
      <c r="AG213">
        <v>4</v>
      </c>
      <c r="AH213">
        <v>4</v>
      </c>
      <c r="AI213">
        <v>133.49</v>
      </c>
      <c r="AJ213">
        <v>1194</v>
      </c>
      <c r="AK213">
        <v>9.75</v>
      </c>
      <c r="AS213">
        <v>1</v>
      </c>
      <c r="AU213">
        <v>2</v>
      </c>
      <c r="AV213">
        <v>1</v>
      </c>
      <c r="AX213">
        <v>1</v>
      </c>
      <c r="AY213">
        <v>3</v>
      </c>
      <c r="BA213" s="8">
        <v>1.1953E-8</v>
      </c>
      <c r="BB213" s="8"/>
      <c r="BC213" s="5">
        <v>1</v>
      </c>
      <c r="BE213" s="10">
        <v>3.9155000000000002</v>
      </c>
      <c r="BG213" s="6">
        <v>2</v>
      </c>
      <c r="BH213" s="1">
        <v>3</v>
      </c>
      <c r="BJ213" s="5">
        <v>1</v>
      </c>
      <c r="BL213" s="10">
        <v>1.6276999999999999</v>
      </c>
      <c r="BN213" s="6">
        <v>2</v>
      </c>
      <c r="BO213" s="1">
        <v>3</v>
      </c>
      <c r="BR213" s="3">
        <v>2.449419487581443</v>
      </c>
      <c r="BT213" s="7">
        <v>2</v>
      </c>
    </row>
    <row r="214" spans="1:72">
      <c r="A214">
        <v>234</v>
      </c>
      <c r="B214">
        <v>5450</v>
      </c>
      <c r="C214">
        <v>259</v>
      </c>
      <c r="F214">
        <v>687</v>
      </c>
      <c r="I214" t="s">
        <v>4181</v>
      </c>
      <c r="J214" t="s">
        <v>4181</v>
      </c>
      <c r="K214" t="s">
        <v>213</v>
      </c>
      <c r="L214" t="s">
        <v>213</v>
      </c>
      <c r="M214" t="s">
        <v>213</v>
      </c>
      <c r="N214" t="s">
        <v>4182</v>
      </c>
      <c r="O214" t="s">
        <v>4183</v>
      </c>
      <c r="P214" t="s">
        <v>4184</v>
      </c>
      <c r="Q214" t="s">
        <v>4185</v>
      </c>
      <c r="S214">
        <v>2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0.8</v>
      </c>
      <c r="AG214">
        <v>0.8</v>
      </c>
      <c r="AH214">
        <v>0.8</v>
      </c>
      <c r="AI214">
        <v>113.3</v>
      </c>
      <c r="AJ214">
        <v>1004</v>
      </c>
      <c r="AK214">
        <v>7.17</v>
      </c>
      <c r="AM214">
        <v>1</v>
      </c>
      <c r="AN214">
        <v>3</v>
      </c>
      <c r="AO214">
        <v>1</v>
      </c>
      <c r="AP214">
        <v>2</v>
      </c>
      <c r="AQ214">
        <v>3</v>
      </c>
      <c r="AR214">
        <v>4</v>
      </c>
      <c r="AS214">
        <v>1</v>
      </c>
      <c r="AT214">
        <v>3</v>
      </c>
      <c r="AU214">
        <v>2</v>
      </c>
      <c r="AV214">
        <v>2</v>
      </c>
      <c r="AW214">
        <v>2</v>
      </c>
      <c r="AX214">
        <v>4</v>
      </c>
      <c r="AY214">
        <v>11</v>
      </c>
      <c r="AZ214">
        <v>9</v>
      </c>
      <c r="BA214">
        <v>4.8097000000000001E-2</v>
      </c>
      <c r="BC214" s="5">
        <v>1</v>
      </c>
      <c r="BF214" s="10">
        <v>35.061999999999998</v>
      </c>
      <c r="BG214" s="6">
        <v>2</v>
      </c>
      <c r="BH214" s="1">
        <v>3</v>
      </c>
      <c r="BJ214" s="5">
        <v>1</v>
      </c>
      <c r="BM214" s="10">
        <v>28.609000000000002</v>
      </c>
      <c r="BN214" s="6">
        <v>2</v>
      </c>
      <c r="BO214" s="1">
        <v>3</v>
      </c>
      <c r="BS214" s="3">
        <v>1.217270635780453</v>
      </c>
      <c r="BT214" s="7">
        <v>2</v>
      </c>
    </row>
    <row r="215" spans="1:72">
      <c r="A215">
        <v>696</v>
      </c>
      <c r="B215">
        <v>3688</v>
      </c>
      <c r="D215">
        <v>444</v>
      </c>
      <c r="G215">
        <v>46</v>
      </c>
      <c r="I215" t="s">
        <v>4176</v>
      </c>
      <c r="J215" t="s">
        <v>4176</v>
      </c>
      <c r="K215" t="s">
        <v>3764</v>
      </c>
      <c r="L215" t="s">
        <v>3764</v>
      </c>
      <c r="M215" t="s">
        <v>3764</v>
      </c>
      <c r="N215" s="9" t="s">
        <v>4177</v>
      </c>
      <c r="O215" t="s">
        <v>4178</v>
      </c>
      <c r="P215" s="9" t="s">
        <v>4179</v>
      </c>
      <c r="Q215" t="s">
        <v>4180</v>
      </c>
      <c r="S215">
        <v>8</v>
      </c>
      <c r="T215">
        <v>1</v>
      </c>
      <c r="U215">
        <v>1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2.6</v>
      </c>
      <c r="AG215">
        <v>2.6</v>
      </c>
      <c r="AH215">
        <v>2.6</v>
      </c>
      <c r="AI215">
        <v>87.004000000000005</v>
      </c>
      <c r="AJ215">
        <v>776</v>
      </c>
      <c r="AK215">
        <v>7</v>
      </c>
      <c r="AM215">
        <v>1</v>
      </c>
      <c r="AW215">
        <v>1</v>
      </c>
      <c r="AZ215">
        <v>2</v>
      </c>
      <c r="BA215">
        <v>0.14013</v>
      </c>
      <c r="BC215" s="5">
        <v>1</v>
      </c>
      <c r="BF215" s="10">
        <v>15.943</v>
      </c>
      <c r="BG215" s="6">
        <v>2</v>
      </c>
      <c r="BH215" s="1">
        <v>3</v>
      </c>
      <c r="BJ215" s="5">
        <v>1</v>
      </c>
      <c r="BM215" s="10">
        <v>26.445</v>
      </c>
      <c r="BN215" s="6">
        <v>2</v>
      </c>
      <c r="BO215" s="1">
        <v>3</v>
      </c>
      <c r="BS215" s="3">
        <v>0.6028454304316373</v>
      </c>
      <c r="BT215" s="7">
        <v>2</v>
      </c>
    </row>
    <row r="216" spans="1:72">
      <c r="A216">
        <v>1142</v>
      </c>
      <c r="B216" t="s">
        <v>11734</v>
      </c>
      <c r="C216" t="s">
        <v>86</v>
      </c>
      <c r="D216" t="s">
        <v>11733</v>
      </c>
      <c r="F216" t="s">
        <v>88</v>
      </c>
      <c r="G216" t="s">
        <v>11732</v>
      </c>
      <c r="I216" t="s">
        <v>11731</v>
      </c>
      <c r="J216" t="s">
        <v>11731</v>
      </c>
      <c r="K216">
        <v>25</v>
      </c>
      <c r="L216">
        <v>1</v>
      </c>
      <c r="M216">
        <v>0</v>
      </c>
      <c r="N216" t="s">
        <v>11730</v>
      </c>
      <c r="O216" t="s">
        <v>11729</v>
      </c>
      <c r="P216" t="s">
        <v>11728</v>
      </c>
      <c r="Q216" t="s">
        <v>11727</v>
      </c>
      <c r="S216">
        <v>1</v>
      </c>
      <c r="T216">
        <v>25</v>
      </c>
      <c r="U216">
        <v>1</v>
      </c>
      <c r="V216">
        <v>0</v>
      </c>
      <c r="W216">
        <v>20</v>
      </c>
      <c r="X216">
        <v>22</v>
      </c>
      <c r="Y216">
        <v>21</v>
      </c>
      <c r="Z216">
        <v>1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25.1</v>
      </c>
      <c r="AG216">
        <v>2.9</v>
      </c>
      <c r="AH216">
        <v>0</v>
      </c>
      <c r="AI216">
        <v>106.01</v>
      </c>
      <c r="AJ216">
        <v>943</v>
      </c>
      <c r="AK216">
        <v>12</v>
      </c>
      <c r="AW216">
        <v>1</v>
      </c>
      <c r="AX216">
        <v>1</v>
      </c>
      <c r="BA216" s="8">
        <v>5.3030999999999999E-266</v>
      </c>
      <c r="BB216" s="8"/>
      <c r="BC216" s="5">
        <v>1</v>
      </c>
      <c r="BD216" s="10">
        <v>18.777000000000001</v>
      </c>
      <c r="BG216" s="6">
        <v>1</v>
      </c>
      <c r="BH216" s="1">
        <v>4</v>
      </c>
      <c r="BJ216" s="5">
        <v>1</v>
      </c>
      <c r="BK216" s="10">
        <v>3.7934999999999999</v>
      </c>
      <c r="BN216" s="6">
        <v>1</v>
      </c>
      <c r="BO216" s="1">
        <v>4</v>
      </c>
      <c r="BQ216" s="3">
        <v>4.9497599366430727</v>
      </c>
      <c r="BT216" s="7">
        <v>1</v>
      </c>
    </row>
    <row r="217" spans="1:72">
      <c r="A217">
        <v>883</v>
      </c>
      <c r="B217">
        <v>5190</v>
      </c>
      <c r="D217">
        <v>538</v>
      </c>
      <c r="G217">
        <v>84</v>
      </c>
      <c r="I217" t="s">
        <v>6033</v>
      </c>
      <c r="J217" t="s">
        <v>6033</v>
      </c>
      <c r="K217" t="s">
        <v>213</v>
      </c>
      <c r="L217" t="s">
        <v>213</v>
      </c>
      <c r="M217" t="s">
        <v>213</v>
      </c>
      <c r="N217" t="s">
        <v>6034</v>
      </c>
      <c r="O217" t="s">
        <v>6035</v>
      </c>
      <c r="P217" t="s">
        <v>6036</v>
      </c>
      <c r="Q217" t="s">
        <v>6037</v>
      </c>
      <c r="S217">
        <v>2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4.0999999999999996</v>
      </c>
      <c r="AG217">
        <v>4.0999999999999996</v>
      </c>
      <c r="AH217">
        <v>4.0999999999999996</v>
      </c>
      <c r="AI217">
        <v>38.298000000000002</v>
      </c>
      <c r="AJ217">
        <v>345</v>
      </c>
      <c r="AK217">
        <v>5</v>
      </c>
      <c r="AP217">
        <v>3</v>
      </c>
      <c r="AX217">
        <v>1</v>
      </c>
      <c r="AY217">
        <v>1</v>
      </c>
      <c r="AZ217">
        <v>1</v>
      </c>
      <c r="BA217">
        <v>5.8810000000000001E-2</v>
      </c>
      <c r="BC217" s="5">
        <v>1</v>
      </c>
      <c r="BD217" s="10">
        <v>4.3086000000000002</v>
      </c>
      <c r="BG217" s="6">
        <v>1</v>
      </c>
      <c r="BH217" s="1">
        <v>4</v>
      </c>
      <c r="BK217" s="4">
        <v>0.37813999999999998</v>
      </c>
      <c r="BN217" s="6">
        <v>1</v>
      </c>
      <c r="BQ217" s="3">
        <v>13.151665000789098</v>
      </c>
      <c r="BT217" s="7">
        <v>1</v>
      </c>
    </row>
    <row r="218" spans="1:72">
      <c r="A218">
        <v>836</v>
      </c>
      <c r="B218">
        <v>4214</v>
      </c>
      <c r="I218" t="s">
        <v>6024</v>
      </c>
      <c r="J218" t="s">
        <v>6024</v>
      </c>
      <c r="K218" t="s">
        <v>213</v>
      </c>
      <c r="L218" t="s">
        <v>213</v>
      </c>
      <c r="M218" t="s">
        <v>213</v>
      </c>
      <c r="N218" t="s">
        <v>6025</v>
      </c>
      <c r="O218" t="s">
        <v>6026</v>
      </c>
      <c r="P218" t="s">
        <v>6027</v>
      </c>
      <c r="Q218" t="s">
        <v>6028</v>
      </c>
      <c r="S218">
        <v>2</v>
      </c>
      <c r="T218">
        <v>1</v>
      </c>
      <c r="U218">
        <v>1</v>
      </c>
      <c r="V218">
        <v>1</v>
      </c>
      <c r="W218">
        <v>1</v>
      </c>
      <c r="X218">
        <v>0</v>
      </c>
      <c r="Y218">
        <v>0</v>
      </c>
      <c r="Z218">
        <v>1</v>
      </c>
      <c r="AA218">
        <v>0</v>
      </c>
      <c r="AB218">
        <v>0</v>
      </c>
      <c r="AC218">
        <v>1</v>
      </c>
      <c r="AD218">
        <v>0</v>
      </c>
      <c r="AE218">
        <v>0</v>
      </c>
      <c r="AF218">
        <v>2</v>
      </c>
      <c r="AG218">
        <v>2</v>
      </c>
      <c r="AH218">
        <v>2</v>
      </c>
      <c r="AI218">
        <v>99.808000000000007</v>
      </c>
      <c r="AJ218">
        <v>906</v>
      </c>
      <c r="AK218">
        <v>9</v>
      </c>
      <c r="AT218">
        <v>1</v>
      </c>
      <c r="AX218">
        <v>1</v>
      </c>
      <c r="BA218" s="8">
        <v>4.2465000000000001E-31</v>
      </c>
      <c r="BB218" s="8"/>
      <c r="BC218" s="5">
        <v>1</v>
      </c>
      <c r="BD218" s="10">
        <v>4.2851999999999997</v>
      </c>
      <c r="BG218" s="6">
        <v>1</v>
      </c>
      <c r="BH218" s="1">
        <v>4</v>
      </c>
      <c r="BK218" s="4">
        <v>0.51407000000000003</v>
      </c>
      <c r="BN218" s="6">
        <v>1</v>
      </c>
      <c r="BQ218" s="3">
        <v>8.3361120373457815</v>
      </c>
      <c r="BT218" s="7">
        <v>1</v>
      </c>
    </row>
    <row r="219" spans="1:72">
      <c r="A219">
        <v>289</v>
      </c>
      <c r="B219" t="s">
        <v>5921</v>
      </c>
      <c r="I219" t="s">
        <v>5922</v>
      </c>
      <c r="J219" t="s">
        <v>5922</v>
      </c>
      <c r="K219">
        <v>2</v>
      </c>
      <c r="L219">
        <v>2</v>
      </c>
      <c r="M219">
        <v>2</v>
      </c>
      <c r="N219" t="s">
        <v>5923</v>
      </c>
      <c r="O219" t="s">
        <v>5924</v>
      </c>
      <c r="P219" t="s">
        <v>5925</v>
      </c>
      <c r="Q219" t="s">
        <v>5926</v>
      </c>
      <c r="S219">
        <v>1</v>
      </c>
      <c r="T219">
        <v>2</v>
      </c>
      <c r="U219">
        <v>2</v>
      </c>
      <c r="V219">
        <v>2</v>
      </c>
      <c r="W219">
        <v>1</v>
      </c>
      <c r="X219">
        <v>2</v>
      </c>
      <c r="Y219">
        <v>2</v>
      </c>
      <c r="Z219">
        <v>1</v>
      </c>
      <c r="AA219">
        <v>2</v>
      </c>
      <c r="AB219">
        <v>2</v>
      </c>
      <c r="AC219">
        <v>1</v>
      </c>
      <c r="AD219">
        <v>2</v>
      </c>
      <c r="AE219">
        <v>2</v>
      </c>
      <c r="AF219">
        <v>3.5</v>
      </c>
      <c r="AG219">
        <v>3.5</v>
      </c>
      <c r="AH219">
        <v>3.5</v>
      </c>
      <c r="AI219">
        <v>79.662999999999997</v>
      </c>
      <c r="AJ219">
        <v>709</v>
      </c>
      <c r="AK219">
        <v>7.67</v>
      </c>
      <c r="AR219">
        <v>2</v>
      </c>
      <c r="AS219">
        <v>4</v>
      </c>
      <c r="AX219">
        <v>1</v>
      </c>
      <c r="AY219">
        <v>3</v>
      </c>
      <c r="AZ219">
        <v>2</v>
      </c>
      <c r="BA219" s="8">
        <v>4.3487999999999998E-6</v>
      </c>
      <c r="BB219" s="8"/>
      <c r="BC219" s="5">
        <v>1</v>
      </c>
      <c r="BD219" s="10">
        <v>4.2393999999999998</v>
      </c>
      <c r="BG219" s="6">
        <v>1</v>
      </c>
      <c r="BH219" s="1">
        <v>4</v>
      </c>
      <c r="BJ219" s="5">
        <v>1</v>
      </c>
      <c r="BK219" s="10">
        <v>5.0422000000000002</v>
      </c>
      <c r="BN219" s="6">
        <v>1</v>
      </c>
      <c r="BO219" s="1">
        <v>4</v>
      </c>
      <c r="BQ219" s="3">
        <v>0.86311065078543059</v>
      </c>
      <c r="BT219" s="7">
        <v>1</v>
      </c>
    </row>
    <row r="220" spans="1:72">
      <c r="A220">
        <v>226</v>
      </c>
      <c r="B220">
        <v>1662</v>
      </c>
      <c r="I220" t="s">
        <v>5962</v>
      </c>
      <c r="J220" t="s">
        <v>5962</v>
      </c>
      <c r="K220" t="s">
        <v>213</v>
      </c>
      <c r="L220" t="s">
        <v>213</v>
      </c>
      <c r="M220" t="s">
        <v>213</v>
      </c>
      <c r="N220" t="s">
        <v>5963</v>
      </c>
      <c r="O220" t="s">
        <v>5961</v>
      </c>
      <c r="P220" t="s">
        <v>5964</v>
      </c>
      <c r="Q220" t="s">
        <v>5965</v>
      </c>
      <c r="S220">
        <v>2</v>
      </c>
      <c r="T220">
        <v>1</v>
      </c>
      <c r="U220">
        <v>1</v>
      </c>
      <c r="V220">
        <v>1</v>
      </c>
      <c r="W220">
        <v>1</v>
      </c>
      <c r="X220">
        <v>0</v>
      </c>
      <c r="Y220">
        <v>0</v>
      </c>
      <c r="Z220">
        <v>1</v>
      </c>
      <c r="AA220">
        <v>0</v>
      </c>
      <c r="AB220">
        <v>0</v>
      </c>
      <c r="AC220">
        <v>1</v>
      </c>
      <c r="AD220">
        <v>0</v>
      </c>
      <c r="AE220">
        <v>0</v>
      </c>
      <c r="AF220">
        <v>10</v>
      </c>
      <c r="AG220">
        <v>10</v>
      </c>
      <c r="AH220">
        <v>10</v>
      </c>
      <c r="AI220">
        <v>11.387</v>
      </c>
      <c r="AJ220">
        <v>100</v>
      </c>
      <c r="AK220">
        <v>1</v>
      </c>
      <c r="AL220">
        <v>1</v>
      </c>
      <c r="AX220">
        <v>1</v>
      </c>
      <c r="BA220">
        <v>2.8422000000000001E-4</v>
      </c>
      <c r="BC220" s="5">
        <v>1</v>
      </c>
      <c r="BD220" s="10">
        <v>4.1802000000000001</v>
      </c>
      <c r="BG220" s="6">
        <v>1</v>
      </c>
      <c r="BH220" s="1">
        <v>4</v>
      </c>
      <c r="BJ220" s="5">
        <v>1</v>
      </c>
      <c r="BK220" s="10">
        <v>2.8010999999999999</v>
      </c>
      <c r="BN220" s="6">
        <v>1</v>
      </c>
      <c r="BO220" s="1">
        <v>4</v>
      </c>
      <c r="BQ220" s="3">
        <v>1.4054221185333016</v>
      </c>
      <c r="BT220" s="7">
        <v>1</v>
      </c>
    </row>
    <row r="221" spans="1:72">
      <c r="A221">
        <v>444</v>
      </c>
      <c r="B221">
        <v>1704</v>
      </c>
      <c r="I221" t="s">
        <v>6029</v>
      </c>
      <c r="J221" t="s">
        <v>6029</v>
      </c>
      <c r="K221" t="s">
        <v>1781</v>
      </c>
      <c r="L221" t="s">
        <v>1781</v>
      </c>
      <c r="M221" t="s">
        <v>1781</v>
      </c>
      <c r="N221" t="s">
        <v>6030</v>
      </c>
      <c r="O221" t="s">
        <v>11726</v>
      </c>
      <c r="P221" t="s">
        <v>6031</v>
      </c>
      <c r="Q221" t="s">
        <v>6032</v>
      </c>
      <c r="S221">
        <v>3</v>
      </c>
      <c r="T221">
        <v>1</v>
      </c>
      <c r="U221">
        <v>1</v>
      </c>
      <c r="V221">
        <v>1</v>
      </c>
      <c r="W221">
        <v>1</v>
      </c>
      <c r="X221">
        <v>0</v>
      </c>
      <c r="Y221">
        <v>0</v>
      </c>
      <c r="Z221">
        <v>1</v>
      </c>
      <c r="AA221">
        <v>0</v>
      </c>
      <c r="AB221">
        <v>0</v>
      </c>
      <c r="AC221">
        <v>1</v>
      </c>
      <c r="AD221">
        <v>0</v>
      </c>
      <c r="AE221">
        <v>0</v>
      </c>
      <c r="AF221">
        <v>5.7</v>
      </c>
      <c r="AG221">
        <v>5.7</v>
      </c>
      <c r="AH221">
        <v>5.7</v>
      </c>
      <c r="AI221">
        <v>45.496000000000002</v>
      </c>
      <c r="AJ221">
        <v>442</v>
      </c>
      <c r="AK221">
        <v>11</v>
      </c>
      <c r="AV221">
        <v>1</v>
      </c>
      <c r="AX221">
        <v>1</v>
      </c>
      <c r="BA221" s="8">
        <v>7.0266E-12</v>
      </c>
      <c r="BB221" s="8"/>
      <c r="BC221" s="5">
        <v>1</v>
      </c>
      <c r="BD221" s="10">
        <v>3.5640000000000001</v>
      </c>
      <c r="BG221" s="6">
        <v>1</v>
      </c>
      <c r="BH221" s="1">
        <v>4</v>
      </c>
      <c r="BK221" s="4">
        <v>0.30284</v>
      </c>
      <c r="BN221" s="6">
        <v>1</v>
      </c>
      <c r="BQ221" s="3">
        <v>11.768721093078815</v>
      </c>
      <c r="BT221" s="7">
        <v>1</v>
      </c>
    </row>
    <row r="222" spans="1:72">
      <c r="A222">
        <v>513</v>
      </c>
      <c r="B222">
        <v>2948</v>
      </c>
      <c r="I222" t="s">
        <v>5996</v>
      </c>
      <c r="J222" t="s">
        <v>5996</v>
      </c>
      <c r="K222" t="s">
        <v>213</v>
      </c>
      <c r="L222" t="s">
        <v>213</v>
      </c>
      <c r="M222" t="s">
        <v>213</v>
      </c>
      <c r="N222" t="s">
        <v>5997</v>
      </c>
      <c r="O222" t="s">
        <v>5998</v>
      </c>
      <c r="P222" t="s">
        <v>5999</v>
      </c>
      <c r="Q222" t="s">
        <v>6000</v>
      </c>
      <c r="S222">
        <v>2</v>
      </c>
      <c r="T222">
        <v>1</v>
      </c>
      <c r="U222">
        <v>1</v>
      </c>
      <c r="V222">
        <v>1</v>
      </c>
      <c r="W222">
        <v>1</v>
      </c>
      <c r="X222">
        <v>0</v>
      </c>
      <c r="Y222">
        <v>0</v>
      </c>
      <c r="Z222">
        <v>1</v>
      </c>
      <c r="AA222">
        <v>0</v>
      </c>
      <c r="AB222">
        <v>0</v>
      </c>
      <c r="AC222">
        <v>1</v>
      </c>
      <c r="AD222">
        <v>0</v>
      </c>
      <c r="AE222">
        <v>0</v>
      </c>
      <c r="AF222">
        <v>11.6</v>
      </c>
      <c r="AG222">
        <v>11.6</v>
      </c>
      <c r="AH222">
        <v>11.6</v>
      </c>
      <c r="AI222">
        <v>12.414</v>
      </c>
      <c r="AJ222">
        <v>121</v>
      </c>
      <c r="AK222">
        <v>1</v>
      </c>
      <c r="AL222">
        <v>1</v>
      </c>
      <c r="AX222">
        <v>1</v>
      </c>
      <c r="BA222">
        <v>2.7546999999999999E-4</v>
      </c>
      <c r="BC222" s="5">
        <v>1</v>
      </c>
      <c r="BD222" s="10">
        <v>3.149</v>
      </c>
      <c r="BG222" s="6">
        <v>1</v>
      </c>
      <c r="BH222" s="1">
        <v>4</v>
      </c>
      <c r="BK222" s="4">
        <v>0.82965</v>
      </c>
      <c r="BN222" s="6">
        <v>1</v>
      </c>
      <c r="BQ222" s="3">
        <v>3.7954985387330629</v>
      </c>
      <c r="BT222" s="7">
        <v>1</v>
      </c>
    </row>
    <row r="223" spans="1:72">
      <c r="A223">
        <v>173</v>
      </c>
      <c r="B223">
        <v>2619</v>
      </c>
      <c r="I223" t="s">
        <v>6020</v>
      </c>
      <c r="J223" t="s">
        <v>6020</v>
      </c>
      <c r="K223" t="s">
        <v>2072</v>
      </c>
      <c r="L223" t="s">
        <v>2072</v>
      </c>
      <c r="M223" t="s">
        <v>2072</v>
      </c>
      <c r="N223" t="s">
        <v>6021</v>
      </c>
      <c r="O223" t="s">
        <v>11725</v>
      </c>
      <c r="P223" t="s">
        <v>6022</v>
      </c>
      <c r="Q223" t="s">
        <v>6023</v>
      </c>
      <c r="S223">
        <v>7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0</v>
      </c>
      <c r="Z223">
        <v>1</v>
      </c>
      <c r="AA223">
        <v>1</v>
      </c>
      <c r="AB223">
        <v>0</v>
      </c>
      <c r="AC223">
        <v>1</v>
      </c>
      <c r="AD223">
        <v>1</v>
      </c>
      <c r="AE223">
        <v>0</v>
      </c>
      <c r="AF223">
        <v>1.2</v>
      </c>
      <c r="AG223">
        <v>1.2</v>
      </c>
      <c r="AH223">
        <v>1.2</v>
      </c>
      <c r="AI223">
        <v>149.87</v>
      </c>
      <c r="AJ223">
        <v>1295</v>
      </c>
      <c r="AK223">
        <v>10.5</v>
      </c>
      <c r="AU223">
        <v>1</v>
      </c>
      <c r="AV223">
        <v>1</v>
      </c>
      <c r="AX223">
        <v>1</v>
      </c>
      <c r="AY223">
        <v>1</v>
      </c>
      <c r="BA223" s="8">
        <v>9.9025999999999997E-5</v>
      </c>
      <c r="BB223" s="8"/>
      <c r="BC223" s="5">
        <v>1</v>
      </c>
      <c r="BD223" s="10">
        <v>3.1478000000000002</v>
      </c>
      <c r="BG223" s="6">
        <v>1</v>
      </c>
      <c r="BH223" s="1">
        <v>4</v>
      </c>
      <c r="BK223" s="4">
        <v>0.42326000000000003</v>
      </c>
      <c r="BN223" s="6">
        <v>1</v>
      </c>
      <c r="BQ223" s="3">
        <v>7.4371560315335419</v>
      </c>
      <c r="BT223" s="7">
        <v>1</v>
      </c>
    </row>
    <row r="224" spans="1:72">
      <c r="A224">
        <v>362</v>
      </c>
      <c r="B224" t="s">
        <v>6001</v>
      </c>
      <c r="I224" t="s">
        <v>6002</v>
      </c>
      <c r="J224" t="s">
        <v>6002</v>
      </c>
      <c r="K224">
        <v>2</v>
      </c>
      <c r="L224">
        <v>2</v>
      </c>
      <c r="M224">
        <v>2</v>
      </c>
      <c r="N224" t="s">
        <v>6003</v>
      </c>
      <c r="O224" t="s">
        <v>6004</v>
      </c>
      <c r="P224" t="s">
        <v>6005</v>
      </c>
      <c r="Q224" t="s">
        <v>6006</v>
      </c>
      <c r="S224">
        <v>1</v>
      </c>
      <c r="T224">
        <v>2</v>
      </c>
      <c r="U224">
        <v>2</v>
      </c>
      <c r="V224">
        <v>2</v>
      </c>
      <c r="W224">
        <v>2</v>
      </c>
      <c r="X224">
        <v>1</v>
      </c>
      <c r="Y224">
        <v>0</v>
      </c>
      <c r="Z224">
        <v>2</v>
      </c>
      <c r="AA224">
        <v>1</v>
      </c>
      <c r="AB224">
        <v>0</v>
      </c>
      <c r="AC224">
        <v>2</v>
      </c>
      <c r="AD224">
        <v>1</v>
      </c>
      <c r="AE224">
        <v>0</v>
      </c>
      <c r="AF224">
        <v>0.8</v>
      </c>
      <c r="AG224">
        <v>0.8</v>
      </c>
      <c r="AH224">
        <v>0.8</v>
      </c>
      <c r="AI224">
        <v>416.46</v>
      </c>
      <c r="AJ224">
        <v>3926</v>
      </c>
      <c r="AK224">
        <v>11</v>
      </c>
      <c r="AU224">
        <v>1</v>
      </c>
      <c r="AV224">
        <v>3</v>
      </c>
      <c r="AW224">
        <v>1</v>
      </c>
      <c r="AX224">
        <v>2</v>
      </c>
      <c r="AY224">
        <v>3</v>
      </c>
      <c r="BA224" s="8">
        <v>2.4570999999999999E-5</v>
      </c>
      <c r="BB224" s="8"/>
      <c r="BC224" s="5">
        <v>1</v>
      </c>
      <c r="BD224" s="10">
        <v>2.7273000000000001</v>
      </c>
      <c r="BG224" s="6">
        <v>1</v>
      </c>
      <c r="BH224" s="1">
        <v>4</v>
      </c>
      <c r="BK224" s="4">
        <v>0.71355999999999997</v>
      </c>
      <c r="BN224" s="6">
        <v>1</v>
      </c>
      <c r="BQ224" s="3">
        <v>3.8220455587830608</v>
      </c>
      <c r="BT224" s="7">
        <v>1</v>
      </c>
    </row>
    <row r="225" spans="1:72">
      <c r="A225">
        <v>107</v>
      </c>
      <c r="B225">
        <v>4371</v>
      </c>
      <c r="C225">
        <v>98</v>
      </c>
      <c r="F225">
        <v>395</v>
      </c>
      <c r="I225" t="s">
        <v>5971</v>
      </c>
      <c r="J225" t="s">
        <v>5971</v>
      </c>
      <c r="K225" t="s">
        <v>2072</v>
      </c>
      <c r="L225" t="s">
        <v>2072</v>
      </c>
      <c r="M225" t="s">
        <v>2072</v>
      </c>
      <c r="N225" t="s">
        <v>5972</v>
      </c>
      <c r="O225" t="s">
        <v>5973</v>
      </c>
      <c r="P225" s="9" t="s">
        <v>5974</v>
      </c>
      <c r="Q225" t="s">
        <v>5975</v>
      </c>
      <c r="S225">
        <v>7</v>
      </c>
      <c r="T225">
        <v>1</v>
      </c>
      <c r="U225">
        <v>1</v>
      </c>
      <c r="V225">
        <v>1</v>
      </c>
      <c r="W225">
        <v>1</v>
      </c>
      <c r="X225">
        <v>0</v>
      </c>
      <c r="Y225">
        <v>0</v>
      </c>
      <c r="Z225">
        <v>1</v>
      </c>
      <c r="AA225">
        <v>0</v>
      </c>
      <c r="AB225">
        <v>0</v>
      </c>
      <c r="AC225">
        <v>1</v>
      </c>
      <c r="AD225">
        <v>0</v>
      </c>
      <c r="AE225">
        <v>0</v>
      </c>
      <c r="AF225">
        <v>1.5</v>
      </c>
      <c r="AG225">
        <v>1.5</v>
      </c>
      <c r="AH225">
        <v>1.5</v>
      </c>
      <c r="AI225">
        <v>125.94</v>
      </c>
      <c r="AJ225">
        <v>1118</v>
      </c>
      <c r="AK225">
        <v>11</v>
      </c>
      <c r="AV225">
        <v>1</v>
      </c>
      <c r="AX225">
        <v>1</v>
      </c>
      <c r="BA225" s="8">
        <v>1.1031E-11</v>
      </c>
      <c r="BB225" s="8"/>
      <c r="BC225" s="5">
        <v>1</v>
      </c>
      <c r="BD225" s="10">
        <v>2.6602000000000001</v>
      </c>
      <c r="BG225" s="6">
        <v>1</v>
      </c>
      <c r="BH225" s="1">
        <v>4</v>
      </c>
      <c r="BK225" s="4">
        <v>1.8593</v>
      </c>
      <c r="BN225" s="6">
        <v>1</v>
      </c>
      <c r="BQ225" s="3">
        <v>1.7555255165633834</v>
      </c>
      <c r="BT225" s="7">
        <v>1</v>
      </c>
    </row>
    <row r="226" spans="1:72">
      <c r="A226">
        <v>859</v>
      </c>
      <c r="B226">
        <v>632</v>
      </c>
      <c r="I226" t="s">
        <v>5976</v>
      </c>
      <c r="J226" t="s">
        <v>5976</v>
      </c>
      <c r="K226" t="s">
        <v>213</v>
      </c>
      <c r="L226" t="s">
        <v>213</v>
      </c>
      <c r="M226" t="s">
        <v>213</v>
      </c>
      <c r="N226" t="s">
        <v>5977</v>
      </c>
      <c r="O226" t="s">
        <v>5978</v>
      </c>
      <c r="P226" t="s">
        <v>5979</v>
      </c>
      <c r="Q226" t="s">
        <v>5980</v>
      </c>
      <c r="S226">
        <v>2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0</v>
      </c>
      <c r="Z226">
        <v>1</v>
      </c>
      <c r="AA226">
        <v>1</v>
      </c>
      <c r="AB226">
        <v>0</v>
      </c>
      <c r="AC226">
        <v>1</v>
      </c>
      <c r="AD226">
        <v>1</v>
      </c>
      <c r="AE226">
        <v>0</v>
      </c>
      <c r="AF226">
        <v>2</v>
      </c>
      <c r="AG226">
        <v>2</v>
      </c>
      <c r="AH226">
        <v>2</v>
      </c>
      <c r="AI226">
        <v>51.168999999999997</v>
      </c>
      <c r="AJ226">
        <v>451</v>
      </c>
      <c r="AK226">
        <v>4.5</v>
      </c>
      <c r="AO226">
        <v>1</v>
      </c>
      <c r="AP226">
        <v>1</v>
      </c>
      <c r="AX226">
        <v>1</v>
      </c>
      <c r="AY226">
        <v>1</v>
      </c>
      <c r="BA226" s="8">
        <v>2.9445E-5</v>
      </c>
      <c r="BB226" s="8"/>
      <c r="BC226" s="5">
        <v>1</v>
      </c>
      <c r="BD226" s="10">
        <v>2.6488</v>
      </c>
      <c r="BG226" s="6">
        <v>1</v>
      </c>
      <c r="BH226" s="1">
        <v>4</v>
      </c>
      <c r="BK226" s="4">
        <v>1.544</v>
      </c>
      <c r="BN226" s="6">
        <v>1</v>
      </c>
      <c r="BQ226" s="3">
        <v>1.9025875190258754</v>
      </c>
      <c r="BT226" s="7">
        <v>1</v>
      </c>
    </row>
    <row r="227" spans="1:72">
      <c r="A227">
        <v>299</v>
      </c>
      <c r="B227">
        <v>2643</v>
      </c>
      <c r="I227" t="s">
        <v>5940</v>
      </c>
      <c r="J227" t="s">
        <v>5940</v>
      </c>
      <c r="K227">
        <v>1</v>
      </c>
      <c r="L227">
        <v>1</v>
      </c>
      <c r="M227">
        <v>1</v>
      </c>
      <c r="N227" t="s">
        <v>5941</v>
      </c>
      <c r="O227" t="s">
        <v>11724</v>
      </c>
      <c r="P227" t="s">
        <v>5942</v>
      </c>
      <c r="Q227" t="s">
        <v>5943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0</v>
      </c>
      <c r="Z227">
        <v>1</v>
      </c>
      <c r="AA227">
        <v>1</v>
      </c>
      <c r="AB227">
        <v>0</v>
      </c>
      <c r="AC227">
        <v>1</v>
      </c>
      <c r="AD227">
        <v>1</v>
      </c>
      <c r="AE227">
        <v>0</v>
      </c>
      <c r="AF227">
        <v>9</v>
      </c>
      <c r="AG227">
        <v>9</v>
      </c>
      <c r="AH227">
        <v>9</v>
      </c>
      <c r="AI227">
        <v>16.297999999999998</v>
      </c>
      <c r="AJ227">
        <v>145</v>
      </c>
      <c r="AK227">
        <v>1</v>
      </c>
      <c r="AL227">
        <v>2</v>
      </c>
      <c r="AX227">
        <v>1</v>
      </c>
      <c r="AY227">
        <v>1</v>
      </c>
      <c r="BA227" s="8">
        <v>2.2019E-8</v>
      </c>
      <c r="BB227" s="8"/>
      <c r="BC227" s="5">
        <v>1</v>
      </c>
      <c r="BD227" s="10">
        <v>2.5714000000000001</v>
      </c>
      <c r="BG227" s="6">
        <v>1</v>
      </c>
      <c r="BH227" s="1">
        <v>4</v>
      </c>
      <c r="BK227" s="4">
        <v>2.4657</v>
      </c>
      <c r="BN227" s="6">
        <v>1</v>
      </c>
      <c r="BQ227" s="3">
        <v>1.0389502446727827</v>
      </c>
      <c r="BT227" s="7">
        <v>1</v>
      </c>
    </row>
    <row r="228" spans="1:72">
      <c r="A228">
        <v>838</v>
      </c>
      <c r="B228" t="s">
        <v>5903</v>
      </c>
      <c r="I228" t="s">
        <v>5904</v>
      </c>
      <c r="J228" t="s">
        <v>5905</v>
      </c>
      <c r="K228" t="s">
        <v>5906</v>
      </c>
      <c r="L228" t="s">
        <v>5906</v>
      </c>
      <c r="M228" t="s">
        <v>5906</v>
      </c>
      <c r="N228" s="9" t="s">
        <v>5907</v>
      </c>
      <c r="O228" t="s">
        <v>5908</v>
      </c>
      <c r="P228" t="s">
        <v>5909</v>
      </c>
      <c r="Q228" t="s">
        <v>5910</v>
      </c>
      <c r="S228">
        <v>11</v>
      </c>
      <c r="T228">
        <v>5</v>
      </c>
      <c r="U228">
        <v>5</v>
      </c>
      <c r="V228">
        <v>5</v>
      </c>
      <c r="W228">
        <v>3</v>
      </c>
      <c r="X228">
        <v>2</v>
      </c>
      <c r="Y228">
        <v>3</v>
      </c>
      <c r="Z228">
        <v>3</v>
      </c>
      <c r="AA228">
        <v>2</v>
      </c>
      <c r="AB228">
        <v>3</v>
      </c>
      <c r="AC228">
        <v>3</v>
      </c>
      <c r="AD228">
        <v>2</v>
      </c>
      <c r="AE228">
        <v>3</v>
      </c>
      <c r="AF228">
        <v>6.6</v>
      </c>
      <c r="AG228">
        <v>6.6</v>
      </c>
      <c r="AH228">
        <v>6.6</v>
      </c>
      <c r="AI228">
        <v>99.751999999999995</v>
      </c>
      <c r="AJ228">
        <v>912</v>
      </c>
      <c r="AK228">
        <v>8.9</v>
      </c>
      <c r="AS228">
        <v>1</v>
      </c>
      <c r="AT228">
        <v>9</v>
      </c>
      <c r="AX228">
        <v>3</v>
      </c>
      <c r="AY228">
        <v>2</v>
      </c>
      <c r="AZ228">
        <v>5</v>
      </c>
      <c r="BA228" s="8">
        <v>3.0688E-14</v>
      </c>
      <c r="BB228" s="8"/>
      <c r="BC228" s="5">
        <v>1</v>
      </c>
      <c r="BD228" s="10">
        <v>2.4355000000000002</v>
      </c>
      <c r="BG228" s="6">
        <v>1</v>
      </c>
      <c r="BH228" s="1">
        <v>4</v>
      </c>
      <c r="BJ228" s="5">
        <v>1</v>
      </c>
      <c r="BK228" s="10">
        <v>4.4023000000000003</v>
      </c>
      <c r="BN228" s="6">
        <v>1</v>
      </c>
      <c r="BO228" s="1">
        <v>4</v>
      </c>
      <c r="BQ228" s="3">
        <v>0.5532197388802832</v>
      </c>
      <c r="BT228" s="7">
        <v>1</v>
      </c>
    </row>
    <row r="229" spans="1:72">
      <c r="A229">
        <v>755</v>
      </c>
      <c r="B229">
        <v>2789</v>
      </c>
      <c r="D229">
        <v>464</v>
      </c>
      <c r="G229">
        <v>147</v>
      </c>
      <c r="I229" t="s">
        <v>6008</v>
      </c>
      <c r="J229" t="s">
        <v>6008</v>
      </c>
      <c r="K229" t="s">
        <v>213</v>
      </c>
      <c r="L229" t="s">
        <v>213</v>
      </c>
      <c r="M229" t="s">
        <v>213</v>
      </c>
      <c r="N229" t="s">
        <v>6009</v>
      </c>
      <c r="O229" t="s">
        <v>6007</v>
      </c>
      <c r="P229" t="s">
        <v>6010</v>
      </c>
      <c r="Q229" t="s">
        <v>6011</v>
      </c>
      <c r="S229">
        <v>2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6.5</v>
      </c>
      <c r="AG229">
        <v>6.5</v>
      </c>
      <c r="AH229">
        <v>6.5</v>
      </c>
      <c r="AI229">
        <v>15.936</v>
      </c>
      <c r="AJ229">
        <v>154</v>
      </c>
      <c r="AK229">
        <v>1.67</v>
      </c>
      <c r="AL229">
        <v>1</v>
      </c>
      <c r="AM229">
        <v>2</v>
      </c>
      <c r="AX229">
        <v>1</v>
      </c>
      <c r="AY229">
        <v>1</v>
      </c>
      <c r="AZ229">
        <v>1</v>
      </c>
      <c r="BA229">
        <v>4.5071E-3</v>
      </c>
      <c r="BC229" s="5">
        <v>1</v>
      </c>
      <c r="BD229" s="10">
        <v>2.3492000000000002</v>
      </c>
      <c r="BG229" s="6">
        <v>1</v>
      </c>
      <c r="BH229" s="1">
        <v>4</v>
      </c>
      <c r="BK229" s="4">
        <v>0.40409</v>
      </c>
      <c r="BN229" s="6">
        <v>1</v>
      </c>
      <c r="BQ229" s="3">
        <v>6.30119722747322</v>
      </c>
      <c r="BT229" s="7">
        <v>1</v>
      </c>
    </row>
    <row r="230" spans="1:72">
      <c r="A230">
        <v>418</v>
      </c>
      <c r="B230">
        <v>3170</v>
      </c>
      <c r="D230">
        <v>301</v>
      </c>
      <c r="G230">
        <v>37</v>
      </c>
      <c r="I230" t="s">
        <v>5991</v>
      </c>
      <c r="J230" t="s">
        <v>5991</v>
      </c>
      <c r="K230" t="s">
        <v>1781</v>
      </c>
      <c r="L230" t="s">
        <v>1781</v>
      </c>
      <c r="M230" t="s">
        <v>1781</v>
      </c>
      <c r="N230" s="9" t="s">
        <v>5992</v>
      </c>
      <c r="O230" t="s">
        <v>5993</v>
      </c>
      <c r="P230" t="s">
        <v>5994</v>
      </c>
      <c r="Q230" t="s">
        <v>5995</v>
      </c>
      <c r="S230">
        <v>3</v>
      </c>
      <c r="T230">
        <v>1</v>
      </c>
      <c r="U230">
        <v>1</v>
      </c>
      <c r="V230">
        <v>1</v>
      </c>
      <c r="W230">
        <v>1</v>
      </c>
      <c r="X230">
        <v>0</v>
      </c>
      <c r="Y230">
        <v>0</v>
      </c>
      <c r="Z230">
        <v>1</v>
      </c>
      <c r="AA230">
        <v>0</v>
      </c>
      <c r="AB230">
        <v>0</v>
      </c>
      <c r="AC230">
        <v>1</v>
      </c>
      <c r="AD230">
        <v>0</v>
      </c>
      <c r="AE230">
        <v>0</v>
      </c>
      <c r="AF230">
        <v>3.9</v>
      </c>
      <c r="AG230">
        <v>3.9</v>
      </c>
      <c r="AH230">
        <v>3.9</v>
      </c>
      <c r="AI230">
        <v>41.079000000000001</v>
      </c>
      <c r="AJ230">
        <v>380</v>
      </c>
      <c r="AK230">
        <v>3.5</v>
      </c>
      <c r="AM230">
        <v>1</v>
      </c>
      <c r="AP230">
        <v>1</v>
      </c>
      <c r="AX230">
        <v>2</v>
      </c>
      <c r="BA230" s="8">
        <v>6.7054999999999996E-6</v>
      </c>
      <c r="BB230" s="8"/>
      <c r="BC230" s="5">
        <v>1</v>
      </c>
      <c r="BD230" s="10">
        <v>2.2315999999999998</v>
      </c>
      <c r="BG230" s="6">
        <v>1</v>
      </c>
      <c r="BH230" s="1">
        <v>4</v>
      </c>
      <c r="BK230" s="4">
        <v>0.92274</v>
      </c>
      <c r="BN230" s="6">
        <v>1</v>
      </c>
      <c r="BQ230" s="3">
        <v>3.3790633236466854</v>
      </c>
      <c r="BT230" s="7">
        <v>1</v>
      </c>
    </row>
    <row r="231" spans="1:72">
      <c r="A231">
        <v>412</v>
      </c>
      <c r="B231">
        <v>9</v>
      </c>
      <c r="I231" t="s">
        <v>5935</v>
      </c>
      <c r="J231" t="s">
        <v>5935</v>
      </c>
      <c r="K231" t="s">
        <v>233</v>
      </c>
      <c r="L231" t="s">
        <v>233</v>
      </c>
      <c r="M231" t="s">
        <v>233</v>
      </c>
      <c r="N231" t="s">
        <v>5936</v>
      </c>
      <c r="O231" t="s">
        <v>5937</v>
      </c>
      <c r="P231" t="s">
        <v>5938</v>
      </c>
      <c r="Q231" t="s">
        <v>5939</v>
      </c>
      <c r="S231">
        <v>4</v>
      </c>
      <c r="T231">
        <v>1</v>
      </c>
      <c r="U231">
        <v>1</v>
      </c>
      <c r="V231">
        <v>1</v>
      </c>
      <c r="W231">
        <v>1</v>
      </c>
      <c r="X231">
        <v>0</v>
      </c>
      <c r="Y231">
        <v>0</v>
      </c>
      <c r="Z231">
        <v>1</v>
      </c>
      <c r="AA231">
        <v>0</v>
      </c>
      <c r="AB231">
        <v>0</v>
      </c>
      <c r="AC231">
        <v>1</v>
      </c>
      <c r="AD231">
        <v>0</v>
      </c>
      <c r="AE231">
        <v>0</v>
      </c>
      <c r="AF231">
        <v>7</v>
      </c>
      <c r="AG231">
        <v>7</v>
      </c>
      <c r="AH231">
        <v>7</v>
      </c>
      <c r="AI231">
        <v>20.145</v>
      </c>
      <c r="AJ231">
        <v>185</v>
      </c>
      <c r="AK231">
        <v>1</v>
      </c>
      <c r="AL231">
        <v>1</v>
      </c>
      <c r="AX231">
        <v>1</v>
      </c>
      <c r="BA231">
        <v>1.7225999999999999E-3</v>
      </c>
      <c r="BC231" s="5">
        <v>1</v>
      </c>
      <c r="BD231" s="10">
        <v>2.2256999999999998</v>
      </c>
      <c r="BG231" s="6">
        <v>1</v>
      </c>
      <c r="BH231" s="1">
        <v>4</v>
      </c>
      <c r="BK231" s="4">
        <v>2.3976000000000002</v>
      </c>
      <c r="BN231" s="6">
        <v>1</v>
      </c>
      <c r="BQ231" s="3">
        <v>0.9283327144448571</v>
      </c>
      <c r="BT231" s="7">
        <v>1</v>
      </c>
    </row>
    <row r="232" spans="1:72">
      <c r="A232">
        <v>1129</v>
      </c>
      <c r="B232" t="s">
        <v>5944</v>
      </c>
      <c r="D232">
        <v>676</v>
      </c>
      <c r="G232">
        <v>381</v>
      </c>
      <c r="I232" t="s">
        <v>5945</v>
      </c>
      <c r="J232" t="s">
        <v>5945</v>
      </c>
      <c r="K232">
        <v>2</v>
      </c>
      <c r="L232">
        <v>2</v>
      </c>
      <c r="M232">
        <v>2</v>
      </c>
      <c r="N232" t="s">
        <v>5946</v>
      </c>
      <c r="O232" t="s">
        <v>5947</v>
      </c>
      <c r="P232" t="s">
        <v>5948</v>
      </c>
      <c r="Q232" t="s">
        <v>5949</v>
      </c>
      <c r="S232">
        <v>1</v>
      </c>
      <c r="T232">
        <v>2</v>
      </c>
      <c r="U232">
        <v>2</v>
      </c>
      <c r="V232">
        <v>2</v>
      </c>
      <c r="W232">
        <v>2</v>
      </c>
      <c r="X232">
        <v>0</v>
      </c>
      <c r="Y232">
        <v>0</v>
      </c>
      <c r="Z232">
        <v>2</v>
      </c>
      <c r="AA232">
        <v>0</v>
      </c>
      <c r="AB232">
        <v>0</v>
      </c>
      <c r="AC232">
        <v>2</v>
      </c>
      <c r="AD232">
        <v>0</v>
      </c>
      <c r="AE232">
        <v>0</v>
      </c>
      <c r="AF232">
        <v>7.8</v>
      </c>
      <c r="AG232">
        <v>7.8</v>
      </c>
      <c r="AH232">
        <v>7.8</v>
      </c>
      <c r="AI232">
        <v>43.192999999999998</v>
      </c>
      <c r="AJ232">
        <v>386</v>
      </c>
      <c r="AK232">
        <v>4</v>
      </c>
      <c r="AO232">
        <v>2</v>
      </c>
      <c r="AX232">
        <v>2</v>
      </c>
      <c r="BA232" s="8">
        <v>8.9474000000000001E-6</v>
      </c>
      <c r="BB232" s="8"/>
      <c r="BC232" s="5">
        <v>1</v>
      </c>
      <c r="BD232" s="10">
        <v>2.2162999999999999</v>
      </c>
      <c r="BG232" s="6">
        <v>1</v>
      </c>
      <c r="BH232" s="1">
        <v>4</v>
      </c>
      <c r="BK232" s="4">
        <v>2.0903</v>
      </c>
      <c r="BN232" s="6">
        <v>1</v>
      </c>
      <c r="BQ232" s="3">
        <v>1.0548634479266659</v>
      </c>
      <c r="BT232" s="7">
        <v>1</v>
      </c>
    </row>
    <row r="233" spans="1:72">
      <c r="A233">
        <v>239</v>
      </c>
      <c r="B233">
        <v>522</v>
      </c>
      <c r="I233" t="s">
        <v>5912</v>
      </c>
      <c r="J233" t="s">
        <v>5912</v>
      </c>
      <c r="K233" t="s">
        <v>1781</v>
      </c>
      <c r="L233" t="s">
        <v>1781</v>
      </c>
      <c r="M233" t="s">
        <v>1781</v>
      </c>
      <c r="N233" t="s">
        <v>5913</v>
      </c>
      <c r="O233" t="s">
        <v>5911</v>
      </c>
      <c r="P233" t="s">
        <v>5914</v>
      </c>
      <c r="Q233" t="s">
        <v>5915</v>
      </c>
      <c r="S233">
        <v>3</v>
      </c>
      <c r="T233">
        <v>1</v>
      </c>
      <c r="U233">
        <v>1</v>
      </c>
      <c r="V233">
        <v>1</v>
      </c>
      <c r="W233">
        <v>1</v>
      </c>
      <c r="X233">
        <v>0</v>
      </c>
      <c r="Y233">
        <v>0</v>
      </c>
      <c r="Z233">
        <v>1</v>
      </c>
      <c r="AA233">
        <v>0</v>
      </c>
      <c r="AB233">
        <v>0</v>
      </c>
      <c r="AC233">
        <v>1</v>
      </c>
      <c r="AD233">
        <v>0</v>
      </c>
      <c r="AE233">
        <v>0</v>
      </c>
      <c r="AF233">
        <v>5.5</v>
      </c>
      <c r="AG233">
        <v>5.5</v>
      </c>
      <c r="AH233">
        <v>5.5</v>
      </c>
      <c r="AI233">
        <v>31.75</v>
      </c>
      <c r="AJ233">
        <v>291</v>
      </c>
      <c r="AK233">
        <v>3</v>
      </c>
      <c r="AN233">
        <v>1</v>
      </c>
      <c r="AX233">
        <v>1</v>
      </c>
      <c r="BA233">
        <v>7.0597999999999998E-3</v>
      </c>
      <c r="BC233" s="5">
        <v>1</v>
      </c>
      <c r="BD233" s="10">
        <v>2.1627000000000001</v>
      </c>
      <c r="BG233" s="6">
        <v>1</v>
      </c>
      <c r="BH233" s="1">
        <v>4</v>
      </c>
      <c r="BJ233" s="5">
        <v>1</v>
      </c>
      <c r="BK233" s="10">
        <v>2.7235999999999998</v>
      </c>
      <c r="BN233" s="6">
        <v>1</v>
      </c>
      <c r="BO233" s="1">
        <v>4</v>
      </c>
      <c r="BQ233" s="3">
        <v>0.7940289026520565</v>
      </c>
      <c r="BT233" s="7">
        <v>1</v>
      </c>
    </row>
    <row r="234" spans="1:72">
      <c r="A234">
        <v>997</v>
      </c>
      <c r="B234">
        <v>3945</v>
      </c>
      <c r="I234" t="s">
        <v>5986</v>
      </c>
      <c r="J234" t="s">
        <v>5986</v>
      </c>
      <c r="K234" t="s">
        <v>1781</v>
      </c>
      <c r="L234" t="s">
        <v>1781</v>
      </c>
      <c r="M234" t="s">
        <v>1781</v>
      </c>
      <c r="N234" s="9" t="s">
        <v>5987</v>
      </c>
      <c r="O234" t="s">
        <v>5988</v>
      </c>
      <c r="P234" t="s">
        <v>5989</v>
      </c>
      <c r="Q234" t="s">
        <v>5990</v>
      </c>
      <c r="S234">
        <v>3</v>
      </c>
      <c r="T234">
        <v>1</v>
      </c>
      <c r="U234">
        <v>1</v>
      </c>
      <c r="V234">
        <v>1</v>
      </c>
      <c r="W234">
        <v>1</v>
      </c>
      <c r="X234">
        <v>0</v>
      </c>
      <c r="Y234">
        <v>0</v>
      </c>
      <c r="Z234">
        <v>1</v>
      </c>
      <c r="AA234">
        <v>0</v>
      </c>
      <c r="AB234">
        <v>0</v>
      </c>
      <c r="AC234">
        <v>1</v>
      </c>
      <c r="AD234">
        <v>0</v>
      </c>
      <c r="AE234">
        <v>0</v>
      </c>
      <c r="AF234">
        <v>0.8</v>
      </c>
      <c r="AG234">
        <v>0.8</v>
      </c>
      <c r="AH234">
        <v>0.8</v>
      </c>
      <c r="AI234">
        <v>231.37</v>
      </c>
      <c r="AJ234">
        <v>1997</v>
      </c>
      <c r="AK234">
        <v>11</v>
      </c>
      <c r="AV234">
        <v>1</v>
      </c>
      <c r="AX234">
        <v>1</v>
      </c>
      <c r="BA234" s="8">
        <v>1.8005000000000001E-20</v>
      </c>
      <c r="BB234" s="8"/>
      <c r="BC234" s="5">
        <v>1</v>
      </c>
      <c r="BD234" s="10">
        <v>2.0977000000000001</v>
      </c>
      <c r="BG234" s="6">
        <v>1</v>
      </c>
      <c r="BH234" s="1">
        <v>4</v>
      </c>
      <c r="BK234" s="4">
        <v>1.0569</v>
      </c>
      <c r="BN234" s="6">
        <v>1</v>
      </c>
      <c r="BQ234" s="3">
        <v>2.8112788507492055</v>
      </c>
      <c r="BT234" s="7">
        <v>1</v>
      </c>
    </row>
    <row r="235" spans="1:72">
      <c r="A235">
        <v>141</v>
      </c>
      <c r="B235">
        <v>3068</v>
      </c>
      <c r="D235">
        <v>130</v>
      </c>
      <c r="G235">
        <v>42</v>
      </c>
      <c r="I235" t="s">
        <v>5890</v>
      </c>
      <c r="J235" t="s">
        <v>5890</v>
      </c>
      <c r="K235">
        <v>1</v>
      </c>
      <c r="L235">
        <v>1</v>
      </c>
      <c r="M235">
        <v>1</v>
      </c>
      <c r="N235" t="s">
        <v>5891</v>
      </c>
      <c r="O235" t="s">
        <v>5892</v>
      </c>
      <c r="P235" t="s">
        <v>5893</v>
      </c>
      <c r="Q235" t="s">
        <v>5894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0</v>
      </c>
      <c r="Y235">
        <v>0</v>
      </c>
      <c r="Z235">
        <v>1</v>
      </c>
      <c r="AA235">
        <v>0</v>
      </c>
      <c r="AB235">
        <v>0</v>
      </c>
      <c r="AC235">
        <v>1</v>
      </c>
      <c r="AD235">
        <v>0</v>
      </c>
      <c r="AE235">
        <v>0</v>
      </c>
      <c r="AF235">
        <v>11.8</v>
      </c>
      <c r="AG235">
        <v>11.8</v>
      </c>
      <c r="AH235">
        <v>11.8</v>
      </c>
      <c r="AI235">
        <v>10.834</v>
      </c>
      <c r="AJ235">
        <v>93</v>
      </c>
      <c r="AK235">
        <v>1</v>
      </c>
      <c r="AL235">
        <v>1</v>
      </c>
      <c r="AX235">
        <v>1</v>
      </c>
      <c r="BA235" s="8">
        <v>8.6298000000000002E-7</v>
      </c>
      <c r="BB235" s="8"/>
      <c r="BC235" s="5">
        <v>1</v>
      </c>
      <c r="BD235" s="10">
        <v>2.0579999999999998</v>
      </c>
      <c r="BG235" s="6">
        <v>1</v>
      </c>
      <c r="BH235" s="1">
        <v>4</v>
      </c>
      <c r="BJ235" s="5">
        <v>1</v>
      </c>
      <c r="BK235" s="10">
        <v>6.7327000000000004</v>
      </c>
      <c r="BN235" s="6">
        <v>1</v>
      </c>
      <c r="BO235" s="1">
        <v>4</v>
      </c>
      <c r="BQ235" s="3">
        <v>0.31294007197621654</v>
      </c>
      <c r="BT235" s="7">
        <v>1</v>
      </c>
    </row>
    <row r="236" spans="1:72">
      <c r="A236">
        <v>176</v>
      </c>
      <c r="B236">
        <v>1052</v>
      </c>
      <c r="I236" t="s">
        <v>5966</v>
      </c>
      <c r="J236" t="s">
        <v>5966</v>
      </c>
      <c r="K236" t="s">
        <v>213</v>
      </c>
      <c r="L236" t="s">
        <v>213</v>
      </c>
      <c r="M236" t="s">
        <v>213</v>
      </c>
      <c r="N236" t="s">
        <v>5967</v>
      </c>
      <c r="O236" t="s">
        <v>5968</v>
      </c>
      <c r="P236" t="s">
        <v>5969</v>
      </c>
      <c r="Q236" t="s">
        <v>5970</v>
      </c>
      <c r="S236">
        <v>2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0</v>
      </c>
      <c r="Z236">
        <v>1</v>
      </c>
      <c r="AA236">
        <v>1</v>
      </c>
      <c r="AB236">
        <v>0</v>
      </c>
      <c r="AC236">
        <v>1</v>
      </c>
      <c r="AD236">
        <v>1</v>
      </c>
      <c r="AE236">
        <v>0</v>
      </c>
      <c r="AF236">
        <v>2.2999999999999998</v>
      </c>
      <c r="AG236">
        <v>2.2999999999999998</v>
      </c>
      <c r="AH236">
        <v>2.2999999999999998</v>
      </c>
      <c r="AI236">
        <v>60.015999999999998</v>
      </c>
      <c r="AJ236">
        <v>566</v>
      </c>
      <c r="AK236">
        <v>8.67</v>
      </c>
      <c r="AS236">
        <v>2</v>
      </c>
      <c r="AU236">
        <v>1</v>
      </c>
      <c r="AX236">
        <v>2</v>
      </c>
      <c r="AY236">
        <v>1</v>
      </c>
      <c r="BA236" s="8">
        <v>5.7930000000000002E-9</v>
      </c>
      <c r="BB236" s="8"/>
      <c r="BC236" s="5">
        <v>1</v>
      </c>
      <c r="BD236" s="10">
        <v>2.0143</v>
      </c>
      <c r="BG236" s="6">
        <v>1</v>
      </c>
      <c r="BH236" s="1">
        <v>4</v>
      </c>
      <c r="BK236" s="4">
        <v>1.1608000000000001</v>
      </c>
      <c r="BN236" s="6">
        <v>1</v>
      </c>
      <c r="BQ236" s="3">
        <v>1.7351772483559196</v>
      </c>
      <c r="BT236" s="7">
        <v>1</v>
      </c>
    </row>
    <row r="237" spans="1:72">
      <c r="A237">
        <v>240</v>
      </c>
      <c r="B237" t="s">
        <v>5950</v>
      </c>
      <c r="I237" t="s">
        <v>5951</v>
      </c>
      <c r="J237" t="s">
        <v>5951</v>
      </c>
      <c r="K237" t="s">
        <v>1799</v>
      </c>
      <c r="L237" t="s">
        <v>1799</v>
      </c>
      <c r="M237" t="s">
        <v>1799</v>
      </c>
      <c r="N237" t="s">
        <v>5952</v>
      </c>
      <c r="O237" t="s">
        <v>5953</v>
      </c>
      <c r="P237" t="s">
        <v>5954</v>
      </c>
      <c r="Q237" t="s">
        <v>5955</v>
      </c>
      <c r="S237">
        <v>2</v>
      </c>
      <c r="T237">
        <v>2</v>
      </c>
      <c r="U237">
        <v>2</v>
      </c>
      <c r="V237">
        <v>2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5.2</v>
      </c>
      <c r="AG237">
        <v>5.2</v>
      </c>
      <c r="AH237">
        <v>5.2</v>
      </c>
      <c r="AI237">
        <v>47.534999999999997</v>
      </c>
      <c r="AJ237">
        <v>440</v>
      </c>
      <c r="AK237">
        <v>4.25</v>
      </c>
      <c r="AO237">
        <v>3</v>
      </c>
      <c r="AP237">
        <v>1</v>
      </c>
      <c r="AX237">
        <v>2</v>
      </c>
      <c r="AY237">
        <v>1</v>
      </c>
      <c r="AZ237">
        <v>1</v>
      </c>
      <c r="BA237">
        <v>1.0851E-4</v>
      </c>
      <c r="BC237" s="5">
        <v>1</v>
      </c>
      <c r="BD237" s="10">
        <v>1.9656</v>
      </c>
      <c r="BG237" s="6">
        <v>1</v>
      </c>
      <c r="BH237" s="1">
        <v>4</v>
      </c>
      <c r="BK237" s="4">
        <v>1.6171</v>
      </c>
      <c r="BN237" s="6">
        <v>1</v>
      </c>
      <c r="BQ237" s="3">
        <v>1.1885377420159977</v>
      </c>
      <c r="BT237" s="7">
        <v>1</v>
      </c>
    </row>
    <row r="238" spans="1:72">
      <c r="A238">
        <v>1019</v>
      </c>
      <c r="B238">
        <v>2287</v>
      </c>
      <c r="I238" t="s">
        <v>5916</v>
      </c>
      <c r="J238" t="s">
        <v>5916</v>
      </c>
      <c r="K238" t="s">
        <v>213</v>
      </c>
      <c r="L238" t="s">
        <v>213</v>
      </c>
      <c r="M238" t="s">
        <v>213</v>
      </c>
      <c r="N238" t="s">
        <v>5917</v>
      </c>
      <c r="O238" t="s">
        <v>5918</v>
      </c>
      <c r="P238" t="s">
        <v>5919</v>
      </c>
      <c r="Q238" t="s">
        <v>5920</v>
      </c>
      <c r="S238">
        <v>2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0</v>
      </c>
      <c r="Z238">
        <v>1</v>
      </c>
      <c r="AA238">
        <v>1</v>
      </c>
      <c r="AB238">
        <v>0</v>
      </c>
      <c r="AC238">
        <v>1</v>
      </c>
      <c r="AD238">
        <v>1</v>
      </c>
      <c r="AE238">
        <v>0</v>
      </c>
      <c r="AF238">
        <v>3.7</v>
      </c>
      <c r="AG238">
        <v>3.7</v>
      </c>
      <c r="AH238">
        <v>3.7</v>
      </c>
      <c r="AI238">
        <v>46.37</v>
      </c>
      <c r="AJ238">
        <v>409</v>
      </c>
      <c r="AK238">
        <v>4</v>
      </c>
      <c r="AO238">
        <v>2</v>
      </c>
      <c r="AX238">
        <v>1</v>
      </c>
      <c r="AY238">
        <v>1</v>
      </c>
      <c r="BA238">
        <v>1.6016000000000001E-4</v>
      </c>
      <c r="BC238" s="5">
        <v>1</v>
      </c>
      <c r="BD238" s="10">
        <v>1.7524999999999999</v>
      </c>
      <c r="BG238" s="6">
        <v>1</v>
      </c>
      <c r="BH238" s="1">
        <v>4</v>
      </c>
      <c r="BK238" s="4">
        <v>2.2808000000000002</v>
      </c>
      <c r="BN238" s="6">
        <v>1</v>
      </c>
      <c r="BQ238" s="3">
        <v>0.83570115326759142</v>
      </c>
      <c r="BT238" s="7">
        <v>1</v>
      </c>
    </row>
    <row r="239" spans="1:72">
      <c r="A239">
        <v>699</v>
      </c>
      <c r="B239" t="s">
        <v>5927</v>
      </c>
      <c r="C239" t="s">
        <v>5928</v>
      </c>
      <c r="F239" t="s">
        <v>5929</v>
      </c>
      <c r="I239" t="s">
        <v>5930</v>
      </c>
      <c r="J239" t="s">
        <v>5930</v>
      </c>
      <c r="K239" t="s">
        <v>2765</v>
      </c>
      <c r="L239" t="s">
        <v>2765</v>
      </c>
      <c r="M239" t="s">
        <v>2765</v>
      </c>
      <c r="N239" s="9" t="s">
        <v>5931</v>
      </c>
      <c r="O239" t="s">
        <v>5932</v>
      </c>
      <c r="P239" t="s">
        <v>5933</v>
      </c>
      <c r="Q239" t="s">
        <v>5934</v>
      </c>
      <c r="S239">
        <v>2</v>
      </c>
      <c r="T239">
        <v>3</v>
      </c>
      <c r="U239">
        <v>3</v>
      </c>
      <c r="V239">
        <v>3</v>
      </c>
      <c r="W239">
        <v>2</v>
      </c>
      <c r="X239">
        <v>1</v>
      </c>
      <c r="Y239">
        <v>1</v>
      </c>
      <c r="Z239">
        <v>2</v>
      </c>
      <c r="AA239">
        <v>1</v>
      </c>
      <c r="AB239">
        <v>1</v>
      </c>
      <c r="AC239">
        <v>2</v>
      </c>
      <c r="AD239">
        <v>1</v>
      </c>
      <c r="AE239">
        <v>1</v>
      </c>
      <c r="AF239">
        <v>25.4</v>
      </c>
      <c r="AG239">
        <v>25.4</v>
      </c>
      <c r="AH239">
        <v>25.4</v>
      </c>
      <c r="AI239">
        <v>17.018000000000001</v>
      </c>
      <c r="AJ239">
        <v>142</v>
      </c>
      <c r="AK239">
        <v>1</v>
      </c>
      <c r="AL239">
        <v>4</v>
      </c>
      <c r="AX239">
        <v>2</v>
      </c>
      <c r="AY239">
        <v>1</v>
      </c>
      <c r="AZ239">
        <v>1</v>
      </c>
      <c r="BA239" s="8">
        <v>3.2489999999999998E-10</v>
      </c>
      <c r="BB239" s="8"/>
      <c r="BC239" s="5">
        <v>1</v>
      </c>
      <c r="BD239" s="10">
        <v>1.7515000000000001</v>
      </c>
      <c r="BG239" s="6">
        <v>1</v>
      </c>
      <c r="BH239" s="1">
        <v>4</v>
      </c>
      <c r="BK239" s="4">
        <v>1.8408</v>
      </c>
      <c r="BN239" s="6">
        <v>1</v>
      </c>
      <c r="BQ239" s="3">
        <v>0.90843023255813948</v>
      </c>
      <c r="BT239" s="7">
        <v>1</v>
      </c>
    </row>
    <row r="240" spans="1:72">
      <c r="A240">
        <v>601</v>
      </c>
      <c r="B240">
        <v>5130</v>
      </c>
      <c r="D240">
        <v>394</v>
      </c>
      <c r="G240">
        <v>287</v>
      </c>
      <c r="I240" t="s">
        <v>5956</v>
      </c>
      <c r="J240" t="s">
        <v>5956</v>
      </c>
      <c r="K240" t="s">
        <v>233</v>
      </c>
      <c r="L240" t="s">
        <v>233</v>
      </c>
      <c r="M240" t="s">
        <v>233</v>
      </c>
      <c r="N240" t="s">
        <v>5957</v>
      </c>
      <c r="O240" t="s">
        <v>5958</v>
      </c>
      <c r="P240" t="s">
        <v>5959</v>
      </c>
      <c r="Q240" t="s">
        <v>5960</v>
      </c>
      <c r="S240">
        <v>4</v>
      </c>
      <c r="T240">
        <v>1</v>
      </c>
      <c r="U240">
        <v>1</v>
      </c>
      <c r="V240">
        <v>1</v>
      </c>
      <c r="W240">
        <v>1</v>
      </c>
      <c r="X240">
        <v>0</v>
      </c>
      <c r="Y240">
        <v>1</v>
      </c>
      <c r="Z240">
        <v>1</v>
      </c>
      <c r="AA240">
        <v>0</v>
      </c>
      <c r="AB240">
        <v>1</v>
      </c>
      <c r="AC240">
        <v>1</v>
      </c>
      <c r="AD240">
        <v>0</v>
      </c>
      <c r="AE240">
        <v>1</v>
      </c>
      <c r="AF240">
        <v>2.7</v>
      </c>
      <c r="AG240">
        <v>2.7</v>
      </c>
      <c r="AH240">
        <v>2.7</v>
      </c>
      <c r="AI240">
        <v>50.545000000000002</v>
      </c>
      <c r="AJ240">
        <v>442</v>
      </c>
      <c r="AK240">
        <v>6</v>
      </c>
      <c r="AO240">
        <v>1</v>
      </c>
      <c r="AP240">
        <v>1</v>
      </c>
      <c r="AT240">
        <v>1</v>
      </c>
      <c r="AX240">
        <v>2</v>
      </c>
      <c r="AZ240">
        <v>1</v>
      </c>
      <c r="BA240">
        <v>3.3329999999999999E-2</v>
      </c>
      <c r="BC240" s="5">
        <v>1</v>
      </c>
      <c r="BD240" s="10">
        <v>1.7412000000000001</v>
      </c>
      <c r="BG240" s="6">
        <v>1</v>
      </c>
      <c r="BH240" s="1">
        <v>4</v>
      </c>
      <c r="BK240" s="4">
        <v>1.63</v>
      </c>
      <c r="BN240" s="6">
        <v>1</v>
      </c>
      <c r="BQ240" s="3">
        <v>1.1896406095718484</v>
      </c>
      <c r="BT240" s="7">
        <v>1</v>
      </c>
    </row>
    <row r="241" spans="1:72">
      <c r="A241">
        <v>308</v>
      </c>
      <c r="B241" t="s">
        <v>6012</v>
      </c>
      <c r="I241" t="s">
        <v>6013</v>
      </c>
      <c r="J241" t="s">
        <v>6014</v>
      </c>
      <c r="K241" t="s">
        <v>6015</v>
      </c>
      <c r="L241" t="s">
        <v>6015</v>
      </c>
      <c r="M241" t="s">
        <v>6015</v>
      </c>
      <c r="N241" t="s">
        <v>6016</v>
      </c>
      <c r="O241" t="s">
        <v>6017</v>
      </c>
      <c r="P241" t="s">
        <v>6018</v>
      </c>
      <c r="Q241" t="s">
        <v>6019</v>
      </c>
      <c r="S241">
        <v>4</v>
      </c>
      <c r="T241">
        <v>3</v>
      </c>
      <c r="U241">
        <v>3</v>
      </c>
      <c r="V241">
        <v>3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>
        <v>1</v>
      </c>
      <c r="AF241">
        <v>4.9000000000000004</v>
      </c>
      <c r="AG241">
        <v>4.9000000000000004</v>
      </c>
      <c r="AH241">
        <v>4.9000000000000004</v>
      </c>
      <c r="AI241">
        <v>85.495999999999995</v>
      </c>
      <c r="AJ241">
        <v>781</v>
      </c>
      <c r="AK241">
        <v>8.25</v>
      </c>
      <c r="AS241">
        <v>3</v>
      </c>
      <c r="AT241">
        <v>1</v>
      </c>
      <c r="AX241">
        <v>1</v>
      </c>
      <c r="AY241">
        <v>1</v>
      </c>
      <c r="AZ241">
        <v>2</v>
      </c>
      <c r="BA241" s="8">
        <v>7.8598999999999999E-10</v>
      </c>
      <c r="BB241" s="8"/>
      <c r="BC241" s="5">
        <v>1</v>
      </c>
      <c r="BD241" s="10">
        <v>1.7271000000000001</v>
      </c>
      <c r="BG241" s="6">
        <v>1</v>
      </c>
      <c r="BH241" s="1">
        <v>4</v>
      </c>
      <c r="BK241" s="4">
        <v>0.27234999999999998</v>
      </c>
      <c r="BN241" s="6">
        <v>1</v>
      </c>
      <c r="BQ241" s="3">
        <v>6.3415562178958718</v>
      </c>
      <c r="BT241" s="7">
        <v>1</v>
      </c>
    </row>
    <row r="242" spans="1:72">
      <c r="A242">
        <v>118</v>
      </c>
      <c r="B242">
        <v>3895</v>
      </c>
      <c r="I242" t="s">
        <v>5981</v>
      </c>
      <c r="J242" t="s">
        <v>5981</v>
      </c>
      <c r="K242" t="s">
        <v>1781</v>
      </c>
      <c r="L242" t="s">
        <v>1781</v>
      </c>
      <c r="M242" t="s">
        <v>1781</v>
      </c>
      <c r="N242" s="9" t="s">
        <v>5982</v>
      </c>
      <c r="O242" t="s">
        <v>5983</v>
      </c>
      <c r="P242" t="s">
        <v>5984</v>
      </c>
      <c r="Q242" t="s">
        <v>5985</v>
      </c>
      <c r="S242">
        <v>3</v>
      </c>
      <c r="T242">
        <v>1</v>
      </c>
      <c r="U242">
        <v>1</v>
      </c>
      <c r="V242">
        <v>1</v>
      </c>
      <c r="W242">
        <v>1</v>
      </c>
      <c r="X242">
        <v>0</v>
      </c>
      <c r="Y242">
        <v>0</v>
      </c>
      <c r="Z242">
        <v>1</v>
      </c>
      <c r="AA242">
        <v>0</v>
      </c>
      <c r="AB242">
        <v>0</v>
      </c>
      <c r="AC242">
        <v>1</v>
      </c>
      <c r="AD242">
        <v>0</v>
      </c>
      <c r="AE242">
        <v>0</v>
      </c>
      <c r="AF242">
        <v>2.4</v>
      </c>
      <c r="AG242">
        <v>2.4</v>
      </c>
      <c r="AH242">
        <v>2.4</v>
      </c>
      <c r="AI242">
        <v>61.378999999999998</v>
      </c>
      <c r="AJ242">
        <v>536</v>
      </c>
      <c r="AK242">
        <v>6</v>
      </c>
      <c r="AQ242">
        <v>1</v>
      </c>
      <c r="AX242">
        <v>1</v>
      </c>
      <c r="BA242">
        <v>2.0403999999999999E-3</v>
      </c>
      <c r="BC242" s="5">
        <v>1</v>
      </c>
      <c r="BD242" s="10">
        <v>1.6999</v>
      </c>
      <c r="BG242" s="6">
        <v>1</v>
      </c>
      <c r="BH242" s="1">
        <v>4</v>
      </c>
      <c r="BK242" s="4">
        <v>0.68327000000000004</v>
      </c>
      <c r="BN242" s="6">
        <v>1</v>
      </c>
      <c r="BQ242" s="3">
        <v>2.4278916189181312</v>
      </c>
      <c r="BT242" s="7">
        <v>1</v>
      </c>
    </row>
    <row r="243" spans="1:72">
      <c r="A243">
        <v>731</v>
      </c>
      <c r="B243" t="s">
        <v>5895</v>
      </c>
      <c r="C243">
        <v>669</v>
      </c>
      <c r="F243">
        <v>629</v>
      </c>
      <c r="I243" t="s">
        <v>5896</v>
      </c>
      <c r="J243" t="s">
        <v>5897</v>
      </c>
      <c r="K243" t="s">
        <v>5388</v>
      </c>
      <c r="L243" t="s">
        <v>5898</v>
      </c>
      <c r="M243" t="s">
        <v>5898</v>
      </c>
      <c r="N243" t="s">
        <v>5899</v>
      </c>
      <c r="O243" t="s">
        <v>5900</v>
      </c>
      <c r="P243" t="s">
        <v>5901</v>
      </c>
      <c r="Q243" t="s">
        <v>5902</v>
      </c>
      <c r="S243">
        <v>5</v>
      </c>
      <c r="T243">
        <v>3</v>
      </c>
      <c r="U243">
        <v>1</v>
      </c>
      <c r="V243">
        <v>1</v>
      </c>
      <c r="W243">
        <v>2</v>
      </c>
      <c r="X243">
        <v>2</v>
      </c>
      <c r="Y243">
        <v>2</v>
      </c>
      <c r="Z243">
        <v>1</v>
      </c>
      <c r="AA243">
        <v>0</v>
      </c>
      <c r="AB243">
        <v>1</v>
      </c>
      <c r="AC243">
        <v>1</v>
      </c>
      <c r="AD243">
        <v>0</v>
      </c>
      <c r="AE243">
        <v>1</v>
      </c>
      <c r="AF243">
        <v>1.9</v>
      </c>
      <c r="AG243">
        <v>0.7</v>
      </c>
      <c r="AH243">
        <v>0.7</v>
      </c>
      <c r="AI243">
        <v>180.6</v>
      </c>
      <c r="AJ243">
        <v>1643</v>
      </c>
      <c r="AK243">
        <v>10.7</v>
      </c>
      <c r="AU243">
        <v>1</v>
      </c>
      <c r="AV243">
        <v>2</v>
      </c>
      <c r="AX243">
        <v>2</v>
      </c>
      <c r="AZ243">
        <v>1</v>
      </c>
      <c r="BA243" s="8">
        <v>6.2735000000000002E-7</v>
      </c>
      <c r="BB243" s="8"/>
      <c r="BC243" s="5">
        <v>1</v>
      </c>
      <c r="BD243" s="10">
        <v>1.6821999999999999</v>
      </c>
      <c r="BG243" s="6">
        <v>1</v>
      </c>
      <c r="BH243" s="1">
        <v>4</v>
      </c>
      <c r="BJ243" s="5">
        <v>1</v>
      </c>
      <c r="BK243" s="10">
        <v>3.2221000000000002</v>
      </c>
      <c r="BN243" s="6">
        <v>1</v>
      </c>
      <c r="BO243" s="1">
        <v>4</v>
      </c>
      <c r="BQ243" s="3">
        <v>0.52211141857672427</v>
      </c>
      <c r="BT243" s="7">
        <v>1</v>
      </c>
    </row>
    <row r="244" spans="1:72">
      <c r="A244">
        <v>807</v>
      </c>
      <c r="B244" t="s">
        <v>5858</v>
      </c>
      <c r="C244">
        <v>728</v>
      </c>
      <c r="F244">
        <v>422</v>
      </c>
      <c r="I244" t="s">
        <v>5859</v>
      </c>
      <c r="J244" t="s">
        <v>5859</v>
      </c>
      <c r="K244" t="s">
        <v>5610</v>
      </c>
      <c r="L244" t="s">
        <v>5610</v>
      </c>
      <c r="M244" t="s">
        <v>5610</v>
      </c>
      <c r="N244" t="s">
        <v>5860</v>
      </c>
      <c r="O244" t="s">
        <v>5861</v>
      </c>
      <c r="P244" s="9" t="s">
        <v>5862</v>
      </c>
      <c r="Q244" t="s">
        <v>5863</v>
      </c>
      <c r="S244">
        <v>6</v>
      </c>
      <c r="T244">
        <v>2</v>
      </c>
      <c r="U244">
        <v>2</v>
      </c>
      <c r="V244">
        <v>2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5.0999999999999996</v>
      </c>
      <c r="AG244">
        <v>5.0999999999999996</v>
      </c>
      <c r="AH244">
        <v>5.0999999999999996</v>
      </c>
      <c r="AI244">
        <v>50.85</v>
      </c>
      <c r="AJ244">
        <v>448</v>
      </c>
      <c r="AK244">
        <v>4</v>
      </c>
      <c r="AO244">
        <v>3</v>
      </c>
      <c r="AX244">
        <v>1</v>
      </c>
      <c r="AY244">
        <v>1</v>
      </c>
      <c r="AZ244">
        <v>1</v>
      </c>
      <c r="BA244">
        <v>2.3159999999999999E-4</v>
      </c>
      <c r="BC244" s="5">
        <v>1</v>
      </c>
      <c r="BD244" s="10">
        <v>1.6465000000000001</v>
      </c>
      <c r="BG244" s="6">
        <v>1</v>
      </c>
      <c r="BH244" s="1">
        <v>4</v>
      </c>
      <c r="BJ244" s="5">
        <v>1</v>
      </c>
      <c r="BK244" s="10">
        <v>7.6471</v>
      </c>
      <c r="BN244" s="6">
        <v>1</v>
      </c>
      <c r="BO244" s="1">
        <v>4</v>
      </c>
      <c r="BQ244" s="3">
        <v>0.21530842932500807</v>
      </c>
      <c r="BT244" s="7">
        <v>1</v>
      </c>
    </row>
    <row r="245" spans="1:72">
      <c r="A245">
        <v>422</v>
      </c>
      <c r="B245" t="s">
        <v>5870</v>
      </c>
      <c r="D245">
        <v>303</v>
      </c>
      <c r="G245">
        <v>160</v>
      </c>
      <c r="I245" t="s">
        <v>5871</v>
      </c>
      <c r="J245" t="s">
        <v>5871</v>
      </c>
      <c r="K245" t="s">
        <v>5872</v>
      </c>
      <c r="L245" t="s">
        <v>213</v>
      </c>
      <c r="M245" t="s">
        <v>213</v>
      </c>
      <c r="N245" s="9" t="s">
        <v>5873</v>
      </c>
      <c r="O245" t="s">
        <v>5874</v>
      </c>
      <c r="P245" t="s">
        <v>5875</v>
      </c>
      <c r="Q245" t="s">
        <v>5876</v>
      </c>
      <c r="S245">
        <v>2</v>
      </c>
      <c r="T245">
        <v>4</v>
      </c>
      <c r="U245">
        <v>1</v>
      </c>
      <c r="V245">
        <v>1</v>
      </c>
      <c r="W245">
        <v>4</v>
      </c>
      <c r="X245">
        <v>3</v>
      </c>
      <c r="Y245">
        <v>3</v>
      </c>
      <c r="Z245">
        <v>1</v>
      </c>
      <c r="AA245">
        <v>0</v>
      </c>
      <c r="AB245">
        <v>0</v>
      </c>
      <c r="AC245">
        <v>1</v>
      </c>
      <c r="AD245">
        <v>0</v>
      </c>
      <c r="AE245">
        <v>0</v>
      </c>
      <c r="AF245">
        <v>13.4</v>
      </c>
      <c r="AG245">
        <v>3.7</v>
      </c>
      <c r="AH245">
        <v>3.7</v>
      </c>
      <c r="AI245">
        <v>33.064</v>
      </c>
      <c r="AJ245">
        <v>298</v>
      </c>
      <c r="AK245">
        <v>3</v>
      </c>
      <c r="AN245">
        <v>1</v>
      </c>
      <c r="AX245">
        <v>1</v>
      </c>
      <c r="BA245" s="8">
        <v>1.7031999999999999E-15</v>
      </c>
      <c r="BB245" s="8"/>
      <c r="BC245" s="5">
        <v>1</v>
      </c>
      <c r="BD245" s="10">
        <v>1.5931999999999999</v>
      </c>
      <c r="BG245" s="6">
        <v>1</v>
      </c>
      <c r="BH245" s="1">
        <v>4</v>
      </c>
      <c r="BJ245" s="5">
        <v>1</v>
      </c>
      <c r="BK245" s="10">
        <v>5.7638999999999996</v>
      </c>
      <c r="BN245" s="6">
        <v>1</v>
      </c>
      <c r="BO245" s="1">
        <v>4</v>
      </c>
      <c r="BQ245" s="3">
        <v>0.27845845399866337</v>
      </c>
      <c r="BT245" s="7">
        <v>1</v>
      </c>
    </row>
    <row r="246" spans="1:72">
      <c r="A246">
        <v>287</v>
      </c>
      <c r="B246">
        <v>3661</v>
      </c>
      <c r="D246" t="s">
        <v>6045</v>
      </c>
      <c r="G246" t="s">
        <v>6046</v>
      </c>
      <c r="I246" t="s">
        <v>6047</v>
      </c>
      <c r="J246" t="s">
        <v>6047</v>
      </c>
      <c r="K246" t="s">
        <v>213</v>
      </c>
      <c r="L246" t="s">
        <v>213</v>
      </c>
      <c r="M246" t="s">
        <v>213</v>
      </c>
      <c r="N246" t="s">
        <v>6048</v>
      </c>
      <c r="O246" t="s">
        <v>6044</v>
      </c>
      <c r="P246" t="s">
        <v>6049</v>
      </c>
      <c r="Q246" t="s">
        <v>6050</v>
      </c>
      <c r="S246">
        <v>2</v>
      </c>
      <c r="T246">
        <v>1</v>
      </c>
      <c r="U246">
        <v>1</v>
      </c>
      <c r="V246">
        <v>1</v>
      </c>
      <c r="W246">
        <v>0</v>
      </c>
      <c r="X246">
        <v>1</v>
      </c>
      <c r="Y246">
        <v>0</v>
      </c>
      <c r="Z246">
        <v>0</v>
      </c>
      <c r="AA246">
        <v>1</v>
      </c>
      <c r="AB246">
        <v>0</v>
      </c>
      <c r="AC246">
        <v>0</v>
      </c>
      <c r="AD246">
        <v>1</v>
      </c>
      <c r="AE246">
        <v>0</v>
      </c>
      <c r="AF246">
        <v>3.6</v>
      </c>
      <c r="AG246">
        <v>3.6</v>
      </c>
      <c r="AH246">
        <v>3.6</v>
      </c>
      <c r="AI246">
        <v>65.111000000000004</v>
      </c>
      <c r="AJ246">
        <v>579</v>
      </c>
      <c r="AK246">
        <v>5</v>
      </c>
      <c r="AP246">
        <v>1</v>
      </c>
      <c r="AY246">
        <v>1</v>
      </c>
      <c r="BA246">
        <v>6.0958000000000002E-3</v>
      </c>
      <c r="BC246" s="5">
        <v>1</v>
      </c>
      <c r="BE246" s="10">
        <v>16.111000000000001</v>
      </c>
      <c r="BG246" s="6">
        <v>1</v>
      </c>
      <c r="BH246" s="1">
        <v>4</v>
      </c>
      <c r="BJ246" s="5">
        <v>1</v>
      </c>
      <c r="BL246" s="10">
        <v>22.518000000000001</v>
      </c>
      <c r="BN246" s="6">
        <v>1</v>
      </c>
      <c r="BO246" s="1">
        <v>4</v>
      </c>
      <c r="BR246" s="3">
        <v>0.71546111468841667</v>
      </c>
      <c r="BT246" s="7">
        <v>1</v>
      </c>
    </row>
    <row r="247" spans="1:72">
      <c r="A247">
        <v>967</v>
      </c>
      <c r="B247" t="s">
        <v>6142</v>
      </c>
      <c r="D247">
        <v>561</v>
      </c>
      <c r="G247">
        <v>308</v>
      </c>
      <c r="I247" t="s">
        <v>6143</v>
      </c>
      <c r="J247" t="s">
        <v>6143</v>
      </c>
      <c r="K247" t="s">
        <v>6144</v>
      </c>
      <c r="L247" t="s">
        <v>213</v>
      </c>
      <c r="M247" t="s">
        <v>213</v>
      </c>
      <c r="N247" s="9" t="s">
        <v>6145</v>
      </c>
      <c r="O247" t="s">
        <v>6146</v>
      </c>
      <c r="P247" t="s">
        <v>6147</v>
      </c>
      <c r="Q247" t="s">
        <v>6148</v>
      </c>
      <c r="S247">
        <v>2</v>
      </c>
      <c r="T247">
        <v>8</v>
      </c>
      <c r="U247">
        <v>1</v>
      </c>
      <c r="V247">
        <v>1</v>
      </c>
      <c r="W247">
        <v>7</v>
      </c>
      <c r="X247">
        <v>7</v>
      </c>
      <c r="Y247">
        <v>8</v>
      </c>
      <c r="Z247">
        <v>1</v>
      </c>
      <c r="AA247">
        <v>1</v>
      </c>
      <c r="AB247">
        <v>1</v>
      </c>
      <c r="AC247">
        <v>1</v>
      </c>
      <c r="AD247">
        <v>1</v>
      </c>
      <c r="AE247">
        <v>1</v>
      </c>
      <c r="AF247">
        <v>12.6</v>
      </c>
      <c r="AG247">
        <v>1.7</v>
      </c>
      <c r="AH247">
        <v>1.7</v>
      </c>
      <c r="AI247">
        <v>71.027000000000001</v>
      </c>
      <c r="AJ247">
        <v>643</v>
      </c>
      <c r="AK247">
        <v>6.38</v>
      </c>
      <c r="AQ247">
        <v>5</v>
      </c>
      <c r="AR247">
        <v>3</v>
      </c>
      <c r="AX247">
        <v>2</v>
      </c>
      <c r="AY247">
        <v>3</v>
      </c>
      <c r="AZ247">
        <v>3</v>
      </c>
      <c r="BA247" s="8">
        <v>2.2832000000000001E-148</v>
      </c>
      <c r="BB247" s="8"/>
      <c r="BC247" s="5">
        <v>1</v>
      </c>
      <c r="BE247" s="10">
        <v>12.529</v>
      </c>
      <c r="BG247" s="6">
        <v>1</v>
      </c>
      <c r="BH247" s="1">
        <v>4</v>
      </c>
      <c r="BJ247" s="5">
        <v>1</v>
      </c>
      <c r="BL247" s="10">
        <v>2.7814999999999999</v>
      </c>
      <c r="BN247" s="6">
        <v>1</v>
      </c>
      <c r="BO247" s="1">
        <v>4</v>
      </c>
      <c r="BR247" s="3">
        <v>4.5353530772370627</v>
      </c>
      <c r="BT247" s="7">
        <v>1</v>
      </c>
    </row>
    <row r="248" spans="1:72">
      <c r="A248">
        <v>338</v>
      </c>
      <c r="B248" t="s">
        <v>6066</v>
      </c>
      <c r="I248" t="s">
        <v>6067</v>
      </c>
      <c r="J248" t="s">
        <v>6067</v>
      </c>
      <c r="K248" t="s">
        <v>1112</v>
      </c>
      <c r="L248" t="s">
        <v>1112</v>
      </c>
      <c r="M248" t="s">
        <v>1112</v>
      </c>
      <c r="N248" t="s">
        <v>6068</v>
      </c>
      <c r="O248" t="s">
        <v>6069</v>
      </c>
      <c r="P248" t="s">
        <v>6070</v>
      </c>
      <c r="Q248" t="s">
        <v>6071</v>
      </c>
      <c r="S248">
        <v>2</v>
      </c>
      <c r="T248">
        <v>3</v>
      </c>
      <c r="U248">
        <v>3</v>
      </c>
      <c r="V248">
        <v>3</v>
      </c>
      <c r="W248">
        <v>2</v>
      </c>
      <c r="X248">
        <v>3</v>
      </c>
      <c r="Y248">
        <v>3</v>
      </c>
      <c r="Z248">
        <v>2</v>
      </c>
      <c r="AA248">
        <v>3</v>
      </c>
      <c r="AB248">
        <v>3</v>
      </c>
      <c r="AC248">
        <v>2</v>
      </c>
      <c r="AD248">
        <v>3</v>
      </c>
      <c r="AE248">
        <v>3</v>
      </c>
      <c r="AF248">
        <v>5.2</v>
      </c>
      <c r="AG248">
        <v>5.2</v>
      </c>
      <c r="AH248">
        <v>5.2</v>
      </c>
      <c r="AI248">
        <v>91.706000000000003</v>
      </c>
      <c r="AJ248">
        <v>796</v>
      </c>
      <c r="AK248">
        <v>7.71</v>
      </c>
      <c r="AR248">
        <v>4</v>
      </c>
      <c r="AS248">
        <v>10</v>
      </c>
      <c r="AX248">
        <v>3</v>
      </c>
      <c r="AY248">
        <v>4</v>
      </c>
      <c r="AZ248">
        <v>7</v>
      </c>
      <c r="BA248" s="8">
        <v>3.1600000000000003E-98</v>
      </c>
      <c r="BB248" s="8"/>
      <c r="BC248" s="5">
        <v>1</v>
      </c>
      <c r="BE248" s="10">
        <v>6.9865000000000004</v>
      </c>
      <c r="BG248" s="6">
        <v>1</v>
      </c>
      <c r="BH248" s="1">
        <v>4</v>
      </c>
      <c r="BJ248" s="5">
        <v>1</v>
      </c>
      <c r="BL248" s="10">
        <v>5.0331000000000001</v>
      </c>
      <c r="BN248" s="6">
        <v>1</v>
      </c>
      <c r="BO248" s="1">
        <v>4</v>
      </c>
      <c r="BR248" s="3">
        <v>1.404908751176611</v>
      </c>
      <c r="BT248" s="7">
        <v>1</v>
      </c>
    </row>
    <row r="249" spans="1:72">
      <c r="A249">
        <v>710</v>
      </c>
      <c r="B249" t="s">
        <v>6170</v>
      </c>
      <c r="C249">
        <v>652</v>
      </c>
      <c r="F249">
        <v>110</v>
      </c>
      <c r="I249" t="s">
        <v>6171</v>
      </c>
      <c r="J249" t="s">
        <v>6171</v>
      </c>
      <c r="K249" t="s">
        <v>1991</v>
      </c>
      <c r="L249" t="s">
        <v>1781</v>
      </c>
      <c r="M249" t="s">
        <v>1781</v>
      </c>
      <c r="N249" t="s">
        <v>6172</v>
      </c>
      <c r="O249" t="s">
        <v>6173</v>
      </c>
      <c r="P249" t="s">
        <v>6174</v>
      </c>
      <c r="Q249" t="s">
        <v>6175</v>
      </c>
      <c r="S249">
        <v>3</v>
      </c>
      <c r="T249">
        <v>2</v>
      </c>
      <c r="U249">
        <v>1</v>
      </c>
      <c r="V249">
        <v>1</v>
      </c>
      <c r="W249">
        <v>2</v>
      </c>
      <c r="X249">
        <v>2</v>
      </c>
      <c r="Y249">
        <v>2</v>
      </c>
      <c r="Z249">
        <v>1</v>
      </c>
      <c r="AA249">
        <v>1</v>
      </c>
      <c r="AB249">
        <v>1</v>
      </c>
      <c r="AC249">
        <v>1</v>
      </c>
      <c r="AD249">
        <v>1</v>
      </c>
      <c r="AE249">
        <v>1</v>
      </c>
      <c r="AF249">
        <v>9.9</v>
      </c>
      <c r="AG249">
        <v>4.4000000000000004</v>
      </c>
      <c r="AH249">
        <v>4.4000000000000004</v>
      </c>
      <c r="AI249">
        <v>20.696999999999999</v>
      </c>
      <c r="AJ249">
        <v>181</v>
      </c>
      <c r="AK249">
        <v>3.2</v>
      </c>
      <c r="AM249">
        <v>4</v>
      </c>
      <c r="AS249">
        <v>1</v>
      </c>
      <c r="AX249">
        <v>2</v>
      </c>
      <c r="AY249">
        <v>2</v>
      </c>
      <c r="AZ249">
        <v>1</v>
      </c>
      <c r="BA249" s="8">
        <v>3.6006999999999998E-10</v>
      </c>
      <c r="BB249" s="8"/>
      <c r="BC249" s="5">
        <v>1</v>
      </c>
      <c r="BE249" s="10">
        <v>6.0929000000000002</v>
      </c>
      <c r="BG249" s="6">
        <v>1</v>
      </c>
      <c r="BH249" s="1">
        <v>4</v>
      </c>
      <c r="BL249" s="4">
        <v>0.82082999999999995</v>
      </c>
      <c r="BN249" s="6">
        <v>1</v>
      </c>
      <c r="BR249" s="3">
        <v>8.0703736583003796</v>
      </c>
      <c r="BT249" s="7">
        <v>1</v>
      </c>
    </row>
    <row r="250" spans="1:72">
      <c r="A250">
        <v>67</v>
      </c>
      <c r="B250">
        <v>3581</v>
      </c>
      <c r="I250" t="s">
        <v>6126</v>
      </c>
      <c r="J250" t="s">
        <v>6126</v>
      </c>
      <c r="K250" t="s">
        <v>3802</v>
      </c>
      <c r="L250" t="s">
        <v>3802</v>
      </c>
      <c r="M250" t="s">
        <v>3802</v>
      </c>
      <c r="N250" t="s">
        <v>6127</v>
      </c>
      <c r="O250" t="s">
        <v>6128</v>
      </c>
      <c r="P250" t="s">
        <v>6129</v>
      </c>
      <c r="Q250" t="s">
        <v>6130</v>
      </c>
      <c r="S250">
        <v>6</v>
      </c>
      <c r="T250">
        <v>1</v>
      </c>
      <c r="U250">
        <v>1</v>
      </c>
      <c r="V250">
        <v>1</v>
      </c>
      <c r="W250">
        <v>0</v>
      </c>
      <c r="X250">
        <v>1</v>
      </c>
      <c r="Y250">
        <v>0</v>
      </c>
      <c r="Z250">
        <v>0</v>
      </c>
      <c r="AA250">
        <v>1</v>
      </c>
      <c r="AB250">
        <v>0</v>
      </c>
      <c r="AC250">
        <v>0</v>
      </c>
      <c r="AD250">
        <v>1</v>
      </c>
      <c r="AE250">
        <v>0</v>
      </c>
      <c r="AF250">
        <v>1.8</v>
      </c>
      <c r="AG250">
        <v>1.8</v>
      </c>
      <c r="AH250">
        <v>1.8</v>
      </c>
      <c r="AI250">
        <v>69.039000000000001</v>
      </c>
      <c r="AJ250">
        <v>662</v>
      </c>
      <c r="AK250">
        <v>7</v>
      </c>
      <c r="AR250">
        <v>1</v>
      </c>
      <c r="AY250">
        <v>1</v>
      </c>
      <c r="BA250">
        <v>4.5906000000000002E-3</v>
      </c>
      <c r="BC250" s="5">
        <v>1</v>
      </c>
      <c r="BE250" s="10">
        <v>5.8181000000000003</v>
      </c>
      <c r="BG250" s="6">
        <v>1</v>
      </c>
      <c r="BH250" s="1">
        <v>4</v>
      </c>
      <c r="BJ250" s="5">
        <v>1</v>
      </c>
      <c r="BL250" s="10">
        <v>1.4003000000000001</v>
      </c>
      <c r="BN250" s="6">
        <v>1</v>
      </c>
      <c r="BO250" s="1">
        <v>4</v>
      </c>
      <c r="BR250" s="3">
        <v>4.154894465680572</v>
      </c>
      <c r="BT250" s="7">
        <v>1</v>
      </c>
    </row>
    <row r="251" spans="1:72">
      <c r="A251">
        <v>674</v>
      </c>
      <c r="B251" t="s">
        <v>6176</v>
      </c>
      <c r="C251">
        <v>635</v>
      </c>
      <c r="F251">
        <v>308</v>
      </c>
      <c r="I251" t="s">
        <v>6177</v>
      </c>
      <c r="J251" t="s">
        <v>6177</v>
      </c>
      <c r="K251" t="s">
        <v>6178</v>
      </c>
      <c r="L251" t="s">
        <v>6179</v>
      </c>
      <c r="M251" t="s">
        <v>6179</v>
      </c>
      <c r="N251" s="9" t="s">
        <v>6180</v>
      </c>
      <c r="O251" t="s">
        <v>6181</v>
      </c>
      <c r="P251" s="9" t="s">
        <v>6182</v>
      </c>
      <c r="Q251" t="s">
        <v>6183</v>
      </c>
      <c r="S251">
        <v>11</v>
      </c>
      <c r="T251">
        <v>6</v>
      </c>
      <c r="U251">
        <v>1</v>
      </c>
      <c r="V251">
        <v>1</v>
      </c>
      <c r="W251">
        <v>5</v>
      </c>
      <c r="X251">
        <v>6</v>
      </c>
      <c r="Y251">
        <v>3</v>
      </c>
      <c r="Z251">
        <v>0</v>
      </c>
      <c r="AA251">
        <v>1</v>
      </c>
      <c r="AB251">
        <v>0</v>
      </c>
      <c r="AC251">
        <v>0</v>
      </c>
      <c r="AD251">
        <v>1</v>
      </c>
      <c r="AE251">
        <v>0</v>
      </c>
      <c r="AF251">
        <v>11.6</v>
      </c>
      <c r="AG251">
        <v>1.7</v>
      </c>
      <c r="AH251">
        <v>1.7</v>
      </c>
      <c r="AI251">
        <v>60.031999999999996</v>
      </c>
      <c r="AJ251">
        <v>533</v>
      </c>
      <c r="AK251">
        <v>5</v>
      </c>
      <c r="AP251">
        <v>1</v>
      </c>
      <c r="AY251">
        <v>1</v>
      </c>
      <c r="BA251" s="8">
        <v>2.2818E-88</v>
      </c>
      <c r="BB251" s="8"/>
      <c r="BC251" s="5">
        <v>1</v>
      </c>
      <c r="BE251" s="10">
        <v>5.5355999999999996</v>
      </c>
      <c r="BG251" s="6">
        <v>1</v>
      </c>
      <c r="BH251" s="1">
        <v>4</v>
      </c>
      <c r="BL251" s="4">
        <v>0.68244000000000005</v>
      </c>
      <c r="BN251" s="6">
        <v>1</v>
      </c>
      <c r="BR251" s="3">
        <v>8.111615833874108</v>
      </c>
      <c r="BT251" s="7">
        <v>1</v>
      </c>
    </row>
    <row r="252" spans="1:72">
      <c r="A252">
        <v>666</v>
      </c>
      <c r="B252" t="s">
        <v>6159</v>
      </c>
      <c r="I252" t="s">
        <v>6160</v>
      </c>
      <c r="J252" t="s">
        <v>6160</v>
      </c>
      <c r="K252" t="s">
        <v>5037</v>
      </c>
      <c r="L252" t="s">
        <v>233</v>
      </c>
      <c r="M252" t="s">
        <v>233</v>
      </c>
      <c r="N252" t="s">
        <v>6161</v>
      </c>
      <c r="O252" t="s">
        <v>11723</v>
      </c>
      <c r="P252" s="9" t="s">
        <v>6162</v>
      </c>
      <c r="Q252" t="s">
        <v>6163</v>
      </c>
      <c r="S252">
        <v>4</v>
      </c>
      <c r="T252">
        <v>2</v>
      </c>
      <c r="U252">
        <v>1</v>
      </c>
      <c r="V252">
        <v>1</v>
      </c>
      <c r="W252">
        <v>1</v>
      </c>
      <c r="X252">
        <v>2</v>
      </c>
      <c r="Y252">
        <v>1</v>
      </c>
      <c r="Z252">
        <v>0</v>
      </c>
      <c r="AA252">
        <v>1</v>
      </c>
      <c r="AB252">
        <v>0</v>
      </c>
      <c r="AC252">
        <v>0</v>
      </c>
      <c r="AD252">
        <v>1</v>
      </c>
      <c r="AE252">
        <v>0</v>
      </c>
      <c r="AF252">
        <v>1.4</v>
      </c>
      <c r="AG252">
        <v>0.9</v>
      </c>
      <c r="AH252">
        <v>0.9</v>
      </c>
      <c r="AI252">
        <v>165.61</v>
      </c>
      <c r="AJ252">
        <v>1506</v>
      </c>
      <c r="AK252">
        <v>10</v>
      </c>
      <c r="AU252">
        <v>1</v>
      </c>
      <c r="AY252">
        <v>1</v>
      </c>
      <c r="BA252" s="8">
        <v>1.8646000000000001E-5</v>
      </c>
      <c r="BB252" s="8"/>
      <c r="BC252" s="5">
        <v>1</v>
      </c>
      <c r="BE252" s="10">
        <v>5.0583999999999998</v>
      </c>
      <c r="BG252" s="6">
        <v>1</v>
      </c>
      <c r="BH252" s="1">
        <v>4</v>
      </c>
      <c r="BL252" s="4">
        <v>1.0584</v>
      </c>
      <c r="BN252" s="6">
        <v>1</v>
      </c>
      <c r="BR252" s="3">
        <v>4.7794293361372651</v>
      </c>
      <c r="BT252" s="7">
        <v>1</v>
      </c>
    </row>
    <row r="253" spans="1:72">
      <c r="A253">
        <v>545</v>
      </c>
      <c r="B253" t="s">
        <v>6164</v>
      </c>
      <c r="I253" t="s">
        <v>6165</v>
      </c>
      <c r="J253" t="s">
        <v>6165</v>
      </c>
      <c r="K253" t="s">
        <v>1483</v>
      </c>
      <c r="L253" t="s">
        <v>1483</v>
      </c>
      <c r="M253" t="s">
        <v>1483</v>
      </c>
      <c r="N253" s="9" t="s">
        <v>6166</v>
      </c>
      <c r="O253" t="s">
        <v>6167</v>
      </c>
      <c r="P253" t="s">
        <v>6168</v>
      </c>
      <c r="Q253" t="s">
        <v>6169</v>
      </c>
      <c r="S253">
        <v>3</v>
      </c>
      <c r="T253">
        <v>2</v>
      </c>
      <c r="U253">
        <v>2</v>
      </c>
      <c r="V253">
        <v>2</v>
      </c>
      <c r="W253">
        <v>0</v>
      </c>
      <c r="X253">
        <v>2</v>
      </c>
      <c r="Y253">
        <v>0</v>
      </c>
      <c r="Z253">
        <v>0</v>
      </c>
      <c r="AA253">
        <v>2</v>
      </c>
      <c r="AB253">
        <v>0</v>
      </c>
      <c r="AC253">
        <v>0</v>
      </c>
      <c r="AD253">
        <v>2</v>
      </c>
      <c r="AE253">
        <v>0</v>
      </c>
      <c r="AF253">
        <v>2.4</v>
      </c>
      <c r="AG253">
        <v>2.4</v>
      </c>
      <c r="AH253">
        <v>2.4</v>
      </c>
      <c r="AI253">
        <v>115.87</v>
      </c>
      <c r="AJ253">
        <v>1009</v>
      </c>
      <c r="AK253">
        <v>10</v>
      </c>
      <c r="AU253">
        <v>2</v>
      </c>
      <c r="AY253">
        <v>2</v>
      </c>
      <c r="BA253">
        <v>6.6611000000000003E-4</v>
      </c>
      <c r="BC253" s="5">
        <v>1</v>
      </c>
      <c r="BE253" s="10">
        <v>4.8844000000000003</v>
      </c>
      <c r="BG253" s="6">
        <v>1</v>
      </c>
      <c r="BH253" s="1">
        <v>4</v>
      </c>
      <c r="BL253" s="4">
        <v>0.95038999999999996</v>
      </c>
      <c r="BN253" s="6">
        <v>1</v>
      </c>
      <c r="BR253" s="3">
        <v>5.1392743344639733</v>
      </c>
      <c r="BT253" s="7">
        <v>1</v>
      </c>
    </row>
    <row r="254" spans="1:72">
      <c r="A254">
        <v>259</v>
      </c>
      <c r="B254" t="s">
        <v>11722</v>
      </c>
      <c r="C254" t="s">
        <v>86</v>
      </c>
      <c r="D254" t="s">
        <v>87</v>
      </c>
      <c r="F254" t="s">
        <v>11721</v>
      </c>
      <c r="G254" t="s">
        <v>11720</v>
      </c>
      <c r="I254" t="s">
        <v>11719</v>
      </c>
      <c r="J254" t="s">
        <v>11719</v>
      </c>
      <c r="K254" t="s">
        <v>11718</v>
      </c>
      <c r="L254" t="s">
        <v>233</v>
      </c>
      <c r="M254" t="s">
        <v>11717</v>
      </c>
      <c r="N254" t="s">
        <v>11716</v>
      </c>
      <c r="O254" t="s">
        <v>11715</v>
      </c>
      <c r="P254" t="s">
        <v>11714</v>
      </c>
      <c r="Q254" t="s">
        <v>11713</v>
      </c>
      <c r="S254">
        <v>4</v>
      </c>
      <c r="T254">
        <v>27</v>
      </c>
      <c r="U254">
        <v>1</v>
      </c>
      <c r="V254">
        <v>0</v>
      </c>
      <c r="W254">
        <v>22</v>
      </c>
      <c r="X254">
        <v>24</v>
      </c>
      <c r="Y254">
        <v>22</v>
      </c>
      <c r="Z254">
        <v>0</v>
      </c>
      <c r="AA254">
        <v>1</v>
      </c>
      <c r="AB254">
        <v>0</v>
      </c>
      <c r="AC254">
        <v>0</v>
      </c>
      <c r="AD254">
        <v>0</v>
      </c>
      <c r="AE254">
        <v>0</v>
      </c>
      <c r="AF254">
        <v>24.2</v>
      </c>
      <c r="AG254">
        <v>1.5</v>
      </c>
      <c r="AH254">
        <v>0</v>
      </c>
      <c r="AI254">
        <v>105.37</v>
      </c>
      <c r="AJ254">
        <v>938</v>
      </c>
      <c r="AK254">
        <v>12</v>
      </c>
      <c r="AW254">
        <v>1</v>
      </c>
      <c r="AY254">
        <v>1</v>
      </c>
      <c r="BA254" s="8">
        <v>1.0632E-229</v>
      </c>
      <c r="BB254" s="8"/>
      <c r="BC254" s="5">
        <v>1</v>
      </c>
      <c r="BE254" s="10">
        <v>4.3409000000000004</v>
      </c>
      <c r="BG254" s="6">
        <v>1</v>
      </c>
      <c r="BH254" s="1">
        <v>4</v>
      </c>
      <c r="BJ254" s="5">
        <v>1</v>
      </c>
      <c r="BL254" s="10">
        <v>2.1911999999999998</v>
      </c>
      <c r="BN254" s="6">
        <v>1</v>
      </c>
      <c r="BO254" s="1">
        <v>4</v>
      </c>
      <c r="BR254" s="3">
        <v>1.9811003031083461</v>
      </c>
      <c r="BT254" s="7">
        <v>1</v>
      </c>
    </row>
    <row r="255" spans="1:72">
      <c r="A255">
        <v>1109</v>
      </c>
      <c r="B255">
        <v>3261</v>
      </c>
      <c r="I255" t="s">
        <v>6090</v>
      </c>
      <c r="J255" t="s">
        <v>6090</v>
      </c>
      <c r="K255" t="s">
        <v>233</v>
      </c>
      <c r="L255" t="s">
        <v>233</v>
      </c>
      <c r="M255" t="s">
        <v>233</v>
      </c>
      <c r="N255" s="9" t="s">
        <v>6091</v>
      </c>
      <c r="O255" t="s">
        <v>6092</v>
      </c>
      <c r="P255" s="9" t="s">
        <v>6093</v>
      </c>
      <c r="Q255" t="s">
        <v>6094</v>
      </c>
      <c r="S255">
        <v>4</v>
      </c>
      <c r="T255">
        <v>1</v>
      </c>
      <c r="U255">
        <v>1</v>
      </c>
      <c r="V255">
        <v>1</v>
      </c>
      <c r="W255">
        <v>0</v>
      </c>
      <c r="X255">
        <v>1</v>
      </c>
      <c r="Y255">
        <v>0</v>
      </c>
      <c r="Z255">
        <v>0</v>
      </c>
      <c r="AA255">
        <v>1</v>
      </c>
      <c r="AB255">
        <v>0</v>
      </c>
      <c r="AC255">
        <v>0</v>
      </c>
      <c r="AD255">
        <v>1</v>
      </c>
      <c r="AE255">
        <v>0</v>
      </c>
      <c r="AF255">
        <v>1.9</v>
      </c>
      <c r="AG255">
        <v>1.9</v>
      </c>
      <c r="AH255">
        <v>1.9</v>
      </c>
      <c r="AI255">
        <v>80.058000000000007</v>
      </c>
      <c r="AJ255">
        <v>728</v>
      </c>
      <c r="AK255">
        <v>7</v>
      </c>
      <c r="AR255">
        <v>1</v>
      </c>
      <c r="AY255">
        <v>1</v>
      </c>
      <c r="BA255">
        <v>3.3882000000000001E-3</v>
      </c>
      <c r="BC255" s="5">
        <v>1</v>
      </c>
      <c r="BE255" s="10">
        <v>4.1970999999999998</v>
      </c>
      <c r="BG255" s="6">
        <v>1</v>
      </c>
      <c r="BH255" s="1">
        <v>4</v>
      </c>
      <c r="BJ255" s="5">
        <v>1</v>
      </c>
      <c r="BL255" s="10">
        <v>2.3399000000000001</v>
      </c>
      <c r="BN255" s="6">
        <v>1</v>
      </c>
      <c r="BO255" s="1">
        <v>4</v>
      </c>
      <c r="BR255" s="3">
        <v>1.9888623707239459</v>
      </c>
      <c r="BT255" s="7">
        <v>1</v>
      </c>
    </row>
    <row r="256" spans="1:72">
      <c r="A256">
        <v>984</v>
      </c>
      <c r="B256" t="s">
        <v>6136</v>
      </c>
      <c r="C256">
        <v>157</v>
      </c>
      <c r="F256">
        <v>186</v>
      </c>
      <c r="I256" t="s">
        <v>6137</v>
      </c>
      <c r="J256" t="s">
        <v>6137</v>
      </c>
      <c r="K256">
        <v>2</v>
      </c>
      <c r="L256">
        <v>1</v>
      </c>
      <c r="M256">
        <v>1</v>
      </c>
      <c r="N256" t="s">
        <v>6138</v>
      </c>
      <c r="O256" t="s">
        <v>6139</v>
      </c>
      <c r="P256" t="s">
        <v>6140</v>
      </c>
      <c r="Q256" t="s">
        <v>6141</v>
      </c>
      <c r="S256">
        <v>1</v>
      </c>
      <c r="T256">
        <v>2</v>
      </c>
      <c r="U256">
        <v>1</v>
      </c>
      <c r="V256">
        <v>1</v>
      </c>
      <c r="W256">
        <v>0</v>
      </c>
      <c r="X256">
        <v>2</v>
      </c>
      <c r="Y256">
        <v>1</v>
      </c>
      <c r="Z256">
        <v>0</v>
      </c>
      <c r="AA256">
        <v>1</v>
      </c>
      <c r="AB256">
        <v>0</v>
      </c>
      <c r="AC256">
        <v>0</v>
      </c>
      <c r="AD256">
        <v>1</v>
      </c>
      <c r="AE256">
        <v>0</v>
      </c>
      <c r="AF256">
        <v>3.7</v>
      </c>
      <c r="AG256">
        <v>1.3</v>
      </c>
      <c r="AH256">
        <v>1.3</v>
      </c>
      <c r="AI256">
        <v>76.763000000000005</v>
      </c>
      <c r="AJ256">
        <v>672</v>
      </c>
      <c r="AK256">
        <v>7</v>
      </c>
      <c r="AR256">
        <v>1</v>
      </c>
      <c r="AY256">
        <v>1</v>
      </c>
      <c r="BA256" s="8">
        <v>8.3560999999999995E-5</v>
      </c>
      <c r="BB256" s="8"/>
      <c r="BC256" s="5">
        <v>1</v>
      </c>
      <c r="BE256" s="10">
        <v>4.0465</v>
      </c>
      <c r="BG256" s="6">
        <v>1</v>
      </c>
      <c r="BH256" s="1">
        <v>4</v>
      </c>
      <c r="BL256" s="4">
        <v>0.90039999999999998</v>
      </c>
      <c r="BN256" s="6">
        <v>1</v>
      </c>
      <c r="BR256" s="3">
        <v>4.494180036852276</v>
      </c>
      <c r="BT256" s="7">
        <v>1</v>
      </c>
    </row>
    <row r="257" spans="1:72">
      <c r="A257">
        <v>352</v>
      </c>
      <c r="B257" t="s">
        <v>6154</v>
      </c>
      <c r="I257" t="s">
        <v>6155</v>
      </c>
      <c r="J257" t="s">
        <v>6155</v>
      </c>
      <c r="K257" t="s">
        <v>1695</v>
      </c>
      <c r="L257" t="s">
        <v>1695</v>
      </c>
      <c r="M257" t="s">
        <v>1695</v>
      </c>
      <c r="N257" t="s">
        <v>6156</v>
      </c>
      <c r="O257" t="s">
        <v>11712</v>
      </c>
      <c r="P257" t="s">
        <v>6157</v>
      </c>
      <c r="Q257" t="s">
        <v>6158</v>
      </c>
      <c r="S257">
        <v>2</v>
      </c>
      <c r="T257">
        <v>5</v>
      </c>
      <c r="U257">
        <v>5</v>
      </c>
      <c r="V257">
        <v>5</v>
      </c>
      <c r="W257">
        <v>0</v>
      </c>
      <c r="X257">
        <v>5</v>
      </c>
      <c r="Y257">
        <v>0</v>
      </c>
      <c r="Z257">
        <v>0</v>
      </c>
      <c r="AA257">
        <v>5</v>
      </c>
      <c r="AB257">
        <v>0</v>
      </c>
      <c r="AC257">
        <v>0</v>
      </c>
      <c r="AD257">
        <v>5</v>
      </c>
      <c r="AE257">
        <v>0</v>
      </c>
      <c r="AF257">
        <v>4.3</v>
      </c>
      <c r="AG257">
        <v>4.3</v>
      </c>
      <c r="AH257">
        <v>4.3</v>
      </c>
      <c r="AI257">
        <v>186.49</v>
      </c>
      <c r="AJ257">
        <v>1747</v>
      </c>
      <c r="AK257">
        <v>9.64</v>
      </c>
      <c r="AL257">
        <v>1</v>
      </c>
      <c r="AQ257">
        <v>1</v>
      </c>
      <c r="AU257">
        <v>2</v>
      </c>
      <c r="AV257">
        <v>5</v>
      </c>
      <c r="AW257">
        <v>2</v>
      </c>
      <c r="AY257">
        <v>11</v>
      </c>
      <c r="BA257" s="8">
        <v>1.8942999999999999E-14</v>
      </c>
      <c r="BB257" s="8"/>
      <c r="BC257" s="5">
        <v>1</v>
      </c>
      <c r="BE257" s="10">
        <v>3.9834999999999998</v>
      </c>
      <c r="BG257" s="6">
        <v>1</v>
      </c>
      <c r="BH257" s="1">
        <v>4</v>
      </c>
      <c r="BL257" s="4">
        <v>0.86272000000000004</v>
      </c>
      <c r="BN257" s="6">
        <v>1</v>
      </c>
      <c r="BR257" s="3">
        <v>4.6174447060996444</v>
      </c>
      <c r="BT257" s="7">
        <v>1</v>
      </c>
    </row>
    <row r="258" spans="1:72">
      <c r="A258">
        <v>694</v>
      </c>
      <c r="B258">
        <v>4992</v>
      </c>
      <c r="I258" t="s">
        <v>6121</v>
      </c>
      <c r="J258" t="s">
        <v>6121</v>
      </c>
      <c r="K258" t="s">
        <v>233</v>
      </c>
      <c r="L258" t="s">
        <v>233</v>
      </c>
      <c r="M258" t="s">
        <v>233</v>
      </c>
      <c r="N258" t="s">
        <v>6122</v>
      </c>
      <c r="O258" t="s">
        <v>6123</v>
      </c>
      <c r="P258" t="s">
        <v>6124</v>
      </c>
      <c r="Q258" t="s">
        <v>6125</v>
      </c>
      <c r="S258">
        <v>4</v>
      </c>
      <c r="T258">
        <v>1</v>
      </c>
      <c r="U258">
        <v>1</v>
      </c>
      <c r="V258">
        <v>1</v>
      </c>
      <c r="W258">
        <v>0</v>
      </c>
      <c r="X258">
        <v>1</v>
      </c>
      <c r="Y258">
        <v>0</v>
      </c>
      <c r="Z258">
        <v>0</v>
      </c>
      <c r="AA258">
        <v>1</v>
      </c>
      <c r="AB258">
        <v>0</v>
      </c>
      <c r="AC258">
        <v>0</v>
      </c>
      <c r="AD258">
        <v>1</v>
      </c>
      <c r="AE258">
        <v>0</v>
      </c>
      <c r="AF258">
        <v>1.1000000000000001</v>
      </c>
      <c r="AG258">
        <v>1.1000000000000001</v>
      </c>
      <c r="AH258">
        <v>1.1000000000000001</v>
      </c>
      <c r="AI258">
        <v>140.66999999999999</v>
      </c>
      <c r="AJ258">
        <v>1258</v>
      </c>
      <c r="AK258">
        <v>10</v>
      </c>
      <c r="AU258">
        <v>1</v>
      </c>
      <c r="AY258">
        <v>1</v>
      </c>
      <c r="BA258" s="8">
        <v>2.074E-6</v>
      </c>
      <c r="BB258" s="8"/>
      <c r="BC258" s="5">
        <v>1</v>
      </c>
      <c r="BE258" s="10">
        <v>3.8944999999999999</v>
      </c>
      <c r="BG258" s="6">
        <v>1</v>
      </c>
      <c r="BH258" s="1">
        <v>4</v>
      </c>
      <c r="BL258" s="4">
        <v>1.0526</v>
      </c>
      <c r="BN258" s="6">
        <v>1</v>
      </c>
      <c r="BR258" s="3">
        <v>4.0467807858848284</v>
      </c>
      <c r="BT258" s="7">
        <v>1</v>
      </c>
    </row>
    <row r="259" spans="1:72">
      <c r="A259">
        <v>599</v>
      </c>
      <c r="B259">
        <v>2926</v>
      </c>
      <c r="I259" t="s">
        <v>6132</v>
      </c>
      <c r="J259" t="s">
        <v>6132</v>
      </c>
      <c r="K259">
        <v>1</v>
      </c>
      <c r="L259">
        <v>1</v>
      </c>
      <c r="M259">
        <v>1</v>
      </c>
      <c r="N259" t="s">
        <v>6131</v>
      </c>
      <c r="O259" t="s">
        <v>6133</v>
      </c>
      <c r="P259" t="s">
        <v>6134</v>
      </c>
      <c r="Q259" t="s">
        <v>6135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0</v>
      </c>
      <c r="Z259">
        <v>1</v>
      </c>
      <c r="AA259">
        <v>1</v>
      </c>
      <c r="AB259">
        <v>0</v>
      </c>
      <c r="AC259">
        <v>1</v>
      </c>
      <c r="AD259">
        <v>1</v>
      </c>
      <c r="AE259">
        <v>0</v>
      </c>
      <c r="AF259">
        <v>4.9000000000000004</v>
      </c>
      <c r="AG259">
        <v>4.9000000000000004</v>
      </c>
      <c r="AH259">
        <v>4.9000000000000004</v>
      </c>
      <c r="AI259">
        <v>31.43</v>
      </c>
      <c r="AJ259">
        <v>306</v>
      </c>
      <c r="AK259">
        <v>3.5</v>
      </c>
      <c r="AN259">
        <v>1</v>
      </c>
      <c r="AO259">
        <v>1</v>
      </c>
      <c r="AX259">
        <v>1</v>
      </c>
      <c r="AY259">
        <v>1</v>
      </c>
      <c r="BA259">
        <v>4.7238E-4</v>
      </c>
      <c r="BC259" s="5">
        <v>1</v>
      </c>
      <c r="BE259" s="10">
        <v>3.5323000000000002</v>
      </c>
      <c r="BG259" s="6">
        <v>1</v>
      </c>
      <c r="BH259" s="1">
        <v>4</v>
      </c>
      <c r="BL259" s="4">
        <v>0.86319000000000001</v>
      </c>
      <c r="BN259" s="6">
        <v>1</v>
      </c>
      <c r="BR259" s="3">
        <v>4.4450371160599191</v>
      </c>
      <c r="BT259" s="7">
        <v>1</v>
      </c>
    </row>
    <row r="260" spans="1:72">
      <c r="A260">
        <v>577</v>
      </c>
      <c r="B260">
        <v>1407</v>
      </c>
      <c r="C260">
        <v>568</v>
      </c>
      <c r="F260">
        <v>455</v>
      </c>
      <c r="I260" t="s">
        <v>6184</v>
      </c>
      <c r="J260" t="s">
        <v>6184</v>
      </c>
      <c r="K260" t="s">
        <v>213</v>
      </c>
      <c r="L260" t="s">
        <v>213</v>
      </c>
      <c r="M260" t="s">
        <v>213</v>
      </c>
      <c r="N260" t="s">
        <v>6185</v>
      </c>
      <c r="O260" t="s">
        <v>6186</v>
      </c>
      <c r="P260" t="s">
        <v>6187</v>
      </c>
      <c r="Q260" t="s">
        <v>6188</v>
      </c>
      <c r="S260">
        <v>2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>
        <v>1</v>
      </c>
      <c r="AF260">
        <v>2.6</v>
      </c>
      <c r="AG260">
        <v>2.6</v>
      </c>
      <c r="AH260">
        <v>2.6</v>
      </c>
      <c r="AI260">
        <v>52.601999999999997</v>
      </c>
      <c r="AJ260">
        <v>464</v>
      </c>
      <c r="AK260">
        <v>5.25</v>
      </c>
      <c r="AP260">
        <v>3</v>
      </c>
      <c r="AQ260">
        <v>1</v>
      </c>
      <c r="AX260">
        <v>1</v>
      </c>
      <c r="AY260">
        <v>2</v>
      </c>
      <c r="AZ260">
        <v>1</v>
      </c>
      <c r="BA260">
        <v>2.7623999999999999E-3</v>
      </c>
      <c r="BC260" s="5">
        <v>1</v>
      </c>
      <c r="BE260" s="10">
        <v>3.4838</v>
      </c>
      <c r="BG260" s="6">
        <v>1</v>
      </c>
      <c r="BH260" s="1">
        <v>4</v>
      </c>
      <c r="BL260" s="4">
        <v>1.7212000000000002E-2</v>
      </c>
      <c r="BN260" s="6">
        <v>1</v>
      </c>
      <c r="BR260" s="3">
        <v>104.99349040359498</v>
      </c>
      <c r="BT260" s="7">
        <v>1</v>
      </c>
    </row>
    <row r="261" spans="1:72">
      <c r="A261">
        <v>833</v>
      </c>
      <c r="B261" t="s">
        <v>6101</v>
      </c>
      <c r="I261" t="s">
        <v>6102</v>
      </c>
      <c r="J261" t="s">
        <v>6102</v>
      </c>
      <c r="K261">
        <v>2</v>
      </c>
      <c r="L261">
        <v>2</v>
      </c>
      <c r="M261">
        <v>2</v>
      </c>
      <c r="N261" t="s">
        <v>6103</v>
      </c>
      <c r="O261" t="s">
        <v>6104</v>
      </c>
      <c r="P261" t="s">
        <v>6105</v>
      </c>
      <c r="Q261" t="s">
        <v>6106</v>
      </c>
      <c r="S261">
        <v>1</v>
      </c>
      <c r="T261">
        <v>2</v>
      </c>
      <c r="U261">
        <v>2</v>
      </c>
      <c r="V261">
        <v>2</v>
      </c>
      <c r="W261">
        <v>1</v>
      </c>
      <c r="X261">
        <v>2</v>
      </c>
      <c r="Y261">
        <v>0</v>
      </c>
      <c r="Z261">
        <v>1</v>
      </c>
      <c r="AA261">
        <v>2</v>
      </c>
      <c r="AB261">
        <v>0</v>
      </c>
      <c r="AC261">
        <v>1</v>
      </c>
      <c r="AD261">
        <v>2</v>
      </c>
      <c r="AE261">
        <v>0</v>
      </c>
      <c r="AF261">
        <v>3.3</v>
      </c>
      <c r="AG261">
        <v>3.3</v>
      </c>
      <c r="AH261">
        <v>3.3</v>
      </c>
      <c r="AI261">
        <v>89.686000000000007</v>
      </c>
      <c r="AJ261">
        <v>820</v>
      </c>
      <c r="AK261">
        <v>10</v>
      </c>
      <c r="AU261">
        <v>3</v>
      </c>
      <c r="AX261">
        <v>1</v>
      </c>
      <c r="AY261">
        <v>2</v>
      </c>
      <c r="BA261" s="8">
        <v>1.5969E-7</v>
      </c>
      <c r="BB261" s="8"/>
      <c r="BC261" s="5">
        <v>1</v>
      </c>
      <c r="BE261" s="10">
        <v>3.2820999999999998</v>
      </c>
      <c r="BG261" s="6">
        <v>1</v>
      </c>
      <c r="BH261" s="1">
        <v>4</v>
      </c>
      <c r="BL261" s="4">
        <v>1.1592</v>
      </c>
      <c r="BN261" s="6">
        <v>1</v>
      </c>
      <c r="BR261" s="3">
        <v>2.8314975790695702</v>
      </c>
      <c r="BT261" s="7">
        <v>1</v>
      </c>
    </row>
    <row r="262" spans="1:72">
      <c r="A262">
        <v>479</v>
      </c>
      <c r="B262">
        <v>1506</v>
      </c>
      <c r="I262" t="s">
        <v>6149</v>
      </c>
      <c r="J262" t="s">
        <v>6149</v>
      </c>
      <c r="K262" t="s">
        <v>213</v>
      </c>
      <c r="L262" t="s">
        <v>213</v>
      </c>
      <c r="M262" t="s">
        <v>213</v>
      </c>
      <c r="N262" s="9" t="s">
        <v>6150</v>
      </c>
      <c r="O262" t="s">
        <v>6151</v>
      </c>
      <c r="P262" t="s">
        <v>6152</v>
      </c>
      <c r="Q262" t="s">
        <v>6153</v>
      </c>
      <c r="S262">
        <v>2</v>
      </c>
      <c r="T262">
        <v>1</v>
      </c>
      <c r="U262">
        <v>1</v>
      </c>
      <c r="V262">
        <v>1</v>
      </c>
      <c r="W262">
        <v>0</v>
      </c>
      <c r="X262">
        <v>1</v>
      </c>
      <c r="Y262">
        <v>0</v>
      </c>
      <c r="Z262">
        <v>0</v>
      </c>
      <c r="AA262">
        <v>1</v>
      </c>
      <c r="AB262">
        <v>0</v>
      </c>
      <c r="AC262">
        <v>0</v>
      </c>
      <c r="AD262">
        <v>1</v>
      </c>
      <c r="AE262">
        <v>0</v>
      </c>
      <c r="AF262">
        <v>4.3</v>
      </c>
      <c r="AG262">
        <v>4.3</v>
      </c>
      <c r="AH262">
        <v>4.3</v>
      </c>
      <c r="AI262">
        <v>44.991</v>
      </c>
      <c r="AJ262">
        <v>416</v>
      </c>
      <c r="AK262">
        <v>4</v>
      </c>
      <c r="AO262">
        <v>1</v>
      </c>
      <c r="AY262">
        <v>1</v>
      </c>
      <c r="BA262" s="8">
        <v>8.5704999999999995E-70</v>
      </c>
      <c r="BB262" s="8"/>
      <c r="BC262" s="5">
        <v>1</v>
      </c>
      <c r="BE262" s="10">
        <v>3.1269999999999998</v>
      </c>
      <c r="BG262" s="6">
        <v>1</v>
      </c>
      <c r="BH262" s="1">
        <v>4</v>
      </c>
      <c r="BL262" s="4">
        <v>0.66700999999999999</v>
      </c>
      <c r="BN262" s="6">
        <v>1</v>
      </c>
      <c r="BR262" s="3">
        <v>4.6008741660915575</v>
      </c>
      <c r="BT262" s="7">
        <v>1</v>
      </c>
    </row>
    <row r="263" spans="1:72">
      <c r="A263">
        <v>84</v>
      </c>
      <c r="B263" t="s">
        <v>6095</v>
      </c>
      <c r="D263">
        <v>104</v>
      </c>
      <c r="G263">
        <v>780</v>
      </c>
      <c r="I263" t="s">
        <v>6096</v>
      </c>
      <c r="J263" t="s">
        <v>6096</v>
      </c>
      <c r="K263" t="s">
        <v>1799</v>
      </c>
      <c r="L263" t="s">
        <v>1799</v>
      </c>
      <c r="M263" t="s">
        <v>1799</v>
      </c>
      <c r="N263" s="9" t="s">
        <v>6097</v>
      </c>
      <c r="O263" t="s">
        <v>6098</v>
      </c>
      <c r="P263" t="s">
        <v>6099</v>
      </c>
      <c r="Q263" t="s">
        <v>6100</v>
      </c>
      <c r="S263">
        <v>2</v>
      </c>
      <c r="T263">
        <v>2</v>
      </c>
      <c r="U263">
        <v>2</v>
      </c>
      <c r="V263">
        <v>2</v>
      </c>
      <c r="W263">
        <v>0</v>
      </c>
      <c r="X263">
        <v>2</v>
      </c>
      <c r="Y263">
        <v>1</v>
      </c>
      <c r="Z263">
        <v>0</v>
      </c>
      <c r="AA263">
        <v>2</v>
      </c>
      <c r="AB263">
        <v>1</v>
      </c>
      <c r="AC263">
        <v>0</v>
      </c>
      <c r="AD263">
        <v>2</v>
      </c>
      <c r="AE263">
        <v>1</v>
      </c>
      <c r="AF263">
        <v>2.4</v>
      </c>
      <c r="AG263">
        <v>2.4</v>
      </c>
      <c r="AH263">
        <v>2.4</v>
      </c>
      <c r="AI263">
        <v>109.43</v>
      </c>
      <c r="AJ263">
        <v>972</v>
      </c>
      <c r="AK263">
        <v>10</v>
      </c>
      <c r="AU263">
        <v>3</v>
      </c>
      <c r="AY263">
        <v>2</v>
      </c>
      <c r="AZ263">
        <v>1</v>
      </c>
      <c r="BA263">
        <v>1.1898E-3</v>
      </c>
      <c r="BC263" s="5">
        <v>1</v>
      </c>
      <c r="BE263" s="10">
        <v>3.0005000000000002</v>
      </c>
      <c r="BG263" s="6">
        <v>1</v>
      </c>
      <c r="BH263" s="1">
        <v>4</v>
      </c>
      <c r="BJ263" s="5">
        <v>1</v>
      </c>
      <c r="BL263" s="10">
        <v>1.2246999999999999</v>
      </c>
      <c r="BN263" s="6">
        <v>1</v>
      </c>
      <c r="BO263" s="1">
        <v>4</v>
      </c>
      <c r="BR263" s="3">
        <v>2.4008450974743107</v>
      </c>
      <c r="BT263" s="7">
        <v>1</v>
      </c>
    </row>
    <row r="264" spans="1:72">
      <c r="A264">
        <v>241</v>
      </c>
      <c r="B264" t="s">
        <v>6107</v>
      </c>
      <c r="D264">
        <v>197</v>
      </c>
      <c r="G264">
        <v>294</v>
      </c>
      <c r="I264" t="s">
        <v>6108</v>
      </c>
      <c r="J264" t="s">
        <v>6109</v>
      </c>
      <c r="K264" t="s">
        <v>6110</v>
      </c>
      <c r="L264" t="s">
        <v>6111</v>
      </c>
      <c r="M264" t="s">
        <v>6111</v>
      </c>
      <c r="N264" t="s">
        <v>6112</v>
      </c>
      <c r="O264" t="s">
        <v>6113</v>
      </c>
      <c r="P264" t="s">
        <v>6114</v>
      </c>
      <c r="Q264" t="s">
        <v>6115</v>
      </c>
      <c r="S264">
        <v>3</v>
      </c>
      <c r="T264">
        <v>6</v>
      </c>
      <c r="U264">
        <v>2</v>
      </c>
      <c r="V264">
        <v>2</v>
      </c>
      <c r="W264">
        <v>3</v>
      </c>
      <c r="X264">
        <v>5</v>
      </c>
      <c r="Y264">
        <v>4</v>
      </c>
      <c r="Z264">
        <v>0</v>
      </c>
      <c r="AA264">
        <v>2</v>
      </c>
      <c r="AB264">
        <v>1</v>
      </c>
      <c r="AC264">
        <v>0</v>
      </c>
      <c r="AD264">
        <v>2</v>
      </c>
      <c r="AE264">
        <v>1</v>
      </c>
      <c r="AF264">
        <v>7.3</v>
      </c>
      <c r="AG264">
        <v>2.4</v>
      </c>
      <c r="AH264">
        <v>2.4</v>
      </c>
      <c r="AI264">
        <v>109.68</v>
      </c>
      <c r="AJ264">
        <v>963</v>
      </c>
      <c r="AK264">
        <v>10</v>
      </c>
      <c r="AU264">
        <v>3</v>
      </c>
      <c r="AY264">
        <v>2</v>
      </c>
      <c r="AZ264">
        <v>1</v>
      </c>
      <c r="BA264" s="8">
        <v>7.8443999999999996E-19</v>
      </c>
      <c r="BB264" s="8"/>
      <c r="BC264" s="5">
        <v>1</v>
      </c>
      <c r="BE264" s="10">
        <v>2.8774999999999999</v>
      </c>
      <c r="BG264" s="6">
        <v>1</v>
      </c>
      <c r="BH264" s="1">
        <v>4</v>
      </c>
      <c r="BL264" s="4">
        <v>0.79379</v>
      </c>
      <c r="BN264" s="6">
        <v>1</v>
      </c>
      <c r="BR264" s="3">
        <v>3.3853549544669761</v>
      </c>
      <c r="BT264" s="7">
        <v>1</v>
      </c>
    </row>
    <row r="265" spans="1:72">
      <c r="A265">
        <v>255</v>
      </c>
      <c r="B265">
        <v>4627</v>
      </c>
      <c r="I265" t="s">
        <v>6116</v>
      </c>
      <c r="J265" t="s">
        <v>6116</v>
      </c>
      <c r="K265" t="s">
        <v>233</v>
      </c>
      <c r="L265" t="s">
        <v>233</v>
      </c>
      <c r="M265" t="s">
        <v>233</v>
      </c>
      <c r="N265" s="9" t="s">
        <v>6117</v>
      </c>
      <c r="O265" t="s">
        <v>6118</v>
      </c>
      <c r="P265" t="s">
        <v>6119</v>
      </c>
      <c r="Q265" t="s">
        <v>6120</v>
      </c>
      <c r="S265">
        <v>4</v>
      </c>
      <c r="T265">
        <v>1</v>
      </c>
      <c r="U265">
        <v>1</v>
      </c>
      <c r="V265">
        <v>1</v>
      </c>
      <c r="W265">
        <v>0</v>
      </c>
      <c r="X265">
        <v>1</v>
      </c>
      <c r="Y265">
        <v>0</v>
      </c>
      <c r="Z265">
        <v>0</v>
      </c>
      <c r="AA265">
        <v>1</v>
      </c>
      <c r="AB265">
        <v>0</v>
      </c>
      <c r="AC265">
        <v>0</v>
      </c>
      <c r="AD265">
        <v>1</v>
      </c>
      <c r="AE265">
        <v>0</v>
      </c>
      <c r="AF265">
        <v>3.6</v>
      </c>
      <c r="AG265">
        <v>3.6</v>
      </c>
      <c r="AH265">
        <v>3.6</v>
      </c>
      <c r="AI265">
        <v>51.228999999999999</v>
      </c>
      <c r="AJ265">
        <v>472</v>
      </c>
      <c r="AK265">
        <v>5</v>
      </c>
      <c r="AP265">
        <v>1</v>
      </c>
      <c r="AY265">
        <v>1</v>
      </c>
      <c r="BA265" s="8">
        <v>5.5960000000000001E-9</v>
      </c>
      <c r="BB265" s="8"/>
      <c r="BC265" s="5">
        <v>1</v>
      </c>
      <c r="BE265" s="10">
        <v>2.8685</v>
      </c>
      <c r="BG265" s="6">
        <v>1</v>
      </c>
      <c r="BH265" s="1">
        <v>4</v>
      </c>
      <c r="BL265" s="4">
        <v>0.72350999999999999</v>
      </c>
      <c r="BN265" s="6">
        <v>1</v>
      </c>
      <c r="BR265" s="3">
        <v>3.9646354517702096</v>
      </c>
      <c r="BT265" s="7">
        <v>1</v>
      </c>
    </row>
    <row r="266" spans="1:72">
      <c r="A266">
        <v>625</v>
      </c>
      <c r="B266">
        <v>1516</v>
      </c>
      <c r="I266" t="s">
        <v>6262</v>
      </c>
      <c r="J266" t="s">
        <v>6262</v>
      </c>
      <c r="K266" t="s">
        <v>6253</v>
      </c>
      <c r="L266" t="s">
        <v>6253</v>
      </c>
      <c r="M266" t="s">
        <v>6253</v>
      </c>
      <c r="N266" s="9" t="s">
        <v>6263</v>
      </c>
      <c r="O266" t="s">
        <v>6264</v>
      </c>
      <c r="P266" s="9" t="s">
        <v>6265</v>
      </c>
      <c r="Q266" t="s">
        <v>6266</v>
      </c>
      <c r="S266">
        <v>12</v>
      </c>
      <c r="T266">
        <v>1</v>
      </c>
      <c r="U266">
        <v>1</v>
      </c>
      <c r="V266">
        <v>1</v>
      </c>
      <c r="W266">
        <v>1</v>
      </c>
      <c r="X266">
        <v>0</v>
      </c>
      <c r="Y266">
        <v>1</v>
      </c>
      <c r="Z266">
        <v>1</v>
      </c>
      <c r="AA266">
        <v>0</v>
      </c>
      <c r="AB266">
        <v>1</v>
      </c>
      <c r="AC266">
        <v>1</v>
      </c>
      <c r="AD266">
        <v>0</v>
      </c>
      <c r="AE266">
        <v>1</v>
      </c>
      <c r="AF266">
        <v>7.2</v>
      </c>
      <c r="AG266">
        <v>7.2</v>
      </c>
      <c r="AH266">
        <v>7.2</v>
      </c>
      <c r="AI266">
        <v>274.45999999999998</v>
      </c>
      <c r="AJ266">
        <v>2542</v>
      </c>
      <c r="AK266">
        <v>12</v>
      </c>
      <c r="AW266">
        <v>2</v>
      </c>
      <c r="AX266">
        <v>1</v>
      </c>
      <c r="AZ266">
        <v>1</v>
      </c>
      <c r="BA266" s="8">
        <v>8.0334999999999998E-25</v>
      </c>
      <c r="BB266" s="8"/>
      <c r="BC266" s="5">
        <v>1</v>
      </c>
      <c r="BF266" s="10">
        <v>7.1083999999999996</v>
      </c>
      <c r="BG266" s="6">
        <v>1</v>
      </c>
      <c r="BH266" s="1">
        <v>4</v>
      </c>
      <c r="BM266" s="4">
        <v>0.74444999999999995</v>
      </c>
      <c r="BN266" s="6">
        <v>1</v>
      </c>
      <c r="BS266" s="3">
        <v>10.016527269995493</v>
      </c>
      <c r="BT266" s="7">
        <v>1</v>
      </c>
    </row>
    <row r="267" spans="1:72">
      <c r="A267">
        <v>465</v>
      </c>
      <c r="B267" t="s">
        <v>6228</v>
      </c>
      <c r="C267" t="s">
        <v>6229</v>
      </c>
      <c r="F267" t="s">
        <v>6230</v>
      </c>
      <c r="I267" t="s">
        <v>6231</v>
      </c>
      <c r="J267" t="s">
        <v>6231</v>
      </c>
      <c r="K267">
        <v>2</v>
      </c>
      <c r="L267">
        <v>2</v>
      </c>
      <c r="M267">
        <v>2</v>
      </c>
      <c r="N267" t="s">
        <v>6232</v>
      </c>
      <c r="O267" t="s">
        <v>6227</v>
      </c>
      <c r="P267" t="s">
        <v>6233</v>
      </c>
      <c r="Q267" t="s">
        <v>6234</v>
      </c>
      <c r="S267">
        <v>1</v>
      </c>
      <c r="T267">
        <v>2</v>
      </c>
      <c r="U267">
        <v>2</v>
      </c>
      <c r="V267">
        <v>2</v>
      </c>
      <c r="W267">
        <v>1</v>
      </c>
      <c r="X267">
        <v>0</v>
      </c>
      <c r="Y267">
        <v>1</v>
      </c>
      <c r="Z267">
        <v>1</v>
      </c>
      <c r="AA267">
        <v>0</v>
      </c>
      <c r="AB267">
        <v>1</v>
      </c>
      <c r="AC267">
        <v>1</v>
      </c>
      <c r="AD267">
        <v>0</v>
      </c>
      <c r="AE267">
        <v>1</v>
      </c>
      <c r="AF267">
        <v>9.3000000000000007</v>
      </c>
      <c r="AG267">
        <v>9.3000000000000007</v>
      </c>
      <c r="AH267">
        <v>9.3000000000000007</v>
      </c>
      <c r="AI267">
        <v>31.387</v>
      </c>
      <c r="AJ267">
        <v>290</v>
      </c>
      <c r="AK267">
        <v>2</v>
      </c>
      <c r="AM267">
        <v>2</v>
      </c>
      <c r="AX267">
        <v>1</v>
      </c>
      <c r="AZ267">
        <v>1</v>
      </c>
      <c r="BA267">
        <v>7.5504999999999995E-4</v>
      </c>
      <c r="BC267" s="5">
        <v>1</v>
      </c>
      <c r="BF267" s="10">
        <v>6.3680000000000003</v>
      </c>
      <c r="BG267" s="6">
        <v>1</v>
      </c>
      <c r="BH267" s="1">
        <v>4</v>
      </c>
      <c r="BJ267" s="5">
        <v>1</v>
      </c>
      <c r="BM267" s="10">
        <v>1.798</v>
      </c>
      <c r="BN267" s="6">
        <v>1</v>
      </c>
      <c r="BO267" s="1">
        <v>4</v>
      </c>
      <c r="BS267" s="3">
        <v>3.5415781272134863</v>
      </c>
      <c r="BT267" s="7">
        <v>1</v>
      </c>
    </row>
    <row r="268" spans="1:72">
      <c r="A268">
        <v>549</v>
      </c>
      <c r="B268">
        <v>1262</v>
      </c>
      <c r="I268" t="s">
        <v>6207</v>
      </c>
      <c r="J268" t="s">
        <v>6207</v>
      </c>
      <c r="K268" t="s">
        <v>213</v>
      </c>
      <c r="L268" t="s">
        <v>213</v>
      </c>
      <c r="M268" t="s">
        <v>213</v>
      </c>
      <c r="N268" t="s">
        <v>6206</v>
      </c>
      <c r="O268" t="s">
        <v>6205</v>
      </c>
      <c r="P268" t="s">
        <v>6208</v>
      </c>
      <c r="Q268" t="s">
        <v>6209</v>
      </c>
      <c r="S268">
        <v>2</v>
      </c>
      <c r="T268">
        <v>1</v>
      </c>
      <c r="U268">
        <v>1</v>
      </c>
      <c r="V268">
        <v>1</v>
      </c>
      <c r="W268">
        <v>1</v>
      </c>
      <c r="X268">
        <v>0</v>
      </c>
      <c r="Y268">
        <v>1</v>
      </c>
      <c r="Z268">
        <v>1</v>
      </c>
      <c r="AA268">
        <v>0</v>
      </c>
      <c r="AB268">
        <v>1</v>
      </c>
      <c r="AC268">
        <v>1</v>
      </c>
      <c r="AD268">
        <v>0</v>
      </c>
      <c r="AE268">
        <v>1</v>
      </c>
      <c r="AF268">
        <v>6.2</v>
      </c>
      <c r="AG268">
        <v>6.2</v>
      </c>
      <c r="AH268">
        <v>6.2</v>
      </c>
      <c r="AI268">
        <v>27.547000000000001</v>
      </c>
      <c r="AJ268">
        <v>258</v>
      </c>
      <c r="AK268">
        <v>4</v>
      </c>
      <c r="AM268">
        <v>2</v>
      </c>
      <c r="AS268">
        <v>1</v>
      </c>
      <c r="AX268">
        <v>1</v>
      </c>
      <c r="AZ268">
        <v>2</v>
      </c>
      <c r="BA268" s="8">
        <v>7.1551000000000003E-8</v>
      </c>
      <c r="BB268" s="8"/>
      <c r="BC268" s="5">
        <v>1</v>
      </c>
      <c r="BF268" s="10">
        <v>5.6657000000000002</v>
      </c>
      <c r="BG268" s="6">
        <v>1</v>
      </c>
      <c r="BH268" s="1">
        <v>4</v>
      </c>
      <c r="BJ268" s="5">
        <v>1</v>
      </c>
      <c r="BM268" s="10">
        <v>3.2490999999999999</v>
      </c>
      <c r="BN268" s="6">
        <v>1</v>
      </c>
      <c r="BO268" s="1">
        <v>4</v>
      </c>
      <c r="BS268" s="3">
        <v>1.7606563726957412</v>
      </c>
      <c r="BT268" s="7">
        <v>1</v>
      </c>
    </row>
    <row r="269" spans="1:72">
      <c r="A269">
        <v>1062</v>
      </c>
      <c r="B269" t="s">
        <v>6189</v>
      </c>
      <c r="C269">
        <v>946</v>
      </c>
      <c r="F269">
        <v>85</v>
      </c>
      <c r="I269" t="s">
        <v>6190</v>
      </c>
      <c r="J269" t="s">
        <v>6190</v>
      </c>
      <c r="K269">
        <v>2</v>
      </c>
      <c r="L269">
        <v>2</v>
      </c>
      <c r="M269">
        <v>2</v>
      </c>
      <c r="N269" t="s">
        <v>6191</v>
      </c>
      <c r="O269" s="9" t="s">
        <v>6192</v>
      </c>
      <c r="P269" t="s">
        <v>6191</v>
      </c>
      <c r="Q269" t="s">
        <v>6193</v>
      </c>
      <c r="S269">
        <v>1</v>
      </c>
      <c r="T269">
        <v>2</v>
      </c>
      <c r="U269">
        <v>2</v>
      </c>
      <c r="V269">
        <v>2</v>
      </c>
      <c r="W269">
        <v>2</v>
      </c>
      <c r="X269">
        <v>2</v>
      </c>
      <c r="Y269">
        <v>2</v>
      </c>
      <c r="Z269">
        <v>2</v>
      </c>
      <c r="AA269">
        <v>2</v>
      </c>
      <c r="AB269">
        <v>2</v>
      </c>
      <c r="AC269">
        <v>2</v>
      </c>
      <c r="AD269">
        <v>2</v>
      </c>
      <c r="AE269">
        <v>2</v>
      </c>
      <c r="AF269">
        <v>21.4</v>
      </c>
      <c r="AG269">
        <v>21.4</v>
      </c>
      <c r="AH269">
        <v>21.4</v>
      </c>
      <c r="AI269">
        <v>11.367000000000001</v>
      </c>
      <c r="AJ269">
        <v>103</v>
      </c>
      <c r="AK269">
        <v>5.73</v>
      </c>
      <c r="AL269">
        <v>5</v>
      </c>
      <c r="AM269">
        <v>1</v>
      </c>
      <c r="AU269">
        <v>1</v>
      </c>
      <c r="AV269">
        <v>2</v>
      </c>
      <c r="AW269">
        <v>2</v>
      </c>
      <c r="AX269">
        <v>3</v>
      </c>
      <c r="AY269">
        <v>4</v>
      </c>
      <c r="AZ269">
        <v>4</v>
      </c>
      <c r="BA269">
        <v>2.7561E-3</v>
      </c>
      <c r="BC269" s="5">
        <v>1</v>
      </c>
      <c r="BF269" s="10">
        <v>4.3160999999999996</v>
      </c>
      <c r="BG269" s="6">
        <v>1</v>
      </c>
      <c r="BH269" s="1">
        <v>4</v>
      </c>
      <c r="BJ269" s="5">
        <v>1</v>
      </c>
      <c r="BM269" s="10">
        <v>10.717000000000001</v>
      </c>
      <c r="BN269" s="6">
        <v>1</v>
      </c>
      <c r="BO269" s="1">
        <v>4</v>
      </c>
      <c r="BS269" s="3">
        <v>0.47851469040099531</v>
      </c>
      <c r="BT269" s="7">
        <v>1</v>
      </c>
    </row>
    <row r="270" spans="1:72">
      <c r="A270">
        <v>1186</v>
      </c>
      <c r="B270" t="s">
        <v>6221</v>
      </c>
      <c r="I270" t="s">
        <v>6222</v>
      </c>
      <c r="J270" t="s">
        <v>6222</v>
      </c>
      <c r="K270" t="s">
        <v>1713</v>
      </c>
      <c r="L270" t="s">
        <v>1713</v>
      </c>
      <c r="M270" t="s">
        <v>1713</v>
      </c>
      <c r="N270" s="9" t="s">
        <v>6223</v>
      </c>
      <c r="O270" t="s">
        <v>6224</v>
      </c>
      <c r="P270" s="9" t="s">
        <v>6225</v>
      </c>
      <c r="Q270" t="s">
        <v>6226</v>
      </c>
      <c r="S270">
        <v>4</v>
      </c>
      <c r="T270">
        <v>2</v>
      </c>
      <c r="U270">
        <v>2</v>
      </c>
      <c r="V270">
        <v>2</v>
      </c>
      <c r="W270">
        <v>2</v>
      </c>
      <c r="X270">
        <v>0</v>
      </c>
      <c r="Y270">
        <v>1</v>
      </c>
      <c r="Z270">
        <v>2</v>
      </c>
      <c r="AA270">
        <v>0</v>
      </c>
      <c r="AB270">
        <v>1</v>
      </c>
      <c r="AC270">
        <v>2</v>
      </c>
      <c r="AD270">
        <v>0</v>
      </c>
      <c r="AE270">
        <v>1</v>
      </c>
      <c r="AF270">
        <v>7.9</v>
      </c>
      <c r="AG270">
        <v>7.9</v>
      </c>
      <c r="AH270">
        <v>7.9</v>
      </c>
      <c r="AI270">
        <v>35.076000000000001</v>
      </c>
      <c r="AJ270">
        <v>317</v>
      </c>
      <c r="AK270">
        <v>3</v>
      </c>
      <c r="AN270">
        <v>3</v>
      </c>
      <c r="AX270">
        <v>2</v>
      </c>
      <c r="AZ270">
        <v>1</v>
      </c>
      <c r="BA270" s="8">
        <v>3.2774000000000002E-5</v>
      </c>
      <c r="BB270" s="8"/>
      <c r="BC270" s="5">
        <v>1</v>
      </c>
      <c r="BF270" s="10">
        <v>4.0758999999999999</v>
      </c>
      <c r="BG270" s="6">
        <v>1</v>
      </c>
      <c r="BH270" s="1">
        <v>4</v>
      </c>
      <c r="BM270" s="4">
        <v>1.0529999999999999</v>
      </c>
      <c r="BN270" s="6">
        <v>1</v>
      </c>
      <c r="BS270" s="3">
        <v>3.3664366268305002</v>
      </c>
      <c r="BT270" s="7">
        <v>1</v>
      </c>
    </row>
    <row r="271" spans="1:72">
      <c r="A271">
        <v>928</v>
      </c>
      <c r="B271" t="s">
        <v>6194</v>
      </c>
      <c r="I271" t="s">
        <v>6195</v>
      </c>
      <c r="J271" t="s">
        <v>6195</v>
      </c>
      <c r="K271" t="s">
        <v>3467</v>
      </c>
      <c r="L271" t="s">
        <v>3467</v>
      </c>
      <c r="M271" t="s">
        <v>3467</v>
      </c>
      <c r="N271" s="9" t="s">
        <v>6196</v>
      </c>
      <c r="O271" t="s">
        <v>11711</v>
      </c>
      <c r="P271" t="s">
        <v>6197</v>
      </c>
      <c r="Q271" t="s">
        <v>6198</v>
      </c>
      <c r="S271">
        <v>6</v>
      </c>
      <c r="T271">
        <v>2</v>
      </c>
      <c r="U271">
        <v>2</v>
      </c>
      <c r="V271">
        <v>2</v>
      </c>
      <c r="W271">
        <v>0</v>
      </c>
      <c r="X271">
        <v>1</v>
      </c>
      <c r="Y271">
        <v>2</v>
      </c>
      <c r="Z271">
        <v>0</v>
      </c>
      <c r="AA271">
        <v>1</v>
      </c>
      <c r="AB271">
        <v>2</v>
      </c>
      <c r="AC271">
        <v>0</v>
      </c>
      <c r="AD271">
        <v>1</v>
      </c>
      <c r="AE271">
        <v>2</v>
      </c>
      <c r="AF271">
        <v>1.7</v>
      </c>
      <c r="AG271">
        <v>1.7</v>
      </c>
      <c r="AH271">
        <v>1.7</v>
      </c>
      <c r="AI271">
        <v>160.9</v>
      </c>
      <c r="AJ271">
        <v>1388</v>
      </c>
      <c r="AK271">
        <v>10.8</v>
      </c>
      <c r="AU271">
        <v>1</v>
      </c>
      <c r="AV271">
        <v>4</v>
      </c>
      <c r="AY271">
        <v>1</v>
      </c>
      <c r="AZ271">
        <v>4</v>
      </c>
      <c r="BA271">
        <v>1.188E-4</v>
      </c>
      <c r="BC271" s="5">
        <v>1</v>
      </c>
      <c r="BF271" s="10">
        <v>3.9293999999999998</v>
      </c>
      <c r="BG271" s="6">
        <v>1</v>
      </c>
      <c r="BH271" s="1">
        <v>4</v>
      </c>
      <c r="BJ271" s="5">
        <v>1</v>
      </c>
      <c r="BM271" s="10">
        <v>3.8714</v>
      </c>
      <c r="BN271" s="6">
        <v>1</v>
      </c>
      <c r="BO271" s="1">
        <v>4</v>
      </c>
      <c r="BS271" s="3">
        <v>1.0149811213511428</v>
      </c>
      <c r="BT271" s="7">
        <v>1</v>
      </c>
    </row>
    <row r="272" spans="1:72">
      <c r="A272">
        <v>145</v>
      </c>
      <c r="B272">
        <v>4084</v>
      </c>
      <c r="I272" t="s">
        <v>6258</v>
      </c>
      <c r="J272" t="s">
        <v>6258</v>
      </c>
      <c r="K272">
        <v>1</v>
      </c>
      <c r="L272">
        <v>1</v>
      </c>
      <c r="M272">
        <v>1</v>
      </c>
      <c r="N272" t="s">
        <v>6259</v>
      </c>
      <c r="O272" t="s">
        <v>6257</v>
      </c>
      <c r="P272" t="s">
        <v>6260</v>
      </c>
      <c r="Q272" t="s">
        <v>6261</v>
      </c>
      <c r="S272">
        <v>1</v>
      </c>
      <c r="T272">
        <v>1</v>
      </c>
      <c r="U272">
        <v>1</v>
      </c>
      <c r="V272">
        <v>1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1</v>
      </c>
      <c r="AF272">
        <v>3.8</v>
      </c>
      <c r="AG272">
        <v>3.8</v>
      </c>
      <c r="AH272">
        <v>3.8</v>
      </c>
      <c r="AI272">
        <v>59.143000000000001</v>
      </c>
      <c r="AJ272">
        <v>528</v>
      </c>
      <c r="AK272">
        <v>6</v>
      </c>
      <c r="AQ272">
        <v>1</v>
      </c>
      <c r="AZ272">
        <v>1</v>
      </c>
      <c r="BA272" s="8">
        <v>1.4576E-6</v>
      </c>
      <c r="BB272" s="8"/>
      <c r="BC272" s="5">
        <v>1</v>
      </c>
      <c r="BF272" s="10">
        <v>3.7841999999999998</v>
      </c>
      <c r="BG272" s="6">
        <v>1</v>
      </c>
      <c r="BH272" s="1">
        <v>4</v>
      </c>
      <c r="BM272" s="4">
        <v>0.62980999999999998</v>
      </c>
      <c r="BN272" s="6">
        <v>1</v>
      </c>
      <c r="BS272" s="3">
        <v>6.008532115604158</v>
      </c>
      <c r="BT272" s="7">
        <v>1</v>
      </c>
    </row>
    <row r="273" spans="1:77">
      <c r="A273">
        <v>489</v>
      </c>
      <c r="B273">
        <v>4323</v>
      </c>
      <c r="I273" t="s">
        <v>6216</v>
      </c>
      <c r="J273" t="s">
        <v>6216</v>
      </c>
      <c r="K273" t="s">
        <v>3802</v>
      </c>
      <c r="L273" t="s">
        <v>3802</v>
      </c>
      <c r="M273" t="s">
        <v>3802</v>
      </c>
      <c r="N273" t="s">
        <v>6217</v>
      </c>
      <c r="O273" t="s">
        <v>6218</v>
      </c>
      <c r="P273" s="9" t="s">
        <v>6219</v>
      </c>
      <c r="Q273" t="s">
        <v>6220</v>
      </c>
      <c r="S273">
        <v>6</v>
      </c>
      <c r="T273">
        <v>1</v>
      </c>
      <c r="U273">
        <v>1</v>
      </c>
      <c r="V273">
        <v>1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1</v>
      </c>
      <c r="AF273">
        <v>1.6</v>
      </c>
      <c r="AG273">
        <v>1.6</v>
      </c>
      <c r="AH273">
        <v>1.6</v>
      </c>
      <c r="AI273">
        <v>85.867999999999995</v>
      </c>
      <c r="AJ273">
        <v>770</v>
      </c>
      <c r="AK273">
        <v>8</v>
      </c>
      <c r="AS273">
        <v>1</v>
      </c>
      <c r="AZ273">
        <v>1</v>
      </c>
      <c r="BA273">
        <v>1.9434000000000001E-3</v>
      </c>
      <c r="BC273" s="5">
        <v>1</v>
      </c>
      <c r="BF273" s="10">
        <v>3.6577000000000002</v>
      </c>
      <c r="BG273" s="6">
        <v>1</v>
      </c>
      <c r="BH273" s="1">
        <v>4</v>
      </c>
      <c r="BM273" s="4">
        <v>1.1321000000000001</v>
      </c>
      <c r="BN273" s="6">
        <v>1</v>
      </c>
      <c r="BS273" s="3">
        <v>3.2310177705977385</v>
      </c>
      <c r="BT273" s="7">
        <v>1</v>
      </c>
    </row>
    <row r="274" spans="1:77">
      <c r="A274">
        <v>1131</v>
      </c>
      <c r="B274" t="s">
        <v>6210</v>
      </c>
      <c r="C274">
        <v>1022</v>
      </c>
      <c r="D274">
        <v>677</v>
      </c>
      <c r="F274">
        <v>273</v>
      </c>
      <c r="G274">
        <v>270</v>
      </c>
      <c r="I274" t="s">
        <v>6211</v>
      </c>
      <c r="J274" t="s">
        <v>6211</v>
      </c>
      <c r="K274" t="s">
        <v>6212</v>
      </c>
      <c r="L274" t="s">
        <v>4917</v>
      </c>
      <c r="M274" t="s">
        <v>4917</v>
      </c>
      <c r="N274" s="9" t="s">
        <v>6213</v>
      </c>
      <c r="O274" t="s">
        <v>11710</v>
      </c>
      <c r="P274" t="s">
        <v>6214</v>
      </c>
      <c r="Q274" t="s">
        <v>6215</v>
      </c>
      <c r="S274">
        <v>3</v>
      </c>
      <c r="T274">
        <v>3</v>
      </c>
      <c r="U274">
        <v>2</v>
      </c>
      <c r="V274">
        <v>2</v>
      </c>
      <c r="W274">
        <v>1</v>
      </c>
      <c r="X274">
        <v>1</v>
      </c>
      <c r="Y274">
        <v>3</v>
      </c>
      <c r="Z274">
        <v>0</v>
      </c>
      <c r="AA274">
        <v>0</v>
      </c>
      <c r="AB274">
        <v>2</v>
      </c>
      <c r="AC274">
        <v>0</v>
      </c>
      <c r="AD274">
        <v>0</v>
      </c>
      <c r="AE274">
        <v>2</v>
      </c>
      <c r="AF274">
        <v>4.7</v>
      </c>
      <c r="AG274">
        <v>3.7</v>
      </c>
      <c r="AH274">
        <v>3.7</v>
      </c>
      <c r="AI274">
        <v>114.48</v>
      </c>
      <c r="AJ274">
        <v>1010</v>
      </c>
      <c r="AK274">
        <v>9</v>
      </c>
      <c r="AT274">
        <v>3</v>
      </c>
      <c r="AZ274">
        <v>3</v>
      </c>
      <c r="BA274" s="8">
        <v>2.2111E-7</v>
      </c>
      <c r="BB274" s="8"/>
      <c r="BC274" s="5">
        <v>1</v>
      </c>
      <c r="BF274" s="10">
        <v>3.5263</v>
      </c>
      <c r="BG274" s="6">
        <v>1</v>
      </c>
      <c r="BH274" s="1">
        <v>4</v>
      </c>
      <c r="BJ274" s="5">
        <v>1</v>
      </c>
      <c r="BM274" s="10">
        <v>1.6667000000000001</v>
      </c>
      <c r="BN274" s="6">
        <v>1</v>
      </c>
      <c r="BO274" s="1">
        <v>4</v>
      </c>
      <c r="BS274" s="3">
        <v>2.115730455939913</v>
      </c>
      <c r="BT274" s="7">
        <v>1</v>
      </c>
    </row>
    <row r="275" spans="1:77">
      <c r="A275">
        <v>1076</v>
      </c>
      <c r="B275" t="s">
        <v>6242</v>
      </c>
      <c r="D275">
        <v>641</v>
      </c>
      <c r="G275">
        <v>377</v>
      </c>
      <c r="I275" t="s">
        <v>6243</v>
      </c>
      <c r="J275" t="s">
        <v>6243</v>
      </c>
      <c r="K275">
        <v>4</v>
      </c>
      <c r="L275">
        <v>4</v>
      </c>
      <c r="M275">
        <v>4</v>
      </c>
      <c r="N275" t="s">
        <v>6244</v>
      </c>
      <c r="O275" t="s">
        <v>6240</v>
      </c>
      <c r="P275" t="s">
        <v>6241</v>
      </c>
      <c r="Q275" t="s">
        <v>6245</v>
      </c>
      <c r="S275">
        <v>1</v>
      </c>
      <c r="T275">
        <v>4</v>
      </c>
      <c r="U275">
        <v>4</v>
      </c>
      <c r="V275">
        <v>4</v>
      </c>
      <c r="W275">
        <v>4</v>
      </c>
      <c r="X275">
        <v>2</v>
      </c>
      <c r="Y275">
        <v>2</v>
      </c>
      <c r="Z275">
        <v>4</v>
      </c>
      <c r="AA275">
        <v>2</v>
      </c>
      <c r="AB275">
        <v>2</v>
      </c>
      <c r="AC275">
        <v>4</v>
      </c>
      <c r="AD275">
        <v>2</v>
      </c>
      <c r="AE275">
        <v>2</v>
      </c>
      <c r="AF275">
        <v>9.3000000000000007</v>
      </c>
      <c r="AG275">
        <v>9.3000000000000007</v>
      </c>
      <c r="AH275">
        <v>9.3000000000000007</v>
      </c>
      <c r="AI275">
        <v>59.755000000000003</v>
      </c>
      <c r="AJ275">
        <v>527</v>
      </c>
      <c r="AK275">
        <v>6.09</v>
      </c>
      <c r="AP275">
        <v>5</v>
      </c>
      <c r="AQ275">
        <v>5</v>
      </c>
      <c r="AW275">
        <v>1</v>
      </c>
      <c r="AX275">
        <v>4</v>
      </c>
      <c r="AY275">
        <v>4</v>
      </c>
      <c r="AZ275">
        <v>3</v>
      </c>
      <c r="BA275" s="8">
        <v>3.4093999999999999E-53</v>
      </c>
      <c r="BB275" s="8"/>
      <c r="BC275" s="5">
        <v>1</v>
      </c>
      <c r="BF275" s="10">
        <v>3.266</v>
      </c>
      <c r="BG275" s="6">
        <v>1</v>
      </c>
      <c r="BH275" s="1">
        <v>4</v>
      </c>
      <c r="BM275" s="4">
        <v>1.0588</v>
      </c>
      <c r="BN275" s="6">
        <v>1</v>
      </c>
      <c r="BS275" s="3">
        <v>4.2486298168840548</v>
      </c>
      <c r="BT275" s="7">
        <v>1</v>
      </c>
    </row>
    <row r="276" spans="1:77">
      <c r="A276">
        <v>76</v>
      </c>
      <c r="B276">
        <v>4726</v>
      </c>
      <c r="C276" t="s">
        <v>6251</v>
      </c>
      <c r="F276" t="s">
        <v>6045</v>
      </c>
      <c r="I276" t="s">
        <v>6252</v>
      </c>
      <c r="J276" t="s">
        <v>6252</v>
      </c>
      <c r="K276" t="s">
        <v>6253</v>
      </c>
      <c r="L276" t="s">
        <v>6253</v>
      </c>
      <c r="M276" t="s">
        <v>6253</v>
      </c>
      <c r="N276" s="9" t="s">
        <v>6254</v>
      </c>
      <c r="O276" t="s">
        <v>6255</v>
      </c>
      <c r="P276" s="9" t="s">
        <v>11709</v>
      </c>
      <c r="Q276" t="s">
        <v>6256</v>
      </c>
      <c r="S276">
        <v>12</v>
      </c>
      <c r="T276">
        <v>1</v>
      </c>
      <c r="U276">
        <v>1</v>
      </c>
      <c r="V276">
        <v>1</v>
      </c>
      <c r="W276">
        <v>0</v>
      </c>
      <c r="X276">
        <v>0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1</v>
      </c>
      <c r="AF276">
        <v>3.2</v>
      </c>
      <c r="AG276">
        <v>3.2</v>
      </c>
      <c r="AH276">
        <v>3.2</v>
      </c>
      <c r="AI276">
        <v>52.585000000000001</v>
      </c>
      <c r="AJ276">
        <v>464</v>
      </c>
      <c r="AK276">
        <v>4</v>
      </c>
      <c r="AO276">
        <v>1</v>
      </c>
      <c r="AZ276">
        <v>1</v>
      </c>
      <c r="BA276">
        <v>2.8330000000000001E-2</v>
      </c>
      <c r="BC276" s="5">
        <v>1</v>
      </c>
      <c r="BF276" s="10">
        <v>3.2317</v>
      </c>
      <c r="BG276" s="6">
        <v>1</v>
      </c>
      <c r="BH276" s="1">
        <v>4</v>
      </c>
      <c r="BM276" s="4">
        <v>1.1806000000000001</v>
      </c>
      <c r="BN276" s="6">
        <v>1</v>
      </c>
      <c r="BS276" s="3">
        <v>5.6798818584573443</v>
      </c>
      <c r="BT276" s="7">
        <v>1</v>
      </c>
    </row>
    <row r="277" spans="1:77">
      <c r="A277">
        <v>530</v>
      </c>
      <c r="B277">
        <v>5537</v>
      </c>
      <c r="I277" t="s">
        <v>6246</v>
      </c>
      <c r="J277" t="s">
        <v>6246</v>
      </c>
      <c r="K277" t="s">
        <v>213</v>
      </c>
      <c r="L277" t="s">
        <v>213</v>
      </c>
      <c r="M277" t="s">
        <v>213</v>
      </c>
      <c r="N277" t="s">
        <v>6247</v>
      </c>
      <c r="O277" t="s">
        <v>6248</v>
      </c>
      <c r="P277" t="s">
        <v>6249</v>
      </c>
      <c r="Q277" t="s">
        <v>6250</v>
      </c>
      <c r="S277">
        <v>2</v>
      </c>
      <c r="T277">
        <v>1</v>
      </c>
      <c r="U277">
        <v>1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1</v>
      </c>
      <c r="AF277">
        <v>5.5</v>
      </c>
      <c r="AG277">
        <v>5.5</v>
      </c>
      <c r="AH277">
        <v>5.5</v>
      </c>
      <c r="AI277">
        <v>48.033000000000001</v>
      </c>
      <c r="AJ277">
        <v>433</v>
      </c>
      <c r="AK277">
        <v>4</v>
      </c>
      <c r="AO277">
        <v>1</v>
      </c>
      <c r="AZ277">
        <v>1</v>
      </c>
      <c r="BA277" s="8">
        <v>9.5574000000000006E-8</v>
      </c>
      <c r="BB277" s="8"/>
      <c r="BC277" s="5">
        <v>1</v>
      </c>
      <c r="BF277" s="10">
        <v>3.2162000000000002</v>
      </c>
      <c r="BG277" s="6">
        <v>1</v>
      </c>
      <c r="BH277" s="1">
        <v>4</v>
      </c>
      <c r="BM277" s="4">
        <v>0.56813999999999998</v>
      </c>
      <c r="BN277" s="6">
        <v>1</v>
      </c>
      <c r="BS277" s="3">
        <v>5.660911406736485</v>
      </c>
      <c r="BT277" s="7">
        <v>1</v>
      </c>
    </row>
    <row r="278" spans="1:77">
      <c r="A278">
        <v>126</v>
      </c>
      <c r="B278">
        <v>2539</v>
      </c>
      <c r="I278" t="s">
        <v>6235</v>
      </c>
      <c r="J278" t="s">
        <v>6235</v>
      </c>
      <c r="K278">
        <v>1</v>
      </c>
      <c r="L278">
        <v>1</v>
      </c>
      <c r="M278">
        <v>1</v>
      </c>
      <c r="N278" t="s">
        <v>6236</v>
      </c>
      <c r="O278" t="s">
        <v>6237</v>
      </c>
      <c r="P278" t="s">
        <v>6238</v>
      </c>
      <c r="Q278" t="s">
        <v>6239</v>
      </c>
      <c r="S278">
        <v>1</v>
      </c>
      <c r="T278">
        <v>1</v>
      </c>
      <c r="U278">
        <v>1</v>
      </c>
      <c r="V278">
        <v>1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1</v>
      </c>
      <c r="AF278">
        <v>8.1999999999999993</v>
      </c>
      <c r="AG278">
        <v>8.1999999999999993</v>
      </c>
      <c r="AH278">
        <v>8.1999999999999993</v>
      </c>
      <c r="AI278">
        <v>17.213999999999999</v>
      </c>
      <c r="AJ278">
        <v>146</v>
      </c>
      <c r="AK278">
        <v>1</v>
      </c>
      <c r="AL278">
        <v>1</v>
      </c>
      <c r="AZ278">
        <v>1</v>
      </c>
      <c r="BA278">
        <v>2.5836000000000001E-3</v>
      </c>
      <c r="BC278" s="5">
        <v>1</v>
      </c>
      <c r="BF278" s="10">
        <v>2.9373</v>
      </c>
      <c r="BG278" s="6">
        <v>1</v>
      </c>
      <c r="BH278" s="1">
        <v>4</v>
      </c>
      <c r="BM278" s="4">
        <v>0.62399000000000004</v>
      </c>
      <c r="BN278" s="6">
        <v>1</v>
      </c>
      <c r="BS278" s="3">
        <v>3.9322087216389447</v>
      </c>
      <c r="BT278" s="7">
        <v>1</v>
      </c>
    </row>
    <row r="279" spans="1:77">
      <c r="A279">
        <v>1189</v>
      </c>
      <c r="B279" s="9" t="s">
        <v>11708</v>
      </c>
      <c r="C279" t="s">
        <v>11707</v>
      </c>
      <c r="D279" t="s">
        <v>11706</v>
      </c>
      <c r="F279" t="s">
        <v>11705</v>
      </c>
      <c r="G279" t="s">
        <v>11704</v>
      </c>
      <c r="I279" t="s">
        <v>11703</v>
      </c>
      <c r="J279" t="s">
        <v>11702</v>
      </c>
      <c r="K279" t="s">
        <v>11701</v>
      </c>
      <c r="L279" t="s">
        <v>11701</v>
      </c>
      <c r="M279" t="s">
        <v>11701</v>
      </c>
      <c r="N279" s="9" t="s">
        <v>11700</v>
      </c>
      <c r="O279" t="s">
        <v>11699</v>
      </c>
      <c r="P279" t="s">
        <v>11698</v>
      </c>
      <c r="Q279" t="s">
        <v>11697</v>
      </c>
      <c r="S279">
        <v>5</v>
      </c>
      <c r="T279">
        <v>111</v>
      </c>
      <c r="U279">
        <v>111</v>
      </c>
      <c r="V279">
        <v>111</v>
      </c>
      <c r="W279">
        <v>99</v>
      </c>
      <c r="X279">
        <v>89</v>
      </c>
      <c r="Y279">
        <v>86</v>
      </c>
      <c r="Z279">
        <v>99</v>
      </c>
      <c r="AA279">
        <v>89</v>
      </c>
      <c r="AB279">
        <v>86</v>
      </c>
      <c r="AC279">
        <v>99</v>
      </c>
      <c r="AD279">
        <v>89</v>
      </c>
      <c r="AE279">
        <v>86</v>
      </c>
      <c r="AF279">
        <v>44.7</v>
      </c>
      <c r="AG279">
        <v>44.7</v>
      </c>
      <c r="AH279">
        <v>44.7</v>
      </c>
      <c r="AI279">
        <v>285.08999999999997</v>
      </c>
      <c r="AJ279">
        <v>2477</v>
      </c>
      <c r="AK279">
        <v>11.1</v>
      </c>
      <c r="AN279">
        <v>1</v>
      </c>
      <c r="AO279">
        <v>1</v>
      </c>
      <c r="AR279">
        <v>1</v>
      </c>
      <c r="AT279">
        <v>1</v>
      </c>
      <c r="AU279">
        <v>230</v>
      </c>
      <c r="AV279">
        <v>244</v>
      </c>
      <c r="AW279">
        <v>290</v>
      </c>
      <c r="AX279">
        <v>304</v>
      </c>
      <c r="AY279">
        <v>205</v>
      </c>
      <c r="AZ279">
        <v>259</v>
      </c>
      <c r="BA279">
        <v>0</v>
      </c>
      <c r="BD279" s="4">
        <v>0.89922000000000002</v>
      </c>
      <c r="BE279" s="4">
        <v>1.081</v>
      </c>
      <c r="BF279" s="4">
        <v>1.4457</v>
      </c>
      <c r="BG279" s="6">
        <v>595</v>
      </c>
      <c r="BK279" s="4">
        <v>1.4055</v>
      </c>
      <c r="BL279" s="4">
        <v>0.29488999999999999</v>
      </c>
      <c r="BM279" s="4">
        <v>1.0584</v>
      </c>
      <c r="BN279" s="6">
        <v>594</v>
      </c>
      <c r="BQ279" s="3">
        <v>0.70851636672807139</v>
      </c>
      <c r="BR279" s="3">
        <v>3.4314734747100402</v>
      </c>
      <c r="BS279" s="3">
        <v>1.5773865859044736</v>
      </c>
      <c r="BT279" s="7">
        <v>594</v>
      </c>
    </row>
    <row r="280" spans="1:77">
      <c r="A280">
        <v>903</v>
      </c>
      <c r="B280" t="s">
        <v>11696</v>
      </c>
      <c r="C280" t="s">
        <v>11695</v>
      </c>
      <c r="D280" t="s">
        <v>11694</v>
      </c>
      <c r="F280" t="s">
        <v>11693</v>
      </c>
      <c r="G280" t="s">
        <v>11692</v>
      </c>
      <c r="I280" t="s">
        <v>11691</v>
      </c>
      <c r="J280" t="s">
        <v>11690</v>
      </c>
      <c r="K280" t="s">
        <v>11689</v>
      </c>
      <c r="L280" t="s">
        <v>11689</v>
      </c>
      <c r="M280" t="s">
        <v>11688</v>
      </c>
      <c r="N280" s="9" t="s">
        <v>11687</v>
      </c>
      <c r="O280" t="s">
        <v>11686</v>
      </c>
      <c r="P280" t="s">
        <v>11685</v>
      </c>
      <c r="Q280" t="s">
        <v>11684</v>
      </c>
      <c r="S280">
        <v>4</v>
      </c>
      <c r="T280">
        <v>33</v>
      </c>
      <c r="U280">
        <v>33</v>
      </c>
      <c r="V280">
        <v>15</v>
      </c>
      <c r="W280">
        <v>31</v>
      </c>
      <c r="X280">
        <v>28</v>
      </c>
      <c r="Y280">
        <v>29</v>
      </c>
      <c r="Z280">
        <v>31</v>
      </c>
      <c r="AA280">
        <v>28</v>
      </c>
      <c r="AB280">
        <v>29</v>
      </c>
      <c r="AC280">
        <v>14</v>
      </c>
      <c r="AD280">
        <v>11</v>
      </c>
      <c r="AE280">
        <v>12</v>
      </c>
      <c r="AF280">
        <v>28.8</v>
      </c>
      <c r="AG280">
        <v>28.8</v>
      </c>
      <c r="AH280">
        <v>14.2</v>
      </c>
      <c r="AI280">
        <v>133.32</v>
      </c>
      <c r="AJ280">
        <v>1226</v>
      </c>
      <c r="AK280">
        <v>9.34</v>
      </c>
      <c r="AN280">
        <v>3</v>
      </c>
      <c r="AO280">
        <v>2</v>
      </c>
      <c r="AP280">
        <v>5</v>
      </c>
      <c r="AQ280">
        <v>11</v>
      </c>
      <c r="AR280">
        <v>38</v>
      </c>
      <c r="AS280">
        <v>78</v>
      </c>
      <c r="AT280">
        <v>92</v>
      </c>
      <c r="AU280">
        <v>83</v>
      </c>
      <c r="AV280">
        <v>83</v>
      </c>
      <c r="AW280">
        <v>46</v>
      </c>
      <c r="AX280">
        <v>174</v>
      </c>
      <c r="AY280">
        <v>121</v>
      </c>
      <c r="AZ280">
        <v>146</v>
      </c>
      <c r="BA280">
        <v>0</v>
      </c>
      <c r="BC280" s="5">
        <v>1</v>
      </c>
      <c r="BD280" s="10">
        <v>1.6812</v>
      </c>
      <c r="BE280" s="4">
        <v>2.1023999999999998</v>
      </c>
      <c r="BF280" s="4">
        <v>1.5172000000000001</v>
      </c>
      <c r="BG280" s="6">
        <v>397</v>
      </c>
      <c r="BK280" s="4">
        <v>1.5195000000000001</v>
      </c>
      <c r="BL280" s="4">
        <v>0.83394000000000001</v>
      </c>
      <c r="BM280" s="4">
        <v>0.94771000000000005</v>
      </c>
      <c r="BN280" s="6">
        <v>396</v>
      </c>
      <c r="BQ280" s="3">
        <v>0.8311170212765957</v>
      </c>
      <c r="BR280" s="3">
        <v>2.7247956403269757</v>
      </c>
      <c r="BS280" s="3">
        <v>1.5390297956168431</v>
      </c>
      <c r="BT280" s="7">
        <v>397</v>
      </c>
    </row>
    <row r="281" spans="1:77" s="13" customFormat="1">
      <c r="A281" s="13">
        <v>21</v>
      </c>
      <c r="B281" s="13" t="s">
        <v>11683</v>
      </c>
      <c r="C281" s="13" t="s">
        <v>11682</v>
      </c>
      <c r="F281" s="13" t="s">
        <v>11681</v>
      </c>
      <c r="I281" s="18" t="s">
        <v>11680</v>
      </c>
      <c r="J281" s="13" t="s">
        <v>11679</v>
      </c>
      <c r="K281" s="13" t="s">
        <v>11678</v>
      </c>
      <c r="L281" s="13" t="s">
        <v>11678</v>
      </c>
      <c r="M281" s="13" t="s">
        <v>11677</v>
      </c>
      <c r="N281" s="18" t="s">
        <v>11676</v>
      </c>
      <c r="O281" s="13" t="s">
        <v>11675</v>
      </c>
      <c r="P281" s="13" t="s">
        <v>11674</v>
      </c>
      <c r="Q281" s="18" t="s">
        <v>11673</v>
      </c>
      <c r="S281" s="13">
        <v>24</v>
      </c>
      <c r="T281" s="13">
        <v>27</v>
      </c>
      <c r="U281" s="13">
        <v>27</v>
      </c>
      <c r="V281" s="13">
        <v>9</v>
      </c>
      <c r="W281" s="13">
        <v>26</v>
      </c>
      <c r="X281" s="13">
        <v>26</v>
      </c>
      <c r="Y281" s="13">
        <v>26</v>
      </c>
      <c r="Z281" s="13">
        <v>26</v>
      </c>
      <c r="AA281" s="13">
        <v>26</v>
      </c>
      <c r="AB281" s="13">
        <v>26</v>
      </c>
      <c r="AC281" s="13">
        <v>8</v>
      </c>
      <c r="AD281" s="13">
        <v>9</v>
      </c>
      <c r="AE281" s="13">
        <v>9</v>
      </c>
      <c r="AF281" s="13">
        <v>57.9</v>
      </c>
      <c r="AG281" s="13">
        <v>57.9</v>
      </c>
      <c r="AH281" s="13">
        <v>25.1</v>
      </c>
      <c r="AI281" s="13">
        <v>41.722000000000001</v>
      </c>
      <c r="AJ281" s="13">
        <v>375</v>
      </c>
      <c r="AK281" s="13">
        <v>4.8</v>
      </c>
      <c r="AL281" s="13">
        <v>12</v>
      </c>
      <c r="AM281" s="13">
        <v>19</v>
      </c>
      <c r="AN281" s="13">
        <v>31</v>
      </c>
      <c r="AO281" s="13">
        <v>198</v>
      </c>
      <c r="AP281" s="13">
        <v>26</v>
      </c>
      <c r="AQ281" s="13">
        <v>14</v>
      </c>
      <c r="AR281" s="13">
        <v>13</v>
      </c>
      <c r="AS281" s="13">
        <v>4</v>
      </c>
      <c r="AT281" s="13">
        <v>1</v>
      </c>
      <c r="AU281" s="13">
        <v>13</v>
      </c>
      <c r="AV281" s="13">
        <v>15</v>
      </c>
      <c r="AW281" s="13">
        <v>12</v>
      </c>
      <c r="AX281" s="13">
        <v>131</v>
      </c>
      <c r="AY281" s="13">
        <v>116</v>
      </c>
      <c r="AZ281" s="13">
        <v>111</v>
      </c>
      <c r="BA281" s="13">
        <v>0</v>
      </c>
      <c r="BC281" s="17"/>
      <c r="BD281" s="16">
        <v>1.1565000000000001</v>
      </c>
      <c r="BE281" s="16">
        <v>1.5595000000000001</v>
      </c>
      <c r="BF281" s="16">
        <v>1.3398000000000001</v>
      </c>
      <c r="BG281" s="14">
        <v>320</v>
      </c>
      <c r="BH281" s="14"/>
      <c r="BI281" s="14"/>
      <c r="BJ281" s="17"/>
      <c r="BK281" s="16">
        <v>1.3817999999999999</v>
      </c>
      <c r="BL281" s="16">
        <v>0.48498999999999998</v>
      </c>
      <c r="BM281" s="16">
        <v>0.62831999999999999</v>
      </c>
      <c r="BN281" s="14">
        <v>321</v>
      </c>
      <c r="BO281" s="14"/>
      <c r="BP281" s="14"/>
      <c r="BQ281" s="15">
        <v>0.79674926300693161</v>
      </c>
      <c r="BR281" s="15">
        <v>3.0716304214276935</v>
      </c>
      <c r="BS281" s="15">
        <v>1.9451090233607595</v>
      </c>
      <c r="BT281" s="2">
        <v>321</v>
      </c>
      <c r="BU281" s="14"/>
      <c r="BV281" s="14"/>
      <c r="BW281" s="14"/>
      <c r="BX281" s="14"/>
      <c r="BY281" s="14"/>
    </row>
    <row r="282" spans="1:77">
      <c r="A282">
        <v>826</v>
      </c>
      <c r="B282" t="s">
        <v>11672</v>
      </c>
      <c r="C282" t="s">
        <v>11671</v>
      </c>
      <c r="D282" t="s">
        <v>11670</v>
      </c>
      <c r="E282">
        <v>35</v>
      </c>
      <c r="F282" t="s">
        <v>11669</v>
      </c>
      <c r="G282" t="s">
        <v>11668</v>
      </c>
      <c r="H282">
        <v>509</v>
      </c>
      <c r="I282" t="s">
        <v>11667</v>
      </c>
      <c r="J282" t="s">
        <v>11667</v>
      </c>
      <c r="K282" t="s">
        <v>11666</v>
      </c>
      <c r="L282" t="s">
        <v>11666</v>
      </c>
      <c r="M282" t="s">
        <v>11665</v>
      </c>
      <c r="N282" s="9" t="s">
        <v>11664</v>
      </c>
      <c r="O282" t="s">
        <v>11663</v>
      </c>
      <c r="P282" t="s">
        <v>11662</v>
      </c>
      <c r="Q282" t="s">
        <v>11661</v>
      </c>
      <c r="R282" t="s">
        <v>11660</v>
      </c>
      <c r="S282">
        <v>2</v>
      </c>
      <c r="T282">
        <v>29</v>
      </c>
      <c r="U282">
        <v>29</v>
      </c>
      <c r="V282">
        <v>26</v>
      </c>
      <c r="W282">
        <v>26</v>
      </c>
      <c r="X282">
        <v>24</v>
      </c>
      <c r="Y282">
        <v>29</v>
      </c>
      <c r="Z282">
        <v>26</v>
      </c>
      <c r="AA282">
        <v>24</v>
      </c>
      <c r="AB282">
        <v>29</v>
      </c>
      <c r="AC282">
        <v>23</v>
      </c>
      <c r="AD282">
        <v>21</v>
      </c>
      <c r="AE282">
        <v>26</v>
      </c>
      <c r="AF282">
        <v>56.6</v>
      </c>
      <c r="AG282">
        <v>56.6</v>
      </c>
      <c r="AH282">
        <v>55.1</v>
      </c>
      <c r="AI282">
        <v>62.292999999999999</v>
      </c>
      <c r="AJ282">
        <v>572</v>
      </c>
      <c r="AK282">
        <v>6.25</v>
      </c>
      <c r="AL282">
        <v>1</v>
      </c>
      <c r="AM282">
        <v>7</v>
      </c>
      <c r="AN282">
        <v>17</v>
      </c>
      <c r="AO282">
        <v>10</v>
      </c>
      <c r="AP282">
        <v>107</v>
      </c>
      <c r="AQ282">
        <v>149</v>
      </c>
      <c r="AR282">
        <v>32</v>
      </c>
      <c r="AS282">
        <v>4</v>
      </c>
      <c r="AU282">
        <v>35</v>
      </c>
      <c r="AV282">
        <v>22</v>
      </c>
      <c r="AW282">
        <v>3</v>
      </c>
      <c r="AX282">
        <v>123</v>
      </c>
      <c r="AY282">
        <v>118</v>
      </c>
      <c r="AZ282">
        <v>146</v>
      </c>
      <c r="BA282">
        <v>0</v>
      </c>
      <c r="BD282" s="4">
        <v>0.70674000000000003</v>
      </c>
      <c r="BE282" s="4">
        <v>1.7350000000000001</v>
      </c>
      <c r="BF282" s="4">
        <v>1.3334999999999999</v>
      </c>
      <c r="BG282" s="6">
        <v>290</v>
      </c>
      <c r="BK282" s="4">
        <v>1.2988999999999999</v>
      </c>
      <c r="BL282" s="4">
        <v>0.89846000000000004</v>
      </c>
      <c r="BM282" s="4">
        <v>0.60840000000000005</v>
      </c>
      <c r="BN282" s="6">
        <v>289</v>
      </c>
      <c r="BQ282" s="3">
        <v>0.70731362286037636</v>
      </c>
      <c r="BR282" s="3">
        <v>2.2125851845296047</v>
      </c>
      <c r="BS282" s="3">
        <v>2.1675987341223393</v>
      </c>
      <c r="BT282" s="7">
        <v>290</v>
      </c>
    </row>
    <row r="283" spans="1:77">
      <c r="A283">
        <v>159</v>
      </c>
      <c r="B283" t="s">
        <v>11659</v>
      </c>
      <c r="C283" t="s">
        <v>11658</v>
      </c>
      <c r="D283" t="s">
        <v>3361</v>
      </c>
      <c r="F283" t="s">
        <v>3362</v>
      </c>
      <c r="G283" t="s">
        <v>3363</v>
      </c>
      <c r="I283" t="s">
        <v>11657</v>
      </c>
      <c r="J283" t="s">
        <v>11656</v>
      </c>
      <c r="K283" t="s">
        <v>11655</v>
      </c>
      <c r="L283" t="s">
        <v>11655</v>
      </c>
      <c r="M283" t="s">
        <v>11654</v>
      </c>
      <c r="N283" t="s">
        <v>11653</v>
      </c>
      <c r="O283" t="s">
        <v>11652</v>
      </c>
      <c r="P283" t="s">
        <v>11651</v>
      </c>
      <c r="Q283" t="s">
        <v>11650</v>
      </c>
      <c r="S283">
        <v>12</v>
      </c>
      <c r="T283">
        <v>24</v>
      </c>
      <c r="U283">
        <v>24</v>
      </c>
      <c r="V283">
        <v>2</v>
      </c>
      <c r="W283">
        <v>24</v>
      </c>
      <c r="X283">
        <v>23</v>
      </c>
      <c r="Y283">
        <v>23</v>
      </c>
      <c r="Z283">
        <v>24</v>
      </c>
      <c r="AA283">
        <v>23</v>
      </c>
      <c r="AB283">
        <v>23</v>
      </c>
      <c r="AC283">
        <v>2</v>
      </c>
      <c r="AD283">
        <v>2</v>
      </c>
      <c r="AE283">
        <v>2</v>
      </c>
      <c r="AF283">
        <v>49.2</v>
      </c>
      <c r="AG283">
        <v>49.2</v>
      </c>
      <c r="AH283">
        <v>3.6</v>
      </c>
      <c r="AI283">
        <v>49.83</v>
      </c>
      <c r="AJ283">
        <v>445</v>
      </c>
      <c r="AK283">
        <v>5.13</v>
      </c>
      <c r="AL283">
        <v>7</v>
      </c>
      <c r="AM283">
        <v>10</v>
      </c>
      <c r="AN283">
        <v>34</v>
      </c>
      <c r="AO283">
        <v>46</v>
      </c>
      <c r="AP283">
        <v>180</v>
      </c>
      <c r="AQ283">
        <v>27</v>
      </c>
      <c r="AR283">
        <v>4</v>
      </c>
      <c r="AS283">
        <v>2</v>
      </c>
      <c r="AT283">
        <v>3</v>
      </c>
      <c r="AU283">
        <v>14</v>
      </c>
      <c r="AV283">
        <v>10</v>
      </c>
      <c r="AW283">
        <v>5</v>
      </c>
      <c r="AX283">
        <v>119</v>
      </c>
      <c r="AY283">
        <v>112</v>
      </c>
      <c r="AZ283">
        <v>111</v>
      </c>
      <c r="BA283">
        <v>0</v>
      </c>
      <c r="BC283" s="5">
        <v>1</v>
      </c>
      <c r="BD283" s="10">
        <v>2.2917000000000001</v>
      </c>
      <c r="BE283" s="4">
        <v>2.1556999999999999</v>
      </c>
      <c r="BF283" s="4">
        <v>2.3481000000000001</v>
      </c>
      <c r="BG283" s="6">
        <v>282</v>
      </c>
      <c r="BK283" s="4">
        <v>1.3718999999999999</v>
      </c>
      <c r="BL283" s="4">
        <v>0.69482999999999995</v>
      </c>
      <c r="BM283" s="4">
        <v>1.0048999999999999</v>
      </c>
      <c r="BN283" s="6">
        <v>282</v>
      </c>
      <c r="BQ283" s="3">
        <v>1.610357821507939</v>
      </c>
      <c r="BR283" s="3">
        <v>3.9823185058340966</v>
      </c>
      <c r="BS283" s="3">
        <v>2.3708480523483249</v>
      </c>
      <c r="BT283" s="7">
        <v>283</v>
      </c>
    </row>
    <row r="284" spans="1:77">
      <c r="A284">
        <v>446</v>
      </c>
      <c r="B284" t="s">
        <v>11649</v>
      </c>
      <c r="C284" t="s">
        <v>11648</v>
      </c>
      <c r="D284" t="s">
        <v>11647</v>
      </c>
      <c r="F284" t="s">
        <v>11646</v>
      </c>
      <c r="G284" t="s">
        <v>11645</v>
      </c>
      <c r="I284" t="s">
        <v>11644</v>
      </c>
      <c r="J284" t="s">
        <v>11643</v>
      </c>
      <c r="K284" t="s">
        <v>11642</v>
      </c>
      <c r="L284" t="s">
        <v>11642</v>
      </c>
      <c r="M284" t="s">
        <v>11642</v>
      </c>
      <c r="N284" t="s">
        <v>11641</v>
      </c>
      <c r="O284" t="s">
        <v>11640</v>
      </c>
      <c r="P284" t="s">
        <v>11639</v>
      </c>
      <c r="Q284" t="s">
        <v>11638</v>
      </c>
      <c r="S284">
        <v>4</v>
      </c>
      <c r="T284">
        <v>45</v>
      </c>
      <c r="U284">
        <v>45</v>
      </c>
      <c r="V284">
        <v>45</v>
      </c>
      <c r="W284">
        <v>44</v>
      </c>
      <c r="X284">
        <v>36</v>
      </c>
      <c r="Y284">
        <v>39</v>
      </c>
      <c r="Z284">
        <v>44</v>
      </c>
      <c r="AA284">
        <v>36</v>
      </c>
      <c r="AB284">
        <v>39</v>
      </c>
      <c r="AC284">
        <v>44</v>
      </c>
      <c r="AD284">
        <v>36</v>
      </c>
      <c r="AE284">
        <v>39</v>
      </c>
      <c r="AF284">
        <v>26.7</v>
      </c>
      <c r="AG284">
        <v>26.7</v>
      </c>
      <c r="AH284">
        <v>26.7</v>
      </c>
      <c r="AI284">
        <v>191.61</v>
      </c>
      <c r="AJ284">
        <v>1675</v>
      </c>
      <c r="AK284">
        <v>10.9</v>
      </c>
      <c r="AQ284">
        <v>4</v>
      </c>
      <c r="AS284">
        <v>4</v>
      </c>
      <c r="AT284">
        <v>3</v>
      </c>
      <c r="AU284">
        <v>79</v>
      </c>
      <c r="AV284">
        <v>181</v>
      </c>
      <c r="AW284">
        <v>84</v>
      </c>
      <c r="AX284">
        <v>132</v>
      </c>
      <c r="AY284">
        <v>95</v>
      </c>
      <c r="AZ284">
        <v>128</v>
      </c>
      <c r="BA284">
        <v>0</v>
      </c>
      <c r="BD284" s="4">
        <v>1.2608999999999999</v>
      </c>
      <c r="BE284" s="4">
        <v>1.2436</v>
      </c>
      <c r="BF284" s="4">
        <v>1.9536</v>
      </c>
      <c r="BG284" s="6">
        <v>274</v>
      </c>
      <c r="BJ284" s="5">
        <v>1</v>
      </c>
      <c r="BK284" s="4">
        <v>2.4704000000000002</v>
      </c>
      <c r="BL284" s="4">
        <v>0.32273000000000002</v>
      </c>
      <c r="BM284" s="10">
        <v>1.8461000000000001</v>
      </c>
      <c r="BN284" s="6">
        <v>275</v>
      </c>
      <c r="BQ284" s="3">
        <v>0.69608798552136986</v>
      </c>
      <c r="BR284" s="3">
        <v>3.5070491688293468</v>
      </c>
      <c r="BS284" s="3">
        <v>1.1100503962879915</v>
      </c>
      <c r="BT284" s="7">
        <v>275</v>
      </c>
    </row>
    <row r="285" spans="1:77">
      <c r="A285">
        <v>1070</v>
      </c>
      <c r="B285" s="9" t="s">
        <v>11637</v>
      </c>
      <c r="C285" t="s">
        <v>11636</v>
      </c>
      <c r="D285" t="s">
        <v>11635</v>
      </c>
      <c r="F285" t="s">
        <v>11634</v>
      </c>
      <c r="G285" t="s">
        <v>11633</v>
      </c>
      <c r="I285" t="s">
        <v>11632</v>
      </c>
      <c r="J285" t="s">
        <v>11631</v>
      </c>
      <c r="K285" t="s">
        <v>11630</v>
      </c>
      <c r="L285" t="s">
        <v>11630</v>
      </c>
      <c r="M285" t="s">
        <v>11630</v>
      </c>
      <c r="N285" t="s">
        <v>11629</v>
      </c>
      <c r="O285" t="s">
        <v>11628</v>
      </c>
      <c r="P285" t="s">
        <v>11627</v>
      </c>
      <c r="Q285" t="s">
        <v>11626</v>
      </c>
      <c r="S285">
        <v>2</v>
      </c>
      <c r="T285">
        <v>82</v>
      </c>
      <c r="U285">
        <v>82</v>
      </c>
      <c r="V285">
        <v>82</v>
      </c>
      <c r="W285">
        <v>71</v>
      </c>
      <c r="X285">
        <v>70</v>
      </c>
      <c r="Y285">
        <v>68</v>
      </c>
      <c r="Z285">
        <v>71</v>
      </c>
      <c r="AA285">
        <v>70</v>
      </c>
      <c r="AB285">
        <v>68</v>
      </c>
      <c r="AC285">
        <v>71</v>
      </c>
      <c r="AD285">
        <v>70</v>
      </c>
      <c r="AE285">
        <v>68</v>
      </c>
      <c r="AF285">
        <v>19.899999999999999</v>
      </c>
      <c r="AG285">
        <v>19.899999999999999</v>
      </c>
      <c r="AH285">
        <v>19.899999999999999</v>
      </c>
      <c r="AI285">
        <v>532.4</v>
      </c>
      <c r="AJ285">
        <v>4646</v>
      </c>
      <c r="AK285">
        <v>11.7</v>
      </c>
      <c r="AL285">
        <v>1</v>
      </c>
      <c r="AO285">
        <v>1</v>
      </c>
      <c r="AT285">
        <v>2</v>
      </c>
      <c r="AU285">
        <v>8</v>
      </c>
      <c r="AV285">
        <v>38</v>
      </c>
      <c r="AW285">
        <v>241</v>
      </c>
      <c r="AX285">
        <v>109</v>
      </c>
      <c r="AY285">
        <v>97</v>
      </c>
      <c r="AZ285">
        <v>85</v>
      </c>
      <c r="BA285">
        <v>0</v>
      </c>
      <c r="BD285" s="4">
        <v>1.0682</v>
      </c>
      <c r="BE285" s="4">
        <v>1.1766000000000001</v>
      </c>
      <c r="BF285" s="4">
        <v>1.1664000000000001</v>
      </c>
      <c r="BG285" s="6">
        <v>254</v>
      </c>
      <c r="BJ285" s="5">
        <v>1</v>
      </c>
      <c r="BK285" s="4">
        <v>1.0305</v>
      </c>
      <c r="BL285" s="4">
        <v>0.77481999999999995</v>
      </c>
      <c r="BM285" s="10">
        <v>1.4695</v>
      </c>
      <c r="BN285" s="6">
        <v>254</v>
      </c>
      <c r="BQ285" s="3">
        <v>0.98058442831927828</v>
      </c>
      <c r="BR285" s="3">
        <v>1.6546429280561255</v>
      </c>
      <c r="BS285" s="3">
        <v>0.82474226804123718</v>
      </c>
      <c r="BT285" s="7">
        <v>254</v>
      </c>
    </row>
    <row r="286" spans="1:77">
      <c r="A286">
        <v>92</v>
      </c>
      <c r="B286" t="s">
        <v>5232</v>
      </c>
      <c r="C286" t="s">
        <v>5233</v>
      </c>
      <c r="F286" t="s">
        <v>5234</v>
      </c>
      <c r="I286" t="s">
        <v>5235</v>
      </c>
      <c r="J286" t="s">
        <v>5236</v>
      </c>
      <c r="K286" t="s">
        <v>5237</v>
      </c>
      <c r="L286" t="s">
        <v>5237</v>
      </c>
      <c r="M286" t="s">
        <v>5238</v>
      </c>
      <c r="N286" s="9" t="s">
        <v>5239</v>
      </c>
      <c r="O286" t="s">
        <v>5240</v>
      </c>
      <c r="P286" t="s">
        <v>5241</v>
      </c>
      <c r="Q286" t="s">
        <v>5242</v>
      </c>
      <c r="S286">
        <v>7</v>
      </c>
      <c r="T286">
        <v>26</v>
      </c>
      <c r="U286">
        <v>26</v>
      </c>
      <c r="V286">
        <v>17</v>
      </c>
      <c r="W286">
        <v>24</v>
      </c>
      <c r="X286">
        <v>25</v>
      </c>
      <c r="Y286">
        <v>26</v>
      </c>
      <c r="Z286">
        <v>24</v>
      </c>
      <c r="AA286">
        <v>25</v>
      </c>
      <c r="AB286">
        <v>26</v>
      </c>
      <c r="AC286">
        <v>16</v>
      </c>
      <c r="AD286">
        <v>17</v>
      </c>
      <c r="AE286">
        <v>17</v>
      </c>
      <c r="AF286">
        <v>34.5</v>
      </c>
      <c r="AG286">
        <v>34.5</v>
      </c>
      <c r="AH286">
        <v>22</v>
      </c>
      <c r="AI286">
        <v>70.897000000000006</v>
      </c>
      <c r="AJ286">
        <v>646</v>
      </c>
      <c r="AK286">
        <v>6.43</v>
      </c>
      <c r="AM286">
        <v>4</v>
      </c>
      <c r="AN286">
        <v>3</v>
      </c>
      <c r="AO286">
        <v>7</v>
      </c>
      <c r="AP286">
        <v>20</v>
      </c>
      <c r="AQ286">
        <v>156</v>
      </c>
      <c r="AR286">
        <v>120</v>
      </c>
      <c r="AS286">
        <v>2</v>
      </c>
      <c r="AU286">
        <v>7</v>
      </c>
      <c r="AV286">
        <v>5</v>
      </c>
      <c r="AW286">
        <v>4</v>
      </c>
      <c r="AX286">
        <v>95</v>
      </c>
      <c r="AY286">
        <v>112</v>
      </c>
      <c r="AZ286">
        <v>121</v>
      </c>
      <c r="BA286">
        <v>0</v>
      </c>
      <c r="BC286" s="5">
        <v>1</v>
      </c>
      <c r="BD286" s="4">
        <v>0.74263999999999997</v>
      </c>
      <c r="BE286" s="4">
        <v>2.2219000000000002</v>
      </c>
      <c r="BF286" s="10">
        <v>3.8007</v>
      </c>
      <c r="BG286" s="6">
        <v>206</v>
      </c>
      <c r="BJ286" s="5">
        <v>2</v>
      </c>
      <c r="BK286" s="4">
        <v>1.9379</v>
      </c>
      <c r="BL286" s="10">
        <v>1.5777000000000001</v>
      </c>
      <c r="BM286" s="10">
        <v>3.7863000000000002</v>
      </c>
      <c r="BN286" s="6">
        <v>207</v>
      </c>
      <c r="BO286" s="1">
        <v>2</v>
      </c>
      <c r="BQ286" s="3">
        <v>0.55654496883348181</v>
      </c>
      <c r="BR286" s="3">
        <v>2.8107257293833268</v>
      </c>
      <c r="BS286" s="3">
        <v>0.91962479308442158</v>
      </c>
      <c r="BT286" s="7">
        <v>208</v>
      </c>
    </row>
    <row r="287" spans="1:77">
      <c r="A287">
        <v>816</v>
      </c>
      <c r="B287" t="s">
        <v>11625</v>
      </c>
      <c r="C287" t="s">
        <v>11624</v>
      </c>
      <c r="D287">
        <v>503</v>
      </c>
      <c r="F287" t="s">
        <v>11623</v>
      </c>
      <c r="G287">
        <v>322</v>
      </c>
      <c r="I287" t="s">
        <v>11622</v>
      </c>
      <c r="J287" t="s">
        <v>11622</v>
      </c>
      <c r="K287" t="s">
        <v>11621</v>
      </c>
      <c r="L287" t="s">
        <v>11620</v>
      </c>
      <c r="M287" t="s">
        <v>11620</v>
      </c>
      <c r="N287" s="9" t="s">
        <v>11619</v>
      </c>
      <c r="O287" t="s">
        <v>11618</v>
      </c>
      <c r="P287" t="s">
        <v>11617</v>
      </c>
      <c r="Q287" t="s">
        <v>11616</v>
      </c>
      <c r="S287">
        <v>3</v>
      </c>
      <c r="T287">
        <v>24</v>
      </c>
      <c r="U287">
        <v>22</v>
      </c>
      <c r="V287">
        <v>22</v>
      </c>
      <c r="W287">
        <v>21</v>
      </c>
      <c r="X287">
        <v>23</v>
      </c>
      <c r="Y287">
        <v>23</v>
      </c>
      <c r="Z287">
        <v>20</v>
      </c>
      <c r="AA287">
        <v>22</v>
      </c>
      <c r="AB287">
        <v>21</v>
      </c>
      <c r="AC287">
        <v>20</v>
      </c>
      <c r="AD287">
        <v>22</v>
      </c>
      <c r="AE287">
        <v>21</v>
      </c>
      <c r="AF287">
        <v>34.6</v>
      </c>
      <c r="AG287">
        <v>32.6</v>
      </c>
      <c r="AH287">
        <v>32.6</v>
      </c>
      <c r="AI287">
        <v>61.515999999999998</v>
      </c>
      <c r="AJ287">
        <v>543</v>
      </c>
      <c r="AK287">
        <v>5.46</v>
      </c>
      <c r="AN287">
        <v>7</v>
      </c>
      <c r="AO287">
        <v>44</v>
      </c>
      <c r="AP287">
        <v>63</v>
      </c>
      <c r="AQ287">
        <v>82</v>
      </c>
      <c r="AR287">
        <v>22</v>
      </c>
      <c r="AU287">
        <v>1</v>
      </c>
      <c r="AV287">
        <v>5</v>
      </c>
      <c r="AX287">
        <v>59</v>
      </c>
      <c r="AY287">
        <v>86</v>
      </c>
      <c r="AZ287">
        <v>79</v>
      </c>
      <c r="BA287" s="8">
        <v>3.7631000000000001E-176</v>
      </c>
      <c r="BB287" s="8"/>
      <c r="BD287" s="4">
        <v>0.39140999999999998</v>
      </c>
      <c r="BE287" s="4">
        <v>0.80061000000000004</v>
      </c>
      <c r="BF287" s="4">
        <v>1.5653999999999999</v>
      </c>
      <c r="BG287" s="6">
        <v>172</v>
      </c>
      <c r="BK287" s="4">
        <v>1.8857999999999999</v>
      </c>
      <c r="BL287" s="4">
        <v>0.74109999999999998</v>
      </c>
      <c r="BM287" s="4">
        <v>0.76946999999999999</v>
      </c>
      <c r="BN287" s="6">
        <v>170</v>
      </c>
      <c r="BQ287" s="3">
        <v>0.23345940141009477</v>
      </c>
      <c r="BR287" s="3">
        <v>1.177149180115596</v>
      </c>
      <c r="BS287" s="3">
        <v>2.5666692333359</v>
      </c>
      <c r="BT287" s="7">
        <v>170</v>
      </c>
    </row>
    <row r="288" spans="1:77">
      <c r="A288">
        <v>1046</v>
      </c>
      <c r="B288" t="s">
        <v>11615</v>
      </c>
      <c r="C288" t="s">
        <v>11614</v>
      </c>
      <c r="F288" t="s">
        <v>11613</v>
      </c>
      <c r="I288" t="s">
        <v>11612</v>
      </c>
      <c r="J288" t="s">
        <v>11611</v>
      </c>
      <c r="K288" t="s">
        <v>11610</v>
      </c>
      <c r="L288" t="s">
        <v>11610</v>
      </c>
      <c r="M288" t="s">
        <v>11610</v>
      </c>
      <c r="N288" t="s">
        <v>11609</v>
      </c>
      <c r="O288" t="s">
        <v>11608</v>
      </c>
      <c r="P288" t="s">
        <v>11607</v>
      </c>
      <c r="Q288" t="s">
        <v>11606</v>
      </c>
      <c r="S288">
        <v>5</v>
      </c>
      <c r="T288">
        <v>21</v>
      </c>
      <c r="U288">
        <v>21</v>
      </c>
      <c r="V288">
        <v>21</v>
      </c>
      <c r="W288">
        <v>20</v>
      </c>
      <c r="X288">
        <v>21</v>
      </c>
      <c r="Y288">
        <v>20</v>
      </c>
      <c r="Z288">
        <v>20</v>
      </c>
      <c r="AA288">
        <v>21</v>
      </c>
      <c r="AB288">
        <v>20</v>
      </c>
      <c r="AC288">
        <v>20</v>
      </c>
      <c r="AD288">
        <v>21</v>
      </c>
      <c r="AE288">
        <v>20</v>
      </c>
      <c r="AF288">
        <v>33.6</v>
      </c>
      <c r="AG288">
        <v>33.6</v>
      </c>
      <c r="AH288">
        <v>33.6</v>
      </c>
      <c r="AI288">
        <v>59.75</v>
      </c>
      <c r="AJ288">
        <v>553</v>
      </c>
      <c r="AK288">
        <v>5.44</v>
      </c>
      <c r="AL288">
        <v>3</v>
      </c>
      <c r="AM288">
        <v>13</v>
      </c>
      <c r="AN288">
        <v>18</v>
      </c>
      <c r="AO288">
        <v>21</v>
      </c>
      <c r="AP288">
        <v>93</v>
      </c>
      <c r="AQ288">
        <v>10</v>
      </c>
      <c r="AR288">
        <v>2</v>
      </c>
      <c r="AS288">
        <v>2</v>
      </c>
      <c r="AT288">
        <v>1</v>
      </c>
      <c r="AU288">
        <v>11</v>
      </c>
      <c r="AV288">
        <v>12</v>
      </c>
      <c r="AW288">
        <v>6</v>
      </c>
      <c r="AX288">
        <v>62</v>
      </c>
      <c r="AY288">
        <v>69</v>
      </c>
      <c r="AZ288">
        <v>61</v>
      </c>
      <c r="BA288" s="8">
        <v>1.5729999999999999E-167</v>
      </c>
      <c r="BB288" s="8"/>
      <c r="BD288" s="4">
        <v>1.3824000000000001</v>
      </c>
      <c r="BE288" s="4">
        <v>1.681</v>
      </c>
      <c r="BF288" s="4">
        <v>2.7833999999999999</v>
      </c>
      <c r="BG288" s="6">
        <v>158</v>
      </c>
      <c r="BK288" s="4">
        <v>1.6528</v>
      </c>
      <c r="BL288" s="4">
        <v>0.93591999999999997</v>
      </c>
      <c r="BM288" s="4">
        <v>1.1748000000000001</v>
      </c>
      <c r="BN288" s="6">
        <v>158</v>
      </c>
      <c r="BQ288" s="3">
        <v>0.74956899782624986</v>
      </c>
      <c r="BR288" s="3">
        <v>1.6837567981680726</v>
      </c>
      <c r="BS288" s="3">
        <v>2.0177155424628235</v>
      </c>
      <c r="BT288" s="7">
        <v>158</v>
      </c>
    </row>
    <row r="289" spans="1:96">
      <c r="A289">
        <v>275</v>
      </c>
      <c r="B289" s="9" t="s">
        <v>11605</v>
      </c>
      <c r="C289" t="s">
        <v>11604</v>
      </c>
      <c r="D289">
        <v>214</v>
      </c>
      <c r="F289" t="s">
        <v>11603</v>
      </c>
      <c r="G289">
        <v>3667</v>
      </c>
      <c r="I289" t="s">
        <v>11602</v>
      </c>
      <c r="J289" t="s">
        <v>11601</v>
      </c>
      <c r="K289" t="s">
        <v>11600</v>
      </c>
      <c r="L289" t="s">
        <v>11600</v>
      </c>
      <c r="M289" t="s">
        <v>11600</v>
      </c>
      <c r="N289" t="s">
        <v>11599</v>
      </c>
      <c r="O289" t="s">
        <v>11598</v>
      </c>
      <c r="P289" t="s">
        <v>11597</v>
      </c>
      <c r="Q289" t="s">
        <v>11596</v>
      </c>
      <c r="S289">
        <v>10</v>
      </c>
      <c r="T289">
        <v>56</v>
      </c>
      <c r="U289">
        <v>56</v>
      </c>
      <c r="V289">
        <v>56</v>
      </c>
      <c r="W289">
        <v>32</v>
      </c>
      <c r="X289">
        <v>45</v>
      </c>
      <c r="Y289">
        <v>55</v>
      </c>
      <c r="Z289">
        <v>32</v>
      </c>
      <c r="AA289">
        <v>45</v>
      </c>
      <c r="AB289">
        <v>55</v>
      </c>
      <c r="AC289">
        <v>32</v>
      </c>
      <c r="AD289">
        <v>45</v>
      </c>
      <c r="AE289">
        <v>55</v>
      </c>
      <c r="AF289">
        <v>14.2</v>
      </c>
      <c r="AG289">
        <v>14.2</v>
      </c>
      <c r="AH289">
        <v>14.2</v>
      </c>
      <c r="AI289">
        <v>531.78</v>
      </c>
      <c r="AJ289">
        <v>4684</v>
      </c>
      <c r="AK289">
        <v>11.2</v>
      </c>
      <c r="AL289">
        <v>1</v>
      </c>
      <c r="AN289">
        <v>2</v>
      </c>
      <c r="AO289">
        <v>1</v>
      </c>
      <c r="AQ289">
        <v>1</v>
      </c>
      <c r="AR289">
        <v>1</v>
      </c>
      <c r="AS289">
        <v>1</v>
      </c>
      <c r="AT289">
        <v>5</v>
      </c>
      <c r="AU289">
        <v>13</v>
      </c>
      <c r="AV289">
        <v>83</v>
      </c>
      <c r="AW289">
        <v>117</v>
      </c>
      <c r="AX289">
        <v>55</v>
      </c>
      <c r="AY289">
        <v>75</v>
      </c>
      <c r="AZ289">
        <v>95</v>
      </c>
      <c r="BA289">
        <v>0</v>
      </c>
      <c r="BD289" s="4">
        <v>1.0485</v>
      </c>
      <c r="BE289" s="4">
        <v>1.2678</v>
      </c>
      <c r="BF289" s="4">
        <v>2.1362000000000001</v>
      </c>
      <c r="BG289" s="6">
        <v>149</v>
      </c>
      <c r="BK289" s="4">
        <v>1.6271</v>
      </c>
      <c r="BL289" s="4">
        <v>0.35500999999999999</v>
      </c>
      <c r="BM289" s="4">
        <v>0.54844999999999999</v>
      </c>
      <c r="BN289" s="6">
        <v>149</v>
      </c>
      <c r="BQ289" s="3">
        <v>0.69170643978695445</v>
      </c>
      <c r="BR289" s="3">
        <v>4.0834660459798275</v>
      </c>
      <c r="BS289" s="3">
        <v>4.2898202565312511</v>
      </c>
      <c r="BT289" s="7">
        <v>149</v>
      </c>
    </row>
    <row r="290" spans="1:96">
      <c r="A290">
        <v>54</v>
      </c>
      <c r="B290" t="s">
        <v>11595</v>
      </c>
      <c r="C290">
        <v>50</v>
      </c>
      <c r="F290">
        <v>387</v>
      </c>
      <c r="I290" t="s">
        <v>11594</v>
      </c>
      <c r="J290" t="s">
        <v>11594</v>
      </c>
      <c r="K290">
        <v>24</v>
      </c>
      <c r="L290">
        <v>24</v>
      </c>
      <c r="M290">
        <v>21</v>
      </c>
      <c r="N290" t="s">
        <v>11593</v>
      </c>
      <c r="O290" t="s">
        <v>11592</v>
      </c>
      <c r="P290" t="s">
        <v>11591</v>
      </c>
      <c r="Q290" t="s">
        <v>11590</v>
      </c>
      <c r="S290">
        <v>1</v>
      </c>
      <c r="T290">
        <v>24</v>
      </c>
      <c r="U290">
        <v>24</v>
      </c>
      <c r="V290">
        <v>21</v>
      </c>
      <c r="W290">
        <v>23</v>
      </c>
      <c r="X290">
        <v>20</v>
      </c>
      <c r="Y290">
        <v>24</v>
      </c>
      <c r="Z290">
        <v>23</v>
      </c>
      <c r="AA290">
        <v>20</v>
      </c>
      <c r="AB290">
        <v>24</v>
      </c>
      <c r="AC290">
        <v>21</v>
      </c>
      <c r="AD290">
        <v>18</v>
      </c>
      <c r="AE290">
        <v>21</v>
      </c>
      <c r="AF290">
        <v>45.5</v>
      </c>
      <c r="AG290">
        <v>45.5</v>
      </c>
      <c r="AH290">
        <v>40.9</v>
      </c>
      <c r="AI290">
        <v>55.39</v>
      </c>
      <c r="AJ290">
        <v>499</v>
      </c>
      <c r="AK290">
        <v>5.62</v>
      </c>
      <c r="AN290">
        <v>4</v>
      </c>
      <c r="AO290">
        <v>44</v>
      </c>
      <c r="AP290">
        <v>88</v>
      </c>
      <c r="AQ290">
        <v>44</v>
      </c>
      <c r="AR290">
        <v>1</v>
      </c>
      <c r="AT290">
        <v>1</v>
      </c>
      <c r="AU290">
        <v>15</v>
      </c>
      <c r="AV290">
        <v>8</v>
      </c>
      <c r="AW290">
        <v>1</v>
      </c>
      <c r="AX290">
        <v>69</v>
      </c>
      <c r="AY290">
        <v>72</v>
      </c>
      <c r="AZ290">
        <v>65</v>
      </c>
      <c r="BA290" s="8">
        <v>2.4995999999999998E-241</v>
      </c>
      <c r="BB290" s="8"/>
      <c r="BD290" s="4">
        <v>0.90517000000000003</v>
      </c>
      <c r="BE290" s="4">
        <v>1.2074</v>
      </c>
      <c r="BF290" s="4">
        <v>1.8694</v>
      </c>
      <c r="BG290" s="6">
        <v>148</v>
      </c>
      <c r="BK290" s="4">
        <v>1.5188999999999999</v>
      </c>
      <c r="BL290" s="4">
        <v>0.97370000000000001</v>
      </c>
      <c r="BM290" s="4">
        <v>0.78437999999999997</v>
      </c>
      <c r="BN290" s="6">
        <v>148</v>
      </c>
      <c r="BQ290" s="3">
        <v>0.68903741473161995</v>
      </c>
      <c r="BR290" s="3">
        <v>1.2256253753477713</v>
      </c>
      <c r="BS290" s="3">
        <v>2.7826474107465842</v>
      </c>
      <c r="BT290" s="7">
        <v>148</v>
      </c>
    </row>
    <row r="291" spans="1:96">
      <c r="A291">
        <v>473</v>
      </c>
      <c r="B291" t="s">
        <v>11589</v>
      </c>
      <c r="C291" t="s">
        <v>11588</v>
      </c>
      <c r="D291">
        <v>327</v>
      </c>
      <c r="F291" t="s">
        <v>11587</v>
      </c>
      <c r="G291">
        <v>294</v>
      </c>
      <c r="I291" t="s">
        <v>11586</v>
      </c>
      <c r="J291" t="s">
        <v>11585</v>
      </c>
      <c r="K291" t="s">
        <v>11584</v>
      </c>
      <c r="L291" t="s">
        <v>11584</v>
      </c>
      <c r="M291" t="s">
        <v>11584</v>
      </c>
      <c r="N291" t="s">
        <v>11583</v>
      </c>
      <c r="O291" t="s">
        <v>11582</v>
      </c>
      <c r="P291" t="s">
        <v>11581</v>
      </c>
      <c r="Q291" t="s">
        <v>11580</v>
      </c>
      <c r="S291">
        <v>4</v>
      </c>
      <c r="T291">
        <v>29</v>
      </c>
      <c r="U291">
        <v>29</v>
      </c>
      <c r="V291">
        <v>29</v>
      </c>
      <c r="W291">
        <v>27</v>
      </c>
      <c r="X291">
        <v>26</v>
      </c>
      <c r="Y291">
        <v>18</v>
      </c>
      <c r="Z291">
        <v>27</v>
      </c>
      <c r="AA291">
        <v>26</v>
      </c>
      <c r="AB291">
        <v>18</v>
      </c>
      <c r="AC291">
        <v>27</v>
      </c>
      <c r="AD291">
        <v>26</v>
      </c>
      <c r="AE291">
        <v>18</v>
      </c>
      <c r="AF291">
        <v>54.6</v>
      </c>
      <c r="AG291">
        <v>54.6</v>
      </c>
      <c r="AH291">
        <v>54.6</v>
      </c>
      <c r="AI291">
        <v>50.287999999999997</v>
      </c>
      <c r="AJ291">
        <v>438</v>
      </c>
      <c r="AK291">
        <v>4.2</v>
      </c>
      <c r="AM291">
        <v>2</v>
      </c>
      <c r="AN291">
        <v>44</v>
      </c>
      <c r="AO291">
        <v>100</v>
      </c>
      <c r="AP291">
        <v>87</v>
      </c>
      <c r="AQ291">
        <v>3</v>
      </c>
      <c r="AR291">
        <v>1</v>
      </c>
      <c r="AX291">
        <v>88</v>
      </c>
      <c r="AY291">
        <v>93</v>
      </c>
      <c r="AZ291">
        <v>56</v>
      </c>
      <c r="BA291" s="8">
        <v>8.5942000000000003E-253</v>
      </c>
      <c r="BB291" s="8"/>
      <c r="BD291" s="4">
        <v>1.2399</v>
      </c>
      <c r="BE291" s="4">
        <v>1.7794000000000001</v>
      </c>
      <c r="BF291" s="4">
        <v>2.3965999999999998</v>
      </c>
      <c r="BG291" s="6">
        <v>139</v>
      </c>
      <c r="BK291" s="4">
        <v>1.4500999999999999</v>
      </c>
      <c r="BL291" s="4">
        <v>0.23058999999999999</v>
      </c>
      <c r="BM291" s="4">
        <v>0.63841000000000003</v>
      </c>
      <c r="BN291" s="6">
        <v>139</v>
      </c>
      <c r="BQ291" s="3">
        <v>0.75884049172863854</v>
      </c>
      <c r="BR291" s="3">
        <v>8.6971647242998777</v>
      </c>
      <c r="BS291" s="3">
        <v>9.189487226612755</v>
      </c>
      <c r="BT291" s="7">
        <v>139</v>
      </c>
    </row>
    <row r="292" spans="1:96">
      <c r="A292">
        <v>908</v>
      </c>
      <c r="B292" t="s">
        <v>11579</v>
      </c>
      <c r="C292" t="s">
        <v>11578</v>
      </c>
      <c r="F292" t="s">
        <v>11577</v>
      </c>
      <c r="I292" t="s">
        <v>11576</v>
      </c>
      <c r="J292" t="s">
        <v>11575</v>
      </c>
      <c r="K292" t="s">
        <v>11574</v>
      </c>
      <c r="L292" t="s">
        <v>11574</v>
      </c>
      <c r="M292" t="s">
        <v>11574</v>
      </c>
      <c r="N292" t="s">
        <v>11573</v>
      </c>
      <c r="O292" t="s">
        <v>11572</v>
      </c>
      <c r="P292" t="s">
        <v>11571</v>
      </c>
      <c r="Q292" t="s">
        <v>11570</v>
      </c>
      <c r="S292">
        <v>6</v>
      </c>
      <c r="T292">
        <v>22</v>
      </c>
      <c r="U292">
        <v>22</v>
      </c>
      <c r="V292">
        <v>22</v>
      </c>
      <c r="W292">
        <v>21</v>
      </c>
      <c r="X292">
        <v>19</v>
      </c>
      <c r="Y292">
        <v>21</v>
      </c>
      <c r="Z292">
        <v>21</v>
      </c>
      <c r="AA292">
        <v>19</v>
      </c>
      <c r="AB292">
        <v>21</v>
      </c>
      <c r="AC292">
        <v>21</v>
      </c>
      <c r="AD292">
        <v>19</v>
      </c>
      <c r="AE292">
        <v>21</v>
      </c>
      <c r="AF292">
        <v>49</v>
      </c>
      <c r="AG292">
        <v>49</v>
      </c>
      <c r="AH292">
        <v>49</v>
      </c>
      <c r="AI292">
        <v>56.558999999999997</v>
      </c>
      <c r="AJ292">
        <v>529</v>
      </c>
      <c r="AK292">
        <v>4.78</v>
      </c>
      <c r="AM292">
        <v>13</v>
      </c>
      <c r="AN292">
        <v>15</v>
      </c>
      <c r="AO292">
        <v>16</v>
      </c>
      <c r="AP292">
        <v>111</v>
      </c>
      <c r="AQ292">
        <v>13</v>
      </c>
      <c r="AR292">
        <v>1</v>
      </c>
      <c r="AS292">
        <v>1</v>
      </c>
      <c r="AU292">
        <v>2</v>
      </c>
      <c r="AV292">
        <v>2</v>
      </c>
      <c r="AW292">
        <v>1</v>
      </c>
      <c r="AX292">
        <v>60</v>
      </c>
      <c r="AY292">
        <v>55</v>
      </c>
      <c r="AZ292">
        <v>60</v>
      </c>
      <c r="BA292" s="8">
        <v>1.175E-259</v>
      </c>
      <c r="BB292" s="8"/>
      <c r="BD292" s="4">
        <v>0.98009999999999997</v>
      </c>
      <c r="BE292" s="4">
        <v>1.5992</v>
      </c>
      <c r="BF292" s="4">
        <v>1.907</v>
      </c>
      <c r="BG292" s="6">
        <v>138</v>
      </c>
      <c r="BK292" s="4">
        <v>1.6501999999999999</v>
      </c>
      <c r="BL292" s="4">
        <v>0.90276000000000001</v>
      </c>
      <c r="BM292" s="4">
        <v>0.81910000000000005</v>
      </c>
      <c r="BN292" s="6">
        <v>138</v>
      </c>
      <c r="BQ292" s="3">
        <v>0.52692591421646118</v>
      </c>
      <c r="BR292" s="3">
        <v>1.571733936879165</v>
      </c>
      <c r="BS292" s="3">
        <v>2.6007802340702209</v>
      </c>
      <c r="BT292" s="7">
        <v>138</v>
      </c>
    </row>
    <row r="293" spans="1:96">
      <c r="A293">
        <v>780</v>
      </c>
      <c r="B293" t="s">
        <v>4961</v>
      </c>
      <c r="C293">
        <v>706</v>
      </c>
      <c r="D293" t="s">
        <v>4963</v>
      </c>
      <c r="F293">
        <v>206</v>
      </c>
      <c r="G293" t="s">
        <v>4964</v>
      </c>
      <c r="I293" t="s">
        <v>4965</v>
      </c>
      <c r="J293" t="s">
        <v>4966</v>
      </c>
      <c r="K293" t="s">
        <v>4967</v>
      </c>
      <c r="L293" t="s">
        <v>4967</v>
      </c>
      <c r="M293" t="s">
        <v>4968</v>
      </c>
      <c r="N293" s="9" t="s">
        <v>4969</v>
      </c>
      <c r="O293" t="s">
        <v>4970</v>
      </c>
      <c r="P293" t="s">
        <v>4971</v>
      </c>
      <c r="Q293" t="s">
        <v>4972</v>
      </c>
      <c r="S293">
        <v>8</v>
      </c>
      <c r="T293">
        <v>6</v>
      </c>
      <c r="U293">
        <v>6</v>
      </c>
      <c r="V293">
        <v>2</v>
      </c>
      <c r="W293">
        <v>6</v>
      </c>
      <c r="X293">
        <v>6</v>
      </c>
      <c r="Y293">
        <v>6</v>
      </c>
      <c r="Z293">
        <v>6</v>
      </c>
      <c r="AA293">
        <v>6</v>
      </c>
      <c r="AB293">
        <v>6</v>
      </c>
      <c r="AC293">
        <v>2</v>
      </c>
      <c r="AD293">
        <v>2</v>
      </c>
      <c r="AE293">
        <v>2</v>
      </c>
      <c r="AF293">
        <v>20.9</v>
      </c>
      <c r="AG293">
        <v>20.9</v>
      </c>
      <c r="AH293">
        <v>9.4</v>
      </c>
      <c r="AI293">
        <v>30.077000000000002</v>
      </c>
      <c r="AJ293">
        <v>277</v>
      </c>
      <c r="AK293">
        <v>6.48</v>
      </c>
      <c r="AL293">
        <v>11</v>
      </c>
      <c r="AM293">
        <v>12</v>
      </c>
      <c r="AN293">
        <v>16</v>
      </c>
      <c r="AO293">
        <v>12</v>
      </c>
      <c r="AP293">
        <v>13</v>
      </c>
      <c r="AQ293">
        <v>11</v>
      </c>
      <c r="AR293">
        <v>11</v>
      </c>
      <c r="AS293">
        <v>16</v>
      </c>
      <c r="AT293">
        <v>11</v>
      </c>
      <c r="AU293">
        <v>13</v>
      </c>
      <c r="AV293">
        <v>12</v>
      </c>
      <c r="AW293">
        <v>12</v>
      </c>
      <c r="AX293">
        <v>48</v>
      </c>
      <c r="AY293">
        <v>45</v>
      </c>
      <c r="AZ293">
        <v>57</v>
      </c>
      <c r="BA293" s="8">
        <v>5.3847E-45</v>
      </c>
      <c r="BB293" s="8"/>
      <c r="BC293" s="5">
        <v>1</v>
      </c>
      <c r="BD293" s="10">
        <v>1.5928</v>
      </c>
      <c r="BE293" s="4">
        <v>1.6520999999999999</v>
      </c>
      <c r="BF293" s="4">
        <v>1.6772</v>
      </c>
      <c r="BG293" s="6">
        <v>137</v>
      </c>
      <c r="BJ293" s="5">
        <v>2</v>
      </c>
      <c r="BK293" s="10">
        <v>3.0036</v>
      </c>
      <c r="BL293" s="10">
        <v>1.369</v>
      </c>
      <c r="BM293" s="4">
        <v>1.0271999999999999</v>
      </c>
      <c r="BN293" s="6">
        <v>137</v>
      </c>
      <c r="BO293" s="1">
        <v>2</v>
      </c>
      <c r="BQ293" s="3">
        <v>0.49630254603206114</v>
      </c>
      <c r="BR293" s="3">
        <v>1.1125945705384956</v>
      </c>
      <c r="BS293" s="3">
        <v>1.8190417288172591</v>
      </c>
      <c r="BT293" s="7">
        <v>137</v>
      </c>
    </row>
    <row r="294" spans="1:96">
      <c r="A294">
        <v>250</v>
      </c>
      <c r="B294" t="s">
        <v>11569</v>
      </c>
      <c r="C294" t="s">
        <v>8519</v>
      </c>
      <c r="D294" t="s">
        <v>8518</v>
      </c>
      <c r="F294" t="s">
        <v>8517</v>
      </c>
      <c r="G294" t="s">
        <v>8516</v>
      </c>
      <c r="I294" t="s">
        <v>11568</v>
      </c>
      <c r="J294" t="s">
        <v>11567</v>
      </c>
      <c r="K294" t="s">
        <v>11566</v>
      </c>
      <c r="L294" t="s">
        <v>11565</v>
      </c>
      <c r="M294" t="s">
        <v>11564</v>
      </c>
      <c r="N294" t="s">
        <v>11563</v>
      </c>
      <c r="O294" t="s">
        <v>11562</v>
      </c>
      <c r="P294" t="s">
        <v>11561</v>
      </c>
      <c r="Q294" t="s">
        <v>11560</v>
      </c>
      <c r="S294">
        <v>3</v>
      </c>
      <c r="T294">
        <v>23</v>
      </c>
      <c r="U294">
        <v>8</v>
      </c>
      <c r="V294">
        <v>2</v>
      </c>
      <c r="W294">
        <v>23</v>
      </c>
      <c r="X294">
        <v>22</v>
      </c>
      <c r="Y294">
        <v>21</v>
      </c>
      <c r="Z294">
        <v>8</v>
      </c>
      <c r="AA294">
        <v>7</v>
      </c>
      <c r="AB294">
        <v>7</v>
      </c>
      <c r="AC294">
        <v>2</v>
      </c>
      <c r="AD294">
        <v>2</v>
      </c>
      <c r="AE294">
        <v>2</v>
      </c>
      <c r="AF294">
        <v>45.6</v>
      </c>
      <c r="AG294">
        <v>17.8</v>
      </c>
      <c r="AH294">
        <v>3.6</v>
      </c>
      <c r="AI294">
        <v>49.905999999999999</v>
      </c>
      <c r="AJ294">
        <v>445</v>
      </c>
      <c r="AK294">
        <v>5.24</v>
      </c>
      <c r="AL294">
        <v>3</v>
      </c>
      <c r="AM294">
        <v>10</v>
      </c>
      <c r="AN294">
        <v>12</v>
      </c>
      <c r="AO294">
        <v>17</v>
      </c>
      <c r="AP294">
        <v>74</v>
      </c>
      <c r="AQ294">
        <v>12</v>
      </c>
      <c r="AR294">
        <v>4</v>
      </c>
      <c r="AT294">
        <v>1</v>
      </c>
      <c r="AU294">
        <v>8</v>
      </c>
      <c r="AV294">
        <v>8</v>
      </c>
      <c r="AW294">
        <v>1</v>
      </c>
      <c r="AX294">
        <v>56</v>
      </c>
      <c r="AY294">
        <v>45</v>
      </c>
      <c r="AZ294">
        <v>49</v>
      </c>
      <c r="BA294">
        <v>0</v>
      </c>
      <c r="BC294" s="5">
        <v>1</v>
      </c>
      <c r="BD294" s="10">
        <v>1.7069000000000001</v>
      </c>
      <c r="BE294" s="4">
        <v>1.8980999999999999</v>
      </c>
      <c r="BF294" s="4">
        <v>1.8357000000000001</v>
      </c>
      <c r="BG294" s="6">
        <v>132</v>
      </c>
      <c r="BK294" s="4">
        <v>1.2439</v>
      </c>
      <c r="BL294" s="4">
        <v>0.81210000000000004</v>
      </c>
      <c r="BM294" s="4">
        <v>1.0553999999999999</v>
      </c>
      <c r="BN294" s="6">
        <v>132</v>
      </c>
      <c r="BQ294" s="3">
        <v>1.4141271300289897</v>
      </c>
      <c r="BR294" s="3">
        <v>2.7864467231386536</v>
      </c>
      <c r="BS294" s="3">
        <v>1.8133681500018135</v>
      </c>
      <c r="BT294" s="7">
        <v>132</v>
      </c>
    </row>
    <row r="295" spans="1:96">
      <c r="A295">
        <v>740</v>
      </c>
      <c r="B295" t="s">
        <v>11559</v>
      </c>
      <c r="C295" t="s">
        <v>11558</v>
      </c>
      <c r="F295" t="s">
        <v>11557</v>
      </c>
      <c r="I295" t="s">
        <v>11556</v>
      </c>
      <c r="J295" t="s">
        <v>11555</v>
      </c>
      <c r="K295" t="s">
        <v>11554</v>
      </c>
      <c r="L295" t="s">
        <v>11553</v>
      </c>
      <c r="M295" t="s">
        <v>11553</v>
      </c>
      <c r="N295" t="s">
        <v>11552</v>
      </c>
      <c r="O295" t="s">
        <v>11551</v>
      </c>
      <c r="P295" t="s">
        <v>11550</v>
      </c>
      <c r="Q295" t="s">
        <v>11549</v>
      </c>
      <c r="S295">
        <v>4</v>
      </c>
      <c r="T295">
        <v>24</v>
      </c>
      <c r="U295">
        <v>21</v>
      </c>
      <c r="V295">
        <v>21</v>
      </c>
      <c r="W295">
        <v>20</v>
      </c>
      <c r="X295">
        <v>23</v>
      </c>
      <c r="Y295">
        <v>22</v>
      </c>
      <c r="Z295">
        <v>18</v>
      </c>
      <c r="AA295">
        <v>21</v>
      </c>
      <c r="AB295">
        <v>19</v>
      </c>
      <c r="AC295">
        <v>18</v>
      </c>
      <c r="AD295">
        <v>21</v>
      </c>
      <c r="AE295">
        <v>19</v>
      </c>
      <c r="AF295">
        <v>26.2</v>
      </c>
      <c r="AG295">
        <v>23.7</v>
      </c>
      <c r="AH295">
        <v>23.7</v>
      </c>
      <c r="AI295">
        <v>102.47</v>
      </c>
      <c r="AJ295">
        <v>916</v>
      </c>
      <c r="AK295">
        <v>7.71</v>
      </c>
      <c r="AM295">
        <v>1</v>
      </c>
      <c r="AO295">
        <v>26</v>
      </c>
      <c r="AP295">
        <v>47</v>
      </c>
      <c r="AQ295">
        <v>4</v>
      </c>
      <c r="AR295">
        <v>5</v>
      </c>
      <c r="AU295">
        <v>63</v>
      </c>
      <c r="AV295">
        <v>24</v>
      </c>
      <c r="AW295">
        <v>4</v>
      </c>
      <c r="AX295">
        <v>52</v>
      </c>
      <c r="AY295">
        <v>72</v>
      </c>
      <c r="AZ295">
        <v>50</v>
      </c>
      <c r="BA295" s="8">
        <v>1.8423999999999998E-266</v>
      </c>
      <c r="BB295" s="8"/>
      <c r="BD295" s="4">
        <v>0.87922999999999996</v>
      </c>
      <c r="BE295" s="4">
        <v>2.0089999999999999</v>
      </c>
      <c r="BF295" s="4">
        <v>1.8334999999999999</v>
      </c>
      <c r="BG295" s="6">
        <v>123</v>
      </c>
      <c r="BK295" s="4">
        <v>1.2382</v>
      </c>
      <c r="BL295" s="4">
        <v>0.70833000000000002</v>
      </c>
      <c r="BM295" s="4">
        <v>0.57782</v>
      </c>
      <c r="BN295" s="6">
        <v>123</v>
      </c>
      <c r="BQ295" s="3">
        <v>0.76091919038198141</v>
      </c>
      <c r="BR295" s="3">
        <v>3.1646571094021962</v>
      </c>
      <c r="BS295" s="3">
        <v>2.5672622715136582</v>
      </c>
      <c r="BT295" s="7">
        <v>123</v>
      </c>
    </row>
    <row r="296" spans="1:96">
      <c r="A296">
        <v>1008</v>
      </c>
      <c r="B296" t="s">
        <v>11548</v>
      </c>
      <c r="C296" t="s">
        <v>11547</v>
      </c>
      <c r="D296">
        <v>607</v>
      </c>
      <c r="F296" t="s">
        <v>11546</v>
      </c>
      <c r="G296">
        <v>42</v>
      </c>
      <c r="I296" t="s">
        <v>11545</v>
      </c>
      <c r="J296" t="s">
        <v>11545</v>
      </c>
      <c r="K296" t="s">
        <v>11544</v>
      </c>
      <c r="L296" t="s">
        <v>11544</v>
      </c>
      <c r="M296" t="s">
        <v>11544</v>
      </c>
      <c r="N296" t="s">
        <v>11543</v>
      </c>
      <c r="O296" t="s">
        <v>11542</v>
      </c>
      <c r="P296" t="s">
        <v>11541</v>
      </c>
      <c r="Q296" t="s">
        <v>11540</v>
      </c>
      <c r="S296">
        <v>2</v>
      </c>
      <c r="T296">
        <v>19</v>
      </c>
      <c r="U296">
        <v>19</v>
      </c>
      <c r="V296">
        <v>19</v>
      </c>
      <c r="W296">
        <v>17</v>
      </c>
      <c r="X296">
        <v>16</v>
      </c>
      <c r="Y296">
        <v>15</v>
      </c>
      <c r="Z296">
        <v>17</v>
      </c>
      <c r="AA296">
        <v>16</v>
      </c>
      <c r="AB296">
        <v>15</v>
      </c>
      <c r="AC296">
        <v>17</v>
      </c>
      <c r="AD296">
        <v>16</v>
      </c>
      <c r="AE296">
        <v>15</v>
      </c>
      <c r="AF296">
        <v>51.4</v>
      </c>
      <c r="AG296">
        <v>51.4</v>
      </c>
      <c r="AH296">
        <v>51.4</v>
      </c>
      <c r="AI296">
        <v>33.244</v>
      </c>
      <c r="AJ296">
        <v>288</v>
      </c>
      <c r="AK296">
        <v>4.78</v>
      </c>
      <c r="AL296">
        <v>4</v>
      </c>
      <c r="AN296">
        <v>85</v>
      </c>
      <c r="AO296">
        <v>3</v>
      </c>
      <c r="AP296">
        <v>2</v>
      </c>
      <c r="AQ296">
        <v>13</v>
      </c>
      <c r="AR296">
        <v>4</v>
      </c>
      <c r="AS296">
        <v>10</v>
      </c>
      <c r="AT296">
        <v>3</v>
      </c>
      <c r="AU296">
        <v>9</v>
      </c>
      <c r="AV296">
        <v>6</v>
      </c>
      <c r="AW296">
        <v>2</v>
      </c>
      <c r="AX296">
        <v>51</v>
      </c>
      <c r="AY296">
        <v>45</v>
      </c>
      <c r="AZ296">
        <v>45</v>
      </c>
      <c r="BA296" s="8">
        <v>4.0565000000000002E-219</v>
      </c>
      <c r="BB296" s="8"/>
      <c r="BD296" s="4">
        <v>0.57715000000000005</v>
      </c>
      <c r="BE296" s="4">
        <v>0.65615999999999997</v>
      </c>
      <c r="BF296" s="4">
        <v>0.75905999999999996</v>
      </c>
      <c r="BG296" s="6">
        <v>119</v>
      </c>
      <c r="BK296" s="4">
        <v>1.9994000000000001</v>
      </c>
      <c r="BL296" s="4">
        <v>0.47504999999999997</v>
      </c>
      <c r="BM296" s="4">
        <v>0.49985000000000002</v>
      </c>
      <c r="BN296" s="6">
        <v>116</v>
      </c>
      <c r="BQ296" s="3">
        <v>0.31926441478832768</v>
      </c>
      <c r="BR296" s="3">
        <v>1.4096816938735233</v>
      </c>
      <c r="BS296" s="3">
        <v>1.6884476412386451</v>
      </c>
      <c r="BT296" s="7">
        <v>116</v>
      </c>
    </row>
    <row r="297" spans="1:96">
      <c r="A297">
        <v>738</v>
      </c>
      <c r="B297" t="s">
        <v>11539</v>
      </c>
      <c r="I297" t="s">
        <v>11538</v>
      </c>
      <c r="J297" t="s">
        <v>11537</v>
      </c>
      <c r="K297" t="s">
        <v>11536</v>
      </c>
      <c r="L297" t="s">
        <v>11536</v>
      </c>
      <c r="M297" t="s">
        <v>11535</v>
      </c>
      <c r="N297" s="9" t="s">
        <v>11534</v>
      </c>
      <c r="O297" t="s">
        <v>11533</v>
      </c>
      <c r="P297" t="s">
        <v>11532</v>
      </c>
      <c r="Q297" t="s">
        <v>11531</v>
      </c>
      <c r="S297">
        <v>5</v>
      </c>
      <c r="T297">
        <v>11</v>
      </c>
      <c r="U297">
        <v>11</v>
      </c>
      <c r="V297">
        <v>10</v>
      </c>
      <c r="W297">
        <v>11</v>
      </c>
      <c r="X297">
        <v>10</v>
      </c>
      <c r="Y297">
        <v>10</v>
      </c>
      <c r="Z297">
        <v>11</v>
      </c>
      <c r="AA297">
        <v>10</v>
      </c>
      <c r="AB297">
        <v>10</v>
      </c>
      <c r="AC297">
        <v>10</v>
      </c>
      <c r="AD297">
        <v>9</v>
      </c>
      <c r="AE297">
        <v>9</v>
      </c>
      <c r="AF297">
        <v>33.299999999999997</v>
      </c>
      <c r="AG297">
        <v>33.299999999999997</v>
      </c>
      <c r="AH297">
        <v>27.9</v>
      </c>
      <c r="AI297">
        <v>21.864999999999998</v>
      </c>
      <c r="AJ297">
        <v>219</v>
      </c>
      <c r="AK297">
        <v>4.43</v>
      </c>
      <c r="AL297">
        <v>16</v>
      </c>
      <c r="AM297">
        <v>19</v>
      </c>
      <c r="AN297">
        <v>64</v>
      </c>
      <c r="AO297">
        <v>18</v>
      </c>
      <c r="AP297">
        <v>8</v>
      </c>
      <c r="AQ297">
        <v>7</v>
      </c>
      <c r="AR297">
        <v>2</v>
      </c>
      <c r="AU297">
        <v>4</v>
      </c>
      <c r="AV297">
        <v>9</v>
      </c>
      <c r="AW297">
        <v>13</v>
      </c>
      <c r="AX297">
        <v>51</v>
      </c>
      <c r="AY297">
        <v>50</v>
      </c>
      <c r="AZ297">
        <v>59</v>
      </c>
      <c r="BA297" s="8">
        <v>6.0094999999999997E-121</v>
      </c>
      <c r="BB297" s="8"/>
      <c r="BD297" s="4">
        <v>1.1161000000000001</v>
      </c>
      <c r="BE297" s="4">
        <v>9.2845999999999998E-2</v>
      </c>
      <c r="BF297" s="4">
        <v>0.45326</v>
      </c>
      <c r="BG297" s="6">
        <v>117</v>
      </c>
      <c r="BK297" s="4">
        <v>0.95611999999999997</v>
      </c>
      <c r="BL297" s="4">
        <v>0.82881000000000005</v>
      </c>
      <c r="BM297" s="4">
        <v>1.2110000000000001</v>
      </c>
      <c r="BN297" s="6">
        <v>117</v>
      </c>
      <c r="BQ297" s="3">
        <v>1.1272050949670294</v>
      </c>
      <c r="BR297" s="3">
        <v>0.11299307352459295</v>
      </c>
      <c r="BS297" s="3">
        <v>0.42437616703445935</v>
      </c>
      <c r="BT297" s="7">
        <v>117</v>
      </c>
      <c r="CP297" s="11"/>
      <c r="CQ297" s="11"/>
      <c r="CR297" s="11"/>
    </row>
    <row r="298" spans="1:96">
      <c r="A298">
        <v>492</v>
      </c>
      <c r="B298" t="s">
        <v>11530</v>
      </c>
      <c r="C298" t="s">
        <v>11529</v>
      </c>
      <c r="D298" t="s">
        <v>11528</v>
      </c>
      <c r="F298" t="s">
        <v>11527</v>
      </c>
      <c r="G298" t="s">
        <v>11526</v>
      </c>
      <c r="I298" t="s">
        <v>11525</v>
      </c>
      <c r="J298" t="s">
        <v>11525</v>
      </c>
      <c r="K298">
        <v>33</v>
      </c>
      <c r="L298">
        <v>33</v>
      </c>
      <c r="M298">
        <v>33</v>
      </c>
      <c r="N298" s="9" t="s">
        <v>11524</v>
      </c>
      <c r="O298" t="s">
        <v>11523</v>
      </c>
      <c r="P298" t="s">
        <v>11522</v>
      </c>
      <c r="Q298" t="s">
        <v>11521</v>
      </c>
      <c r="S298">
        <v>1</v>
      </c>
      <c r="T298">
        <v>33</v>
      </c>
      <c r="U298">
        <v>33</v>
      </c>
      <c r="V298">
        <v>33</v>
      </c>
      <c r="W298">
        <v>26</v>
      </c>
      <c r="X298">
        <v>26</v>
      </c>
      <c r="Y298">
        <v>30</v>
      </c>
      <c r="Z298">
        <v>26</v>
      </c>
      <c r="AA298">
        <v>26</v>
      </c>
      <c r="AB298">
        <v>30</v>
      </c>
      <c r="AC298">
        <v>26</v>
      </c>
      <c r="AD298">
        <v>26</v>
      </c>
      <c r="AE298">
        <v>30</v>
      </c>
      <c r="AF298">
        <v>16.2</v>
      </c>
      <c r="AG298">
        <v>16.2</v>
      </c>
      <c r="AH298">
        <v>16.2</v>
      </c>
      <c r="AI298">
        <v>273.42</v>
      </c>
      <c r="AJ298">
        <v>2511</v>
      </c>
      <c r="AK298">
        <v>11.3</v>
      </c>
      <c r="AL298">
        <v>1</v>
      </c>
      <c r="AN298">
        <v>1</v>
      </c>
      <c r="AQ298">
        <v>3</v>
      </c>
      <c r="AV298">
        <v>64</v>
      </c>
      <c r="AW298">
        <v>80</v>
      </c>
      <c r="AX298">
        <v>46</v>
      </c>
      <c r="AY298">
        <v>43</v>
      </c>
      <c r="AZ298">
        <v>60</v>
      </c>
      <c r="BA298" s="8">
        <v>7.7959000000000003E-259</v>
      </c>
      <c r="BB298" s="8"/>
      <c r="BC298" s="5">
        <v>1</v>
      </c>
      <c r="BD298" s="4">
        <v>1.0279</v>
      </c>
      <c r="BE298" s="4">
        <v>1.3232999999999999</v>
      </c>
      <c r="BF298" s="10">
        <v>3.6322000000000001</v>
      </c>
      <c r="BG298" s="6">
        <v>115</v>
      </c>
      <c r="BJ298" s="5">
        <v>1</v>
      </c>
      <c r="BK298" s="4">
        <v>1.7991999999999999</v>
      </c>
      <c r="BL298" s="4">
        <v>0.61389000000000005</v>
      </c>
      <c r="BM298" s="10">
        <v>2.5607000000000002</v>
      </c>
      <c r="BN298" s="6">
        <v>115</v>
      </c>
      <c r="BQ298" s="3">
        <v>0.74393691414968011</v>
      </c>
      <c r="BR298" s="3">
        <v>2.5193359030559543</v>
      </c>
      <c r="BS298" s="3">
        <v>1.1133749735573444</v>
      </c>
      <c r="BT298" s="7">
        <v>115</v>
      </c>
    </row>
    <row r="299" spans="1:96">
      <c r="A299">
        <v>811</v>
      </c>
      <c r="B299" t="s">
        <v>11520</v>
      </c>
      <c r="C299" t="s">
        <v>11519</v>
      </c>
      <c r="D299" t="s">
        <v>11518</v>
      </c>
      <c r="F299" t="s">
        <v>11517</v>
      </c>
      <c r="G299" t="s">
        <v>11516</v>
      </c>
      <c r="I299" t="s">
        <v>11515</v>
      </c>
      <c r="J299" t="s">
        <v>11514</v>
      </c>
      <c r="K299" t="s">
        <v>11513</v>
      </c>
      <c r="L299" t="s">
        <v>11513</v>
      </c>
      <c r="M299" t="s">
        <v>11513</v>
      </c>
      <c r="N299" t="s">
        <v>11512</v>
      </c>
      <c r="O299" t="s">
        <v>11511</v>
      </c>
      <c r="P299" t="s">
        <v>11510</v>
      </c>
      <c r="Q299" t="s">
        <v>11509</v>
      </c>
      <c r="S299">
        <v>3</v>
      </c>
      <c r="T299">
        <v>25</v>
      </c>
      <c r="U299">
        <v>25</v>
      </c>
      <c r="V299">
        <v>25</v>
      </c>
      <c r="W299">
        <v>24</v>
      </c>
      <c r="X299">
        <v>23</v>
      </c>
      <c r="Y299">
        <v>22</v>
      </c>
      <c r="Z299">
        <v>24</v>
      </c>
      <c r="AA299">
        <v>23</v>
      </c>
      <c r="AB299">
        <v>22</v>
      </c>
      <c r="AC299">
        <v>24</v>
      </c>
      <c r="AD299">
        <v>23</v>
      </c>
      <c r="AE299">
        <v>22</v>
      </c>
      <c r="AF299">
        <v>37.5</v>
      </c>
      <c r="AG299">
        <v>37.5</v>
      </c>
      <c r="AH299">
        <v>37.5</v>
      </c>
      <c r="AI299">
        <v>47.578000000000003</v>
      </c>
      <c r="AJ299">
        <v>421</v>
      </c>
      <c r="AK299">
        <v>4.4800000000000004</v>
      </c>
      <c r="AN299">
        <v>8</v>
      </c>
      <c r="AO299">
        <v>114</v>
      </c>
      <c r="AP299">
        <v>7</v>
      </c>
      <c r="AQ299">
        <v>1</v>
      </c>
      <c r="AS299">
        <v>2</v>
      </c>
      <c r="AT299">
        <v>5</v>
      </c>
      <c r="AU299">
        <v>1</v>
      </c>
      <c r="AV299">
        <v>4</v>
      </c>
      <c r="AX299">
        <v>61</v>
      </c>
      <c r="AY299">
        <v>36</v>
      </c>
      <c r="AZ299">
        <v>45</v>
      </c>
      <c r="BA299" s="8">
        <v>9.2397000000000004E-149</v>
      </c>
      <c r="BB299" s="8"/>
      <c r="BD299" s="4">
        <v>0.68425999999999998</v>
      </c>
      <c r="BE299" s="4">
        <v>0.75470000000000004</v>
      </c>
      <c r="BF299" s="4">
        <v>1.9811000000000001</v>
      </c>
      <c r="BG299" s="6">
        <v>115</v>
      </c>
      <c r="BJ299" s="5">
        <v>1</v>
      </c>
      <c r="BK299" s="10">
        <v>4.1429999999999998</v>
      </c>
      <c r="BL299" s="4">
        <v>0.75229000000000001</v>
      </c>
      <c r="BM299" s="4">
        <v>1.2175</v>
      </c>
      <c r="BN299" s="6">
        <v>115</v>
      </c>
      <c r="BQ299" s="3">
        <v>0.17563888644945991</v>
      </c>
      <c r="BR299" s="3">
        <v>1.2451749470800646</v>
      </c>
      <c r="BS299" s="3">
        <v>1.5296133137542829</v>
      </c>
      <c r="BT299" s="7">
        <v>115</v>
      </c>
    </row>
    <row r="300" spans="1:96">
      <c r="A300">
        <v>982</v>
      </c>
      <c r="B300" t="s">
        <v>11508</v>
      </c>
      <c r="C300" t="s">
        <v>11507</v>
      </c>
      <c r="D300" t="s">
        <v>11506</v>
      </c>
      <c r="F300" t="s">
        <v>11505</v>
      </c>
      <c r="G300" t="s">
        <v>11504</v>
      </c>
      <c r="I300" t="s">
        <v>11503</v>
      </c>
      <c r="J300" t="s">
        <v>11502</v>
      </c>
      <c r="K300" t="s">
        <v>11501</v>
      </c>
      <c r="L300" t="s">
        <v>11501</v>
      </c>
      <c r="M300" t="s">
        <v>11501</v>
      </c>
      <c r="N300" t="s">
        <v>11500</v>
      </c>
      <c r="O300" t="s">
        <v>11499</v>
      </c>
      <c r="P300" s="9" t="s">
        <v>11498</v>
      </c>
      <c r="Q300" t="s">
        <v>11497</v>
      </c>
      <c r="S300">
        <v>17</v>
      </c>
      <c r="T300">
        <v>21</v>
      </c>
      <c r="U300">
        <v>21</v>
      </c>
      <c r="V300">
        <v>21</v>
      </c>
      <c r="W300">
        <v>20</v>
      </c>
      <c r="X300">
        <v>21</v>
      </c>
      <c r="Y300">
        <v>19</v>
      </c>
      <c r="Z300">
        <v>20</v>
      </c>
      <c r="AA300">
        <v>21</v>
      </c>
      <c r="AB300">
        <v>19</v>
      </c>
      <c r="AC300">
        <v>20</v>
      </c>
      <c r="AD300">
        <v>21</v>
      </c>
      <c r="AE300">
        <v>19</v>
      </c>
      <c r="AF300">
        <v>17</v>
      </c>
      <c r="AG300">
        <v>17</v>
      </c>
      <c r="AH300">
        <v>17</v>
      </c>
      <c r="AI300">
        <v>150.02000000000001</v>
      </c>
      <c r="AJ300">
        <v>1347</v>
      </c>
      <c r="AK300">
        <v>10.199999999999999</v>
      </c>
      <c r="AN300">
        <v>1</v>
      </c>
      <c r="AP300">
        <v>2</v>
      </c>
      <c r="AQ300">
        <v>4</v>
      </c>
      <c r="AR300">
        <v>5</v>
      </c>
      <c r="AS300">
        <v>1</v>
      </c>
      <c r="AT300">
        <v>1</v>
      </c>
      <c r="AU300">
        <v>45</v>
      </c>
      <c r="AV300">
        <v>75</v>
      </c>
      <c r="AW300">
        <v>4</v>
      </c>
      <c r="AX300">
        <v>48</v>
      </c>
      <c r="AY300">
        <v>41</v>
      </c>
      <c r="AZ300">
        <v>49</v>
      </c>
      <c r="BA300" s="8">
        <v>1.5585999999999999E-215</v>
      </c>
      <c r="BB300" s="8"/>
      <c r="BD300" s="4">
        <v>1.5674999999999999</v>
      </c>
      <c r="BE300" s="4">
        <v>1.4542999999999999</v>
      </c>
      <c r="BF300" s="4">
        <v>1.8622000000000001</v>
      </c>
      <c r="BG300" s="6">
        <v>113</v>
      </c>
      <c r="BJ300" s="5">
        <v>1</v>
      </c>
      <c r="BK300" s="4">
        <v>2.1383000000000001</v>
      </c>
      <c r="BL300" s="4">
        <v>0.49926999999999999</v>
      </c>
      <c r="BM300" s="10">
        <v>2.0891000000000002</v>
      </c>
      <c r="BN300" s="6">
        <v>113</v>
      </c>
      <c r="BQ300" s="3">
        <v>0.83465487021116769</v>
      </c>
      <c r="BR300" s="3">
        <v>3.1459401642180769</v>
      </c>
      <c r="BS300" s="3">
        <v>1.0274218902507937</v>
      </c>
      <c r="BT300" s="7">
        <v>113</v>
      </c>
    </row>
    <row r="301" spans="1:96">
      <c r="A301">
        <v>1044</v>
      </c>
      <c r="B301" t="s">
        <v>11496</v>
      </c>
      <c r="C301" t="s">
        <v>11495</v>
      </c>
      <c r="D301" t="s">
        <v>11494</v>
      </c>
      <c r="F301" t="s">
        <v>11493</v>
      </c>
      <c r="G301" t="s">
        <v>11492</v>
      </c>
      <c r="I301" t="s">
        <v>11491</v>
      </c>
      <c r="J301" t="s">
        <v>11490</v>
      </c>
      <c r="K301" t="s">
        <v>11489</v>
      </c>
      <c r="L301" t="s">
        <v>11489</v>
      </c>
      <c r="M301" t="s">
        <v>11489</v>
      </c>
      <c r="N301" t="s">
        <v>11488</v>
      </c>
      <c r="O301" t="s">
        <v>11487</v>
      </c>
      <c r="P301" s="9" t="s">
        <v>11486</v>
      </c>
      <c r="Q301" t="s">
        <v>11485</v>
      </c>
      <c r="S301">
        <v>10</v>
      </c>
      <c r="T301">
        <v>14</v>
      </c>
      <c r="U301">
        <v>14</v>
      </c>
      <c r="V301">
        <v>14</v>
      </c>
      <c r="W301">
        <v>14</v>
      </c>
      <c r="X301">
        <v>13</v>
      </c>
      <c r="Y301">
        <v>14</v>
      </c>
      <c r="Z301">
        <v>14</v>
      </c>
      <c r="AA301">
        <v>13</v>
      </c>
      <c r="AB301">
        <v>14</v>
      </c>
      <c r="AC301">
        <v>14</v>
      </c>
      <c r="AD301">
        <v>13</v>
      </c>
      <c r="AE301">
        <v>14</v>
      </c>
      <c r="AF301">
        <v>22.4</v>
      </c>
      <c r="AG301">
        <v>22.4</v>
      </c>
      <c r="AH301">
        <v>22.4</v>
      </c>
      <c r="AI301">
        <v>94.572999999999993</v>
      </c>
      <c r="AJ301">
        <v>858</v>
      </c>
      <c r="AK301">
        <v>10.4</v>
      </c>
      <c r="AP301">
        <v>1</v>
      </c>
      <c r="AQ301">
        <v>1</v>
      </c>
      <c r="AS301">
        <v>4</v>
      </c>
      <c r="AT301">
        <v>7</v>
      </c>
      <c r="AU301">
        <v>46</v>
      </c>
      <c r="AV301">
        <v>53</v>
      </c>
      <c r="AW301">
        <v>7</v>
      </c>
      <c r="AX301">
        <v>47</v>
      </c>
      <c r="AY301">
        <v>29</v>
      </c>
      <c r="AZ301">
        <v>43</v>
      </c>
      <c r="BA301" s="8">
        <v>7.8772000000000003E-214</v>
      </c>
      <c r="BB301" s="8"/>
      <c r="BD301" s="4">
        <v>1.2732000000000001</v>
      </c>
      <c r="BE301" s="4">
        <v>1.8344</v>
      </c>
      <c r="BF301" s="4">
        <v>1.6149</v>
      </c>
      <c r="BG301" s="6">
        <v>111</v>
      </c>
      <c r="BJ301" s="5">
        <v>1</v>
      </c>
      <c r="BK301" s="4">
        <v>1.0450999999999999</v>
      </c>
      <c r="BL301" s="4">
        <v>0.47448000000000001</v>
      </c>
      <c r="BM301" s="10">
        <v>1.7782</v>
      </c>
      <c r="BN301" s="6">
        <v>110</v>
      </c>
      <c r="BQ301" s="3">
        <v>1.0507623280690139</v>
      </c>
      <c r="BR301" s="3">
        <v>5.1679586563307494</v>
      </c>
      <c r="BS301" s="3">
        <v>1.2818047811318336</v>
      </c>
      <c r="BT301" s="7">
        <v>111</v>
      </c>
    </row>
    <row r="302" spans="1:96">
      <c r="A302">
        <v>90</v>
      </c>
      <c r="B302" t="s">
        <v>11484</v>
      </c>
      <c r="C302" t="s">
        <v>11483</v>
      </c>
      <c r="D302">
        <v>107</v>
      </c>
      <c r="E302" t="s">
        <v>11482</v>
      </c>
      <c r="F302" t="s">
        <v>11481</v>
      </c>
      <c r="G302">
        <v>1273</v>
      </c>
      <c r="H302" t="s">
        <v>11480</v>
      </c>
      <c r="I302" t="s">
        <v>11479</v>
      </c>
      <c r="J302" t="s">
        <v>11478</v>
      </c>
      <c r="K302" t="s">
        <v>11477</v>
      </c>
      <c r="L302" t="s">
        <v>11477</v>
      </c>
      <c r="M302" t="s">
        <v>11477</v>
      </c>
      <c r="N302" t="s">
        <v>11476</v>
      </c>
      <c r="O302" t="s">
        <v>11475</v>
      </c>
      <c r="P302" t="s">
        <v>11474</v>
      </c>
      <c r="Q302" t="s">
        <v>11473</v>
      </c>
      <c r="R302" t="s">
        <v>11472</v>
      </c>
      <c r="S302">
        <v>6</v>
      </c>
      <c r="T302">
        <v>32</v>
      </c>
      <c r="U302">
        <v>32</v>
      </c>
      <c r="V302">
        <v>32</v>
      </c>
      <c r="W302">
        <v>30</v>
      </c>
      <c r="X302">
        <v>32</v>
      </c>
      <c r="Y302">
        <v>15</v>
      </c>
      <c r="Z302">
        <v>30</v>
      </c>
      <c r="AA302">
        <v>32</v>
      </c>
      <c r="AB302">
        <v>15</v>
      </c>
      <c r="AC302">
        <v>30</v>
      </c>
      <c r="AD302">
        <v>32</v>
      </c>
      <c r="AE302">
        <v>15</v>
      </c>
      <c r="AF302">
        <v>21.1</v>
      </c>
      <c r="AG302">
        <v>21.1</v>
      </c>
      <c r="AH302">
        <v>21.1</v>
      </c>
      <c r="AI302">
        <v>199.52</v>
      </c>
      <c r="AJ302">
        <v>1827</v>
      </c>
      <c r="AK302">
        <v>10.9</v>
      </c>
      <c r="AM302">
        <v>2</v>
      </c>
      <c r="AN302">
        <v>2</v>
      </c>
      <c r="AQ302">
        <v>2</v>
      </c>
      <c r="AR302">
        <v>2</v>
      </c>
      <c r="AT302">
        <v>2</v>
      </c>
      <c r="AU302">
        <v>22</v>
      </c>
      <c r="AV302">
        <v>91</v>
      </c>
      <c r="AW302">
        <v>54</v>
      </c>
      <c r="AX302">
        <v>59</v>
      </c>
      <c r="AY302">
        <v>87</v>
      </c>
      <c r="AZ302">
        <v>31</v>
      </c>
      <c r="BA302">
        <v>0</v>
      </c>
      <c r="BC302" s="5">
        <v>1</v>
      </c>
      <c r="BD302" s="10">
        <v>1.7581</v>
      </c>
      <c r="BE302" s="4">
        <v>1.2605</v>
      </c>
      <c r="BF302" s="4">
        <v>0.23263</v>
      </c>
      <c r="BG302" s="6">
        <v>110</v>
      </c>
      <c r="BK302" s="4">
        <v>0.20491999999999999</v>
      </c>
      <c r="BL302" s="4">
        <v>0.19134000000000001</v>
      </c>
      <c r="BM302" s="4">
        <v>1.1914</v>
      </c>
      <c r="BN302" s="6">
        <v>107</v>
      </c>
      <c r="BQ302" s="3">
        <v>9.2157404847479505</v>
      </c>
      <c r="BR302" s="3">
        <v>7.7905889685260208</v>
      </c>
      <c r="BS302" s="3">
        <v>0.31224629988134639</v>
      </c>
      <c r="BT302" s="7">
        <v>109</v>
      </c>
    </row>
    <row r="303" spans="1:96">
      <c r="A303">
        <v>207</v>
      </c>
      <c r="B303" t="s">
        <v>11471</v>
      </c>
      <c r="C303" t="s">
        <v>11470</v>
      </c>
      <c r="F303" t="s">
        <v>6597</v>
      </c>
      <c r="I303" t="s">
        <v>11469</v>
      </c>
      <c r="J303" t="s">
        <v>11469</v>
      </c>
      <c r="K303" t="s">
        <v>11468</v>
      </c>
      <c r="L303" t="s">
        <v>11468</v>
      </c>
      <c r="M303" t="s">
        <v>213</v>
      </c>
      <c r="N303" t="s">
        <v>6595</v>
      </c>
      <c r="O303" t="s">
        <v>6594</v>
      </c>
      <c r="P303" t="s">
        <v>11467</v>
      </c>
      <c r="Q303" t="s">
        <v>11466</v>
      </c>
      <c r="S303">
        <v>2</v>
      </c>
      <c r="T303">
        <v>14</v>
      </c>
      <c r="U303">
        <v>14</v>
      </c>
      <c r="V303">
        <v>1</v>
      </c>
      <c r="W303">
        <v>13</v>
      </c>
      <c r="X303">
        <v>10</v>
      </c>
      <c r="Y303">
        <v>12</v>
      </c>
      <c r="Z303">
        <v>13</v>
      </c>
      <c r="AA303">
        <v>10</v>
      </c>
      <c r="AB303">
        <v>12</v>
      </c>
      <c r="AC303">
        <v>1</v>
      </c>
      <c r="AD303">
        <v>1</v>
      </c>
      <c r="AE303">
        <v>1</v>
      </c>
      <c r="AF303">
        <v>56.3</v>
      </c>
      <c r="AG303">
        <v>56.3</v>
      </c>
      <c r="AH303">
        <v>6.8</v>
      </c>
      <c r="AI303">
        <v>23.315000000000001</v>
      </c>
      <c r="AJ303">
        <v>206</v>
      </c>
      <c r="AK303">
        <v>4.63</v>
      </c>
      <c r="AL303">
        <v>14</v>
      </c>
      <c r="AM303">
        <v>80</v>
      </c>
      <c r="AN303">
        <v>16</v>
      </c>
      <c r="AQ303">
        <v>14</v>
      </c>
      <c r="AR303">
        <v>11</v>
      </c>
      <c r="AS303">
        <v>16</v>
      </c>
      <c r="AT303">
        <v>3</v>
      </c>
      <c r="AU303">
        <v>12</v>
      </c>
      <c r="AV303">
        <v>14</v>
      </c>
      <c r="AW303">
        <v>3</v>
      </c>
      <c r="AX303">
        <v>89</v>
      </c>
      <c r="AY303">
        <v>39</v>
      </c>
      <c r="AZ303">
        <v>55</v>
      </c>
      <c r="BA303" s="8">
        <v>4.4370000000000001E-283</v>
      </c>
      <c r="BB303" s="8"/>
      <c r="BD303" s="4">
        <v>0.7026</v>
      </c>
      <c r="BE303" s="4">
        <v>0.39572000000000002</v>
      </c>
      <c r="BF303" s="4">
        <v>0.48868</v>
      </c>
      <c r="BG303" s="6">
        <v>109</v>
      </c>
      <c r="BK303" s="4">
        <v>1.3753</v>
      </c>
      <c r="BL303" s="4">
        <v>0.61912</v>
      </c>
      <c r="BM303" s="4">
        <v>0.92174</v>
      </c>
      <c r="BN303" s="6">
        <v>109</v>
      </c>
      <c r="BQ303" s="3">
        <v>0.7146430358036161</v>
      </c>
      <c r="BR303" s="3">
        <v>0.92182890855457233</v>
      </c>
      <c r="BS303" s="3">
        <v>0.65057575954719926</v>
      </c>
      <c r="BT303" s="7">
        <v>109</v>
      </c>
    </row>
    <row r="304" spans="1:96">
      <c r="A304">
        <v>805</v>
      </c>
      <c r="B304" t="s">
        <v>11465</v>
      </c>
      <c r="C304" t="s">
        <v>8797</v>
      </c>
      <c r="D304" t="s">
        <v>11464</v>
      </c>
      <c r="F304" t="s">
        <v>11463</v>
      </c>
      <c r="G304" t="s">
        <v>11462</v>
      </c>
      <c r="I304" t="s">
        <v>11461</v>
      </c>
      <c r="J304" t="s">
        <v>11460</v>
      </c>
      <c r="K304" t="s">
        <v>11459</v>
      </c>
      <c r="L304" t="s">
        <v>11459</v>
      </c>
      <c r="M304" t="s">
        <v>11458</v>
      </c>
      <c r="N304" t="s">
        <v>11457</v>
      </c>
      <c r="O304" t="s">
        <v>8790</v>
      </c>
      <c r="P304" t="s">
        <v>11456</v>
      </c>
      <c r="Q304" t="s">
        <v>11455</v>
      </c>
      <c r="S304">
        <v>10</v>
      </c>
      <c r="T304">
        <v>18</v>
      </c>
      <c r="U304">
        <v>18</v>
      </c>
      <c r="V304">
        <v>2</v>
      </c>
      <c r="W304">
        <v>17</v>
      </c>
      <c r="X304">
        <v>14</v>
      </c>
      <c r="Y304">
        <v>16</v>
      </c>
      <c r="Z304">
        <v>17</v>
      </c>
      <c r="AA304">
        <v>14</v>
      </c>
      <c r="AB304">
        <v>16</v>
      </c>
      <c r="AC304">
        <v>2</v>
      </c>
      <c r="AD304">
        <v>2</v>
      </c>
      <c r="AE304">
        <v>2</v>
      </c>
      <c r="AF304">
        <v>32.700000000000003</v>
      </c>
      <c r="AG304">
        <v>32.700000000000003</v>
      </c>
      <c r="AH304">
        <v>3.6</v>
      </c>
      <c r="AI304">
        <v>65.930000000000007</v>
      </c>
      <c r="AJ304">
        <v>605</v>
      </c>
      <c r="AK304">
        <v>5.99</v>
      </c>
      <c r="AL304">
        <v>1</v>
      </c>
      <c r="AM304">
        <v>1</v>
      </c>
      <c r="AN304">
        <v>5</v>
      </c>
      <c r="AO304">
        <v>2</v>
      </c>
      <c r="AP304">
        <v>48</v>
      </c>
      <c r="AQ304">
        <v>58</v>
      </c>
      <c r="AR304">
        <v>1</v>
      </c>
      <c r="AS304">
        <v>1</v>
      </c>
      <c r="AU304">
        <v>4</v>
      </c>
      <c r="AV304">
        <v>10</v>
      </c>
      <c r="AW304">
        <v>1</v>
      </c>
      <c r="AX304">
        <v>42</v>
      </c>
      <c r="AY304">
        <v>40</v>
      </c>
      <c r="AZ304">
        <v>50</v>
      </c>
      <c r="BA304" s="8">
        <v>2.5807000000000001E-184</v>
      </c>
      <c r="BB304" s="8"/>
      <c r="BD304" s="4">
        <v>0.90408999999999995</v>
      </c>
      <c r="BE304" s="4">
        <v>1.6257999999999999</v>
      </c>
      <c r="BF304" s="4">
        <v>2.0152999999999999</v>
      </c>
      <c r="BG304" s="6">
        <v>105</v>
      </c>
      <c r="BK304" s="4">
        <v>1.4441999999999999</v>
      </c>
      <c r="BL304" s="4">
        <v>0.63224999999999998</v>
      </c>
      <c r="BM304" s="4">
        <v>1.0006999999999999</v>
      </c>
      <c r="BN304" s="6">
        <v>104</v>
      </c>
      <c r="BQ304" s="3">
        <v>0.61728395061728392</v>
      </c>
      <c r="BR304" s="3">
        <v>1.2617022887279519</v>
      </c>
      <c r="BS304" s="3">
        <v>2.3052629152354824</v>
      </c>
      <c r="BT304" s="7">
        <v>104</v>
      </c>
    </row>
    <row r="305" spans="1:72">
      <c r="A305">
        <v>602</v>
      </c>
      <c r="B305" t="s">
        <v>11454</v>
      </c>
      <c r="C305" t="s">
        <v>11453</v>
      </c>
      <c r="D305" t="s">
        <v>8258</v>
      </c>
      <c r="F305" t="s">
        <v>11452</v>
      </c>
      <c r="G305" t="s">
        <v>8256</v>
      </c>
      <c r="I305" t="s">
        <v>11451</v>
      </c>
      <c r="J305" t="s">
        <v>11451</v>
      </c>
      <c r="K305" t="s">
        <v>11450</v>
      </c>
      <c r="L305" t="s">
        <v>11450</v>
      </c>
      <c r="M305" t="s">
        <v>1799</v>
      </c>
      <c r="N305" t="s">
        <v>11449</v>
      </c>
      <c r="O305" t="s">
        <v>11448</v>
      </c>
      <c r="P305" t="s">
        <v>11447</v>
      </c>
      <c r="Q305" t="s">
        <v>11446</v>
      </c>
      <c r="S305">
        <v>2</v>
      </c>
      <c r="T305">
        <v>19</v>
      </c>
      <c r="U305">
        <v>19</v>
      </c>
      <c r="V305">
        <v>2</v>
      </c>
      <c r="W305">
        <v>17</v>
      </c>
      <c r="X305">
        <v>13</v>
      </c>
      <c r="Y305">
        <v>19</v>
      </c>
      <c r="Z305">
        <v>17</v>
      </c>
      <c r="AA305">
        <v>13</v>
      </c>
      <c r="AB305">
        <v>19</v>
      </c>
      <c r="AC305">
        <v>2</v>
      </c>
      <c r="AD305">
        <v>1</v>
      </c>
      <c r="AE305">
        <v>2</v>
      </c>
      <c r="AF305">
        <v>31.3</v>
      </c>
      <c r="AG305">
        <v>31.3</v>
      </c>
      <c r="AH305">
        <v>2.5</v>
      </c>
      <c r="AI305">
        <v>68.734999999999999</v>
      </c>
      <c r="AJ305">
        <v>603</v>
      </c>
      <c r="AK305">
        <v>6.03</v>
      </c>
      <c r="AL305">
        <v>2</v>
      </c>
      <c r="AM305">
        <v>4</v>
      </c>
      <c r="AN305">
        <v>1</v>
      </c>
      <c r="AO305">
        <v>6</v>
      </c>
      <c r="AP305">
        <v>29</v>
      </c>
      <c r="AQ305">
        <v>86</v>
      </c>
      <c r="AR305">
        <v>7</v>
      </c>
      <c r="AS305">
        <v>1</v>
      </c>
      <c r="AU305">
        <v>6</v>
      </c>
      <c r="AV305">
        <v>6</v>
      </c>
      <c r="AW305">
        <v>2</v>
      </c>
      <c r="AX305">
        <v>48</v>
      </c>
      <c r="AY305">
        <v>40</v>
      </c>
      <c r="AZ305">
        <v>62</v>
      </c>
      <c r="BA305" s="8">
        <v>3.5751000000000001E-150</v>
      </c>
      <c r="BB305" s="8"/>
      <c r="BD305" s="4">
        <v>0.81254999999999999</v>
      </c>
      <c r="BE305" s="4">
        <v>1.7417</v>
      </c>
      <c r="BF305" s="4">
        <v>1.4352</v>
      </c>
      <c r="BG305" s="6">
        <v>101</v>
      </c>
      <c r="BK305" s="4">
        <v>1.3754999999999999</v>
      </c>
      <c r="BL305" s="4">
        <v>0.98197000000000001</v>
      </c>
      <c r="BM305" s="4">
        <v>0.72568999999999995</v>
      </c>
      <c r="BN305" s="6">
        <v>101</v>
      </c>
      <c r="BQ305" s="3">
        <v>0.38825904643578196</v>
      </c>
      <c r="BR305" s="3">
        <v>1.949051786305962</v>
      </c>
      <c r="BS305" s="3">
        <v>2.1226465156757448</v>
      </c>
      <c r="BT305" s="7">
        <v>101</v>
      </c>
    </row>
    <row r="306" spans="1:72">
      <c r="A306">
        <v>1155</v>
      </c>
      <c r="B306" t="s">
        <v>11445</v>
      </c>
      <c r="C306" t="s">
        <v>11444</v>
      </c>
      <c r="D306">
        <v>693</v>
      </c>
      <c r="F306" t="s">
        <v>11443</v>
      </c>
      <c r="G306">
        <v>254</v>
      </c>
      <c r="I306" t="s">
        <v>11442</v>
      </c>
      <c r="J306" t="s">
        <v>11441</v>
      </c>
      <c r="K306" t="s">
        <v>11440</v>
      </c>
      <c r="L306" t="s">
        <v>11440</v>
      </c>
      <c r="M306" t="s">
        <v>11440</v>
      </c>
      <c r="N306" s="9" t="s">
        <v>11439</v>
      </c>
      <c r="O306" t="s">
        <v>11438</v>
      </c>
      <c r="P306" t="s">
        <v>11437</v>
      </c>
      <c r="Q306" t="s">
        <v>11436</v>
      </c>
      <c r="S306">
        <v>4</v>
      </c>
      <c r="T306">
        <v>15</v>
      </c>
      <c r="U306">
        <v>15</v>
      </c>
      <c r="V306">
        <v>15</v>
      </c>
      <c r="W306">
        <v>14</v>
      </c>
      <c r="X306">
        <v>13</v>
      </c>
      <c r="Y306">
        <v>15</v>
      </c>
      <c r="Z306">
        <v>14</v>
      </c>
      <c r="AA306">
        <v>13</v>
      </c>
      <c r="AB306">
        <v>15</v>
      </c>
      <c r="AC306">
        <v>14</v>
      </c>
      <c r="AD306">
        <v>13</v>
      </c>
      <c r="AE306">
        <v>15</v>
      </c>
      <c r="AF306">
        <v>17.399999999999999</v>
      </c>
      <c r="AG306">
        <v>17.399999999999999</v>
      </c>
      <c r="AH306">
        <v>17.399999999999999</v>
      </c>
      <c r="AI306">
        <v>96.599000000000004</v>
      </c>
      <c r="AJ306">
        <v>838</v>
      </c>
      <c r="AK306">
        <v>10.5</v>
      </c>
      <c r="AL306">
        <v>1</v>
      </c>
      <c r="AO306">
        <v>1</v>
      </c>
      <c r="AP306">
        <v>1</v>
      </c>
      <c r="AR306">
        <v>4</v>
      </c>
      <c r="AS306">
        <v>6</v>
      </c>
      <c r="AT306">
        <v>10</v>
      </c>
      <c r="AU306">
        <v>35</v>
      </c>
      <c r="AV306">
        <v>45</v>
      </c>
      <c r="AW306">
        <v>42</v>
      </c>
      <c r="AX306">
        <v>58</v>
      </c>
      <c r="AY306">
        <v>40</v>
      </c>
      <c r="AZ306">
        <v>47</v>
      </c>
      <c r="BA306" s="8">
        <v>4.6331999999999997E-140</v>
      </c>
      <c r="BB306" s="8"/>
      <c r="BD306" s="4">
        <v>1.1060000000000001</v>
      </c>
      <c r="BE306" s="4">
        <v>1.2248000000000001</v>
      </c>
      <c r="BF306" s="4">
        <v>1.1411</v>
      </c>
      <c r="BG306" s="6">
        <v>100</v>
      </c>
      <c r="BK306" s="4">
        <v>1.27</v>
      </c>
      <c r="BL306" s="4">
        <v>0.66225000000000001</v>
      </c>
      <c r="BM306" s="4">
        <v>1.113</v>
      </c>
      <c r="BN306" s="6">
        <v>100</v>
      </c>
      <c r="BQ306" s="3">
        <v>0.81719375663969929</v>
      </c>
      <c r="BR306" s="3">
        <v>3.3889114816320998</v>
      </c>
      <c r="BS306" s="3">
        <v>1.0587948796679618</v>
      </c>
      <c r="BT306" s="7">
        <v>100</v>
      </c>
    </row>
    <row r="307" spans="1:72">
      <c r="A307">
        <v>547</v>
      </c>
      <c r="B307" t="s">
        <v>11435</v>
      </c>
      <c r="C307" t="s">
        <v>11434</v>
      </c>
      <c r="D307">
        <v>372</v>
      </c>
      <c r="F307" t="s">
        <v>11433</v>
      </c>
      <c r="G307">
        <v>484</v>
      </c>
      <c r="I307" t="s">
        <v>11432</v>
      </c>
      <c r="J307" t="s">
        <v>11431</v>
      </c>
      <c r="K307" t="s">
        <v>11430</v>
      </c>
      <c r="L307" t="s">
        <v>11430</v>
      </c>
      <c r="M307" t="s">
        <v>11430</v>
      </c>
      <c r="N307" t="s">
        <v>11429</v>
      </c>
      <c r="O307" t="s">
        <v>11428</v>
      </c>
      <c r="P307" t="s">
        <v>11427</v>
      </c>
      <c r="Q307" t="s">
        <v>11426</v>
      </c>
      <c r="S307">
        <v>3</v>
      </c>
      <c r="T307">
        <v>25</v>
      </c>
      <c r="U307">
        <v>25</v>
      </c>
      <c r="V307">
        <v>25</v>
      </c>
      <c r="W307">
        <v>23</v>
      </c>
      <c r="X307">
        <v>21</v>
      </c>
      <c r="Y307">
        <v>24</v>
      </c>
      <c r="Z307">
        <v>23</v>
      </c>
      <c r="AA307">
        <v>21</v>
      </c>
      <c r="AB307">
        <v>24</v>
      </c>
      <c r="AC307">
        <v>23</v>
      </c>
      <c r="AD307">
        <v>21</v>
      </c>
      <c r="AE307">
        <v>24</v>
      </c>
      <c r="AF307">
        <v>23.6</v>
      </c>
      <c r="AG307">
        <v>23.6</v>
      </c>
      <c r="AH307">
        <v>23.6</v>
      </c>
      <c r="AI307">
        <v>113.32</v>
      </c>
      <c r="AJ307">
        <v>1018</v>
      </c>
      <c r="AK307">
        <v>10.1</v>
      </c>
      <c r="AN307">
        <v>1</v>
      </c>
      <c r="AP307">
        <v>1</v>
      </c>
      <c r="AQ307">
        <v>1</v>
      </c>
      <c r="AR307">
        <v>3</v>
      </c>
      <c r="AS307">
        <v>2</v>
      </c>
      <c r="AT307">
        <v>3</v>
      </c>
      <c r="AU307">
        <v>84</v>
      </c>
      <c r="AV307">
        <v>11</v>
      </c>
      <c r="AW307">
        <v>16</v>
      </c>
      <c r="AX307">
        <v>41</v>
      </c>
      <c r="AY307">
        <v>40</v>
      </c>
      <c r="AZ307">
        <v>41</v>
      </c>
      <c r="BA307" s="8">
        <v>6.3072000000000004E-193</v>
      </c>
      <c r="BB307" s="8"/>
      <c r="BD307" s="4">
        <v>1.0325</v>
      </c>
      <c r="BE307" s="4">
        <v>2.5024999999999999</v>
      </c>
      <c r="BF307" s="4">
        <v>1.0213000000000001</v>
      </c>
      <c r="BG307" s="6">
        <v>99</v>
      </c>
      <c r="BK307" s="4">
        <v>1.3365</v>
      </c>
      <c r="BL307" s="4">
        <v>0.84040000000000004</v>
      </c>
      <c r="BM307" s="4">
        <v>0.85163999999999995</v>
      </c>
      <c r="BN307" s="6">
        <v>98</v>
      </c>
      <c r="BQ307" s="3">
        <v>0.86843247937472867</v>
      </c>
      <c r="BR307" s="3">
        <v>2.8231042854723056</v>
      </c>
      <c r="BS307" s="3">
        <v>1.1093854004881296</v>
      </c>
      <c r="BT307" s="7">
        <v>98</v>
      </c>
    </row>
    <row r="308" spans="1:72">
      <c r="A308">
        <v>238</v>
      </c>
      <c r="B308" t="s">
        <v>11425</v>
      </c>
      <c r="C308" t="s">
        <v>11424</v>
      </c>
      <c r="D308" t="s">
        <v>11423</v>
      </c>
      <c r="F308" t="s">
        <v>11422</v>
      </c>
      <c r="G308" t="s">
        <v>11421</v>
      </c>
      <c r="I308" t="s">
        <v>11420</v>
      </c>
      <c r="J308" t="s">
        <v>11419</v>
      </c>
      <c r="K308" t="s">
        <v>11418</v>
      </c>
      <c r="L308" t="s">
        <v>11417</v>
      </c>
      <c r="M308" t="s">
        <v>11417</v>
      </c>
      <c r="N308" t="s">
        <v>11416</v>
      </c>
      <c r="O308" t="s">
        <v>11415</v>
      </c>
      <c r="P308" t="s">
        <v>11414</v>
      </c>
      <c r="Q308" t="s">
        <v>11413</v>
      </c>
      <c r="S308">
        <v>3</v>
      </c>
      <c r="T308">
        <v>42</v>
      </c>
      <c r="U308">
        <v>35</v>
      </c>
      <c r="V308">
        <v>35</v>
      </c>
      <c r="W308">
        <v>29</v>
      </c>
      <c r="X308">
        <v>31</v>
      </c>
      <c r="Y308">
        <v>36</v>
      </c>
      <c r="Z308">
        <v>23</v>
      </c>
      <c r="AA308">
        <v>26</v>
      </c>
      <c r="AB308">
        <v>30</v>
      </c>
      <c r="AC308">
        <v>23</v>
      </c>
      <c r="AD308">
        <v>26</v>
      </c>
      <c r="AE308">
        <v>30</v>
      </c>
      <c r="AF308">
        <v>22.3</v>
      </c>
      <c r="AG308">
        <v>19.600000000000001</v>
      </c>
      <c r="AH308">
        <v>19.600000000000001</v>
      </c>
      <c r="AI308">
        <v>271.29000000000002</v>
      </c>
      <c r="AJ308">
        <v>2390</v>
      </c>
      <c r="AK308">
        <v>11.5</v>
      </c>
      <c r="AR308">
        <v>1</v>
      </c>
      <c r="AU308">
        <v>2</v>
      </c>
      <c r="AV308">
        <v>63</v>
      </c>
      <c r="AW308">
        <v>69</v>
      </c>
      <c r="AX308">
        <v>26</v>
      </c>
      <c r="AY308">
        <v>46</v>
      </c>
      <c r="AZ308">
        <v>63</v>
      </c>
      <c r="BA308">
        <v>0</v>
      </c>
      <c r="BD308" s="4">
        <v>0.94203000000000003</v>
      </c>
      <c r="BE308" s="4">
        <v>1.3003</v>
      </c>
      <c r="BF308" s="4">
        <v>1.6212</v>
      </c>
      <c r="BG308" s="6">
        <v>99</v>
      </c>
      <c r="BK308" s="4">
        <v>2.2639999999999998</v>
      </c>
      <c r="BL308" s="4">
        <v>0.60565000000000002</v>
      </c>
      <c r="BM308" s="4">
        <v>0.90332999999999997</v>
      </c>
      <c r="BN308" s="6">
        <v>99</v>
      </c>
      <c r="BQ308" s="3">
        <v>0.41948068291455176</v>
      </c>
      <c r="BR308" s="3">
        <v>2.6515352389033251</v>
      </c>
      <c r="BS308" s="3">
        <v>1.6418204505155318</v>
      </c>
      <c r="BT308" s="7">
        <v>99</v>
      </c>
    </row>
    <row r="309" spans="1:72">
      <c r="A309">
        <v>302</v>
      </c>
      <c r="B309" t="s">
        <v>11412</v>
      </c>
      <c r="C309" t="s">
        <v>11411</v>
      </c>
      <c r="D309" t="s">
        <v>11410</v>
      </c>
      <c r="F309" t="s">
        <v>11409</v>
      </c>
      <c r="G309" t="s">
        <v>11408</v>
      </c>
      <c r="I309" t="s">
        <v>11407</v>
      </c>
      <c r="J309" t="s">
        <v>11406</v>
      </c>
      <c r="K309" t="s">
        <v>11405</v>
      </c>
      <c r="L309" t="s">
        <v>11405</v>
      </c>
      <c r="M309" t="s">
        <v>11405</v>
      </c>
      <c r="N309" s="9" t="s">
        <v>11404</v>
      </c>
      <c r="O309" t="s">
        <v>11403</v>
      </c>
      <c r="P309" t="s">
        <v>11402</v>
      </c>
      <c r="Q309" t="s">
        <v>11401</v>
      </c>
      <c r="S309">
        <v>3</v>
      </c>
      <c r="T309">
        <v>24</v>
      </c>
      <c r="U309">
        <v>24</v>
      </c>
      <c r="V309">
        <v>24</v>
      </c>
      <c r="W309">
        <v>22</v>
      </c>
      <c r="X309">
        <v>20</v>
      </c>
      <c r="Y309">
        <v>22</v>
      </c>
      <c r="Z309">
        <v>22</v>
      </c>
      <c r="AA309">
        <v>20</v>
      </c>
      <c r="AB309">
        <v>22</v>
      </c>
      <c r="AC309">
        <v>22</v>
      </c>
      <c r="AD309">
        <v>20</v>
      </c>
      <c r="AE309">
        <v>22</v>
      </c>
      <c r="AF309">
        <v>45.9</v>
      </c>
      <c r="AG309">
        <v>45.9</v>
      </c>
      <c r="AH309">
        <v>45.9</v>
      </c>
      <c r="AI309">
        <v>61.396999999999998</v>
      </c>
      <c r="AJ309">
        <v>558</v>
      </c>
      <c r="AK309">
        <v>5.28</v>
      </c>
      <c r="AN309">
        <v>2</v>
      </c>
      <c r="AP309">
        <v>97</v>
      </c>
      <c r="AQ309">
        <v>26</v>
      </c>
      <c r="AV309">
        <v>1</v>
      </c>
      <c r="AW309">
        <v>1</v>
      </c>
      <c r="AX309">
        <v>63</v>
      </c>
      <c r="AY309">
        <v>31</v>
      </c>
      <c r="AZ309">
        <v>33</v>
      </c>
      <c r="BA309" s="8">
        <v>1.4709E-154</v>
      </c>
      <c r="BB309" s="8"/>
      <c r="BD309" s="4">
        <v>0.75290999999999997</v>
      </c>
      <c r="BE309" s="4">
        <v>1.7082999999999999</v>
      </c>
      <c r="BF309" s="4">
        <v>2.7984</v>
      </c>
      <c r="BG309" s="6">
        <v>99</v>
      </c>
      <c r="BJ309" s="5">
        <v>1</v>
      </c>
      <c r="BK309" s="4">
        <v>2.5143</v>
      </c>
      <c r="BL309" s="10">
        <v>1.3122</v>
      </c>
      <c r="BM309" s="4">
        <v>0.87014999999999998</v>
      </c>
      <c r="BN309" s="6">
        <v>99</v>
      </c>
      <c r="BQ309" s="3">
        <v>0.30133188694027602</v>
      </c>
      <c r="BR309" s="3">
        <v>1.4057975089268142</v>
      </c>
      <c r="BS309" s="3">
        <v>3.7516413430876008</v>
      </c>
      <c r="BT309" s="7">
        <v>99</v>
      </c>
    </row>
    <row r="310" spans="1:72">
      <c r="A310">
        <v>186</v>
      </c>
      <c r="B310" t="s">
        <v>11400</v>
      </c>
      <c r="C310" t="s">
        <v>11399</v>
      </c>
      <c r="F310" t="s">
        <v>11398</v>
      </c>
      <c r="I310" t="s">
        <v>11397</v>
      </c>
      <c r="J310" t="s">
        <v>11396</v>
      </c>
      <c r="K310" t="s">
        <v>11395</v>
      </c>
      <c r="L310" t="s">
        <v>11395</v>
      </c>
      <c r="M310" t="s">
        <v>11394</v>
      </c>
      <c r="N310" s="9" t="s">
        <v>11393</v>
      </c>
      <c r="O310" t="s">
        <v>11392</v>
      </c>
      <c r="P310" t="s">
        <v>11391</v>
      </c>
      <c r="Q310" t="s">
        <v>11390</v>
      </c>
      <c r="S310">
        <v>4</v>
      </c>
      <c r="T310">
        <v>10</v>
      </c>
      <c r="U310">
        <v>10</v>
      </c>
      <c r="V310">
        <v>5</v>
      </c>
      <c r="W310">
        <v>10</v>
      </c>
      <c r="X310">
        <v>9</v>
      </c>
      <c r="Y310">
        <v>9</v>
      </c>
      <c r="Z310">
        <v>10</v>
      </c>
      <c r="AA310">
        <v>9</v>
      </c>
      <c r="AB310">
        <v>9</v>
      </c>
      <c r="AC310">
        <v>5</v>
      </c>
      <c r="AD310">
        <v>5</v>
      </c>
      <c r="AE310">
        <v>5</v>
      </c>
      <c r="AF310">
        <v>19</v>
      </c>
      <c r="AG310">
        <v>19</v>
      </c>
      <c r="AH310">
        <v>11.4</v>
      </c>
      <c r="AI310">
        <v>47.573</v>
      </c>
      <c r="AJ310">
        <v>422</v>
      </c>
      <c r="AK310">
        <v>5.07</v>
      </c>
      <c r="AM310">
        <v>3</v>
      </c>
      <c r="AN310">
        <v>33</v>
      </c>
      <c r="AO310">
        <v>18</v>
      </c>
      <c r="AP310">
        <v>35</v>
      </c>
      <c r="AQ310">
        <v>33</v>
      </c>
      <c r="AR310">
        <v>1</v>
      </c>
      <c r="AU310">
        <v>3</v>
      </c>
      <c r="AV310">
        <v>4</v>
      </c>
      <c r="AW310">
        <v>4</v>
      </c>
      <c r="AX310">
        <v>42</v>
      </c>
      <c r="AY310">
        <v>48</v>
      </c>
      <c r="AZ310">
        <v>44</v>
      </c>
      <c r="BA310" s="8">
        <v>5.5568E-38</v>
      </c>
      <c r="BB310" s="8"/>
      <c r="BD310" s="4">
        <v>0.21354999999999999</v>
      </c>
      <c r="BE310" s="4">
        <v>0.15920000000000001</v>
      </c>
      <c r="BF310" s="4">
        <v>0.31828000000000001</v>
      </c>
      <c r="BG310" s="6">
        <v>95</v>
      </c>
      <c r="BK310" s="4">
        <v>0.63934000000000002</v>
      </c>
      <c r="BL310" s="4">
        <v>0.43883</v>
      </c>
      <c r="BM310" s="4">
        <v>0.89365000000000006</v>
      </c>
      <c r="BN310" s="6">
        <v>95</v>
      </c>
      <c r="BQ310" s="3">
        <v>0.43045930007317806</v>
      </c>
      <c r="BR310" s="3">
        <v>0.28096990812284006</v>
      </c>
      <c r="BS310" s="3">
        <v>0.4082465809348847</v>
      </c>
      <c r="BT310" s="7">
        <v>95</v>
      </c>
    </row>
    <row r="311" spans="1:72">
      <c r="A311">
        <v>897</v>
      </c>
      <c r="B311" t="s">
        <v>11389</v>
      </c>
      <c r="C311">
        <v>802</v>
      </c>
      <c r="F311">
        <v>258</v>
      </c>
      <c r="I311" t="s">
        <v>11388</v>
      </c>
      <c r="J311" t="s">
        <v>11388</v>
      </c>
      <c r="K311" t="s">
        <v>11387</v>
      </c>
      <c r="L311" t="s">
        <v>11387</v>
      </c>
      <c r="M311" t="s">
        <v>11307</v>
      </c>
      <c r="N311" t="s">
        <v>11386</v>
      </c>
      <c r="O311" t="s">
        <v>11385</v>
      </c>
      <c r="P311" t="s">
        <v>11384</v>
      </c>
      <c r="Q311" t="s">
        <v>11383</v>
      </c>
      <c r="S311">
        <v>2</v>
      </c>
      <c r="T311">
        <v>17</v>
      </c>
      <c r="U311">
        <v>17</v>
      </c>
      <c r="V311">
        <v>16</v>
      </c>
      <c r="W311">
        <v>14</v>
      </c>
      <c r="X311">
        <v>16</v>
      </c>
      <c r="Y311">
        <v>15</v>
      </c>
      <c r="Z311">
        <v>14</v>
      </c>
      <c r="AA311">
        <v>16</v>
      </c>
      <c r="AB311">
        <v>15</v>
      </c>
      <c r="AC311">
        <v>14</v>
      </c>
      <c r="AD311">
        <v>15</v>
      </c>
      <c r="AE311">
        <v>14</v>
      </c>
      <c r="AF311">
        <v>35.6</v>
      </c>
      <c r="AG311">
        <v>35.6</v>
      </c>
      <c r="AH311">
        <v>34.299999999999997</v>
      </c>
      <c r="AI311">
        <v>74.111000000000004</v>
      </c>
      <c r="AJ311">
        <v>705</v>
      </c>
      <c r="AK311">
        <v>6.22</v>
      </c>
      <c r="AL311">
        <v>1</v>
      </c>
      <c r="AM311">
        <v>2</v>
      </c>
      <c r="AN311">
        <v>4</v>
      </c>
      <c r="AO311">
        <v>11</v>
      </c>
      <c r="AP311">
        <v>26</v>
      </c>
      <c r="AQ311">
        <v>47</v>
      </c>
      <c r="AR311">
        <v>27</v>
      </c>
      <c r="AS311">
        <v>22</v>
      </c>
      <c r="AU311">
        <v>2</v>
      </c>
      <c r="AV311">
        <v>4</v>
      </c>
      <c r="AW311">
        <v>1</v>
      </c>
      <c r="AX311">
        <v>46</v>
      </c>
      <c r="AY311">
        <v>42</v>
      </c>
      <c r="AZ311">
        <v>59</v>
      </c>
      <c r="BA311" s="8">
        <v>1.4905E-267</v>
      </c>
      <c r="BB311" s="8"/>
      <c r="BD311" s="4">
        <v>0.93937999999999999</v>
      </c>
      <c r="BE311" s="4">
        <v>1.2282999999999999</v>
      </c>
      <c r="BF311" s="4">
        <v>1.5992999999999999</v>
      </c>
      <c r="BG311" s="6">
        <v>89</v>
      </c>
      <c r="BK311" s="4">
        <v>1.5319</v>
      </c>
      <c r="BL311" s="4">
        <v>0.51776999999999995</v>
      </c>
      <c r="BM311" s="4">
        <v>0.74812000000000001</v>
      </c>
      <c r="BN311" s="6">
        <v>89</v>
      </c>
      <c r="BQ311" s="3">
        <v>0.58210605972408169</v>
      </c>
      <c r="BR311" s="3">
        <v>2.2322923410049782</v>
      </c>
      <c r="BS311" s="3">
        <v>2.3242841204908888</v>
      </c>
      <c r="BT311" s="7">
        <v>89</v>
      </c>
    </row>
    <row r="312" spans="1:72">
      <c r="A312">
        <v>1026</v>
      </c>
      <c r="B312" t="s">
        <v>11382</v>
      </c>
      <c r="C312" t="s">
        <v>11381</v>
      </c>
      <c r="D312" t="s">
        <v>11380</v>
      </c>
      <c r="F312" t="s">
        <v>11379</v>
      </c>
      <c r="G312" t="s">
        <v>11378</v>
      </c>
      <c r="I312" t="s">
        <v>11377</v>
      </c>
      <c r="J312" t="s">
        <v>11376</v>
      </c>
      <c r="K312" t="s">
        <v>11375</v>
      </c>
      <c r="L312" t="s">
        <v>11375</v>
      </c>
      <c r="M312" t="s">
        <v>11374</v>
      </c>
      <c r="N312" t="s">
        <v>11373</v>
      </c>
      <c r="O312" t="s">
        <v>11372</v>
      </c>
      <c r="P312" t="s">
        <v>11371</v>
      </c>
      <c r="Q312" t="s">
        <v>11370</v>
      </c>
      <c r="S312">
        <v>6</v>
      </c>
      <c r="T312">
        <v>23</v>
      </c>
      <c r="U312">
        <v>23</v>
      </c>
      <c r="V312">
        <v>21</v>
      </c>
      <c r="W312">
        <v>20</v>
      </c>
      <c r="X312">
        <v>19</v>
      </c>
      <c r="Y312">
        <v>20</v>
      </c>
      <c r="Z312">
        <v>20</v>
      </c>
      <c r="AA312">
        <v>19</v>
      </c>
      <c r="AB312">
        <v>20</v>
      </c>
      <c r="AC312">
        <v>19</v>
      </c>
      <c r="AD312">
        <v>18</v>
      </c>
      <c r="AE312">
        <v>18</v>
      </c>
      <c r="AF312">
        <v>43.7</v>
      </c>
      <c r="AG312">
        <v>43.7</v>
      </c>
      <c r="AH312">
        <v>34.4</v>
      </c>
      <c r="AI312">
        <v>48.408000000000001</v>
      </c>
      <c r="AJ312">
        <v>451</v>
      </c>
      <c r="AK312">
        <v>3.99</v>
      </c>
      <c r="AL312">
        <v>1</v>
      </c>
      <c r="AO312">
        <v>88</v>
      </c>
      <c r="AP312">
        <v>2</v>
      </c>
      <c r="AX312">
        <v>38</v>
      </c>
      <c r="AY312">
        <v>25</v>
      </c>
      <c r="AZ312">
        <v>28</v>
      </c>
      <c r="BA312" s="8">
        <v>1.4049E-251</v>
      </c>
      <c r="BB312" s="8"/>
      <c r="BD312" s="4">
        <v>0.81833999999999996</v>
      </c>
      <c r="BE312" s="4">
        <v>1.403</v>
      </c>
      <c r="BF312" s="4">
        <v>1.5432999999999999</v>
      </c>
      <c r="BG312" s="6">
        <v>87</v>
      </c>
      <c r="BK312" s="4">
        <v>2.6852999999999998</v>
      </c>
      <c r="BL312" s="4">
        <v>0.51561999999999997</v>
      </c>
      <c r="BM312" s="4">
        <v>0.57562999999999998</v>
      </c>
      <c r="BN312" s="6">
        <v>87</v>
      </c>
      <c r="BQ312" s="3">
        <v>0.35808923583757069</v>
      </c>
      <c r="BR312" s="3">
        <v>3.2398107950495691</v>
      </c>
      <c r="BS312" s="3">
        <v>3.6994561799415489</v>
      </c>
      <c r="BT312" s="7">
        <v>87</v>
      </c>
    </row>
    <row r="313" spans="1:72">
      <c r="A313">
        <v>965</v>
      </c>
      <c r="B313" t="s">
        <v>11369</v>
      </c>
      <c r="C313" t="s">
        <v>11368</v>
      </c>
      <c r="D313">
        <v>589</v>
      </c>
      <c r="F313" t="s">
        <v>11367</v>
      </c>
      <c r="G313">
        <v>936</v>
      </c>
      <c r="I313" t="s">
        <v>11366</v>
      </c>
      <c r="J313" t="s">
        <v>11366</v>
      </c>
      <c r="K313">
        <v>17</v>
      </c>
      <c r="L313">
        <v>17</v>
      </c>
      <c r="M313">
        <v>17</v>
      </c>
      <c r="N313" s="9" t="s">
        <v>11365</v>
      </c>
      <c r="O313" t="s">
        <v>11364</v>
      </c>
      <c r="P313" t="s">
        <v>11363</v>
      </c>
      <c r="Q313" t="s">
        <v>11362</v>
      </c>
      <c r="S313">
        <v>1</v>
      </c>
      <c r="T313">
        <v>17</v>
      </c>
      <c r="U313">
        <v>17</v>
      </c>
      <c r="V313">
        <v>17</v>
      </c>
      <c r="W313">
        <v>15</v>
      </c>
      <c r="X313">
        <v>12</v>
      </c>
      <c r="Y313">
        <v>15</v>
      </c>
      <c r="Z313">
        <v>15</v>
      </c>
      <c r="AA313">
        <v>12</v>
      </c>
      <c r="AB313">
        <v>15</v>
      </c>
      <c r="AC313">
        <v>15</v>
      </c>
      <c r="AD313">
        <v>12</v>
      </c>
      <c r="AE313">
        <v>15</v>
      </c>
      <c r="AF313">
        <v>16.7</v>
      </c>
      <c r="AG313">
        <v>16.7</v>
      </c>
      <c r="AH313">
        <v>16.7</v>
      </c>
      <c r="AI313">
        <v>113.89</v>
      </c>
      <c r="AJ313">
        <v>1086</v>
      </c>
      <c r="AK313">
        <v>10.8</v>
      </c>
      <c r="AN313">
        <v>1</v>
      </c>
      <c r="AP313">
        <v>1</v>
      </c>
      <c r="AQ313">
        <v>2</v>
      </c>
      <c r="AT313">
        <v>2</v>
      </c>
      <c r="AU313">
        <v>20</v>
      </c>
      <c r="AV313">
        <v>46</v>
      </c>
      <c r="AW313">
        <v>24</v>
      </c>
      <c r="AX313">
        <v>36</v>
      </c>
      <c r="AY313">
        <v>26</v>
      </c>
      <c r="AZ313">
        <v>34</v>
      </c>
      <c r="BA313" s="8">
        <v>3.1706999999999998E-64</v>
      </c>
      <c r="BB313" s="8"/>
      <c r="BD313" s="4">
        <v>1.1706000000000001</v>
      </c>
      <c r="BE313" s="4">
        <v>1.6846000000000001</v>
      </c>
      <c r="BF313" s="4">
        <v>1.236</v>
      </c>
      <c r="BG313" s="6">
        <v>85</v>
      </c>
      <c r="BK313" s="4">
        <v>1.7208000000000001</v>
      </c>
      <c r="BL313" s="4">
        <v>0.50941000000000003</v>
      </c>
      <c r="BM313" s="4">
        <v>1.0634999999999999</v>
      </c>
      <c r="BN313" s="6">
        <v>85</v>
      </c>
      <c r="BQ313" s="3">
        <v>0.60927313714738318</v>
      </c>
      <c r="BR313" s="3">
        <v>3.8871180906475939</v>
      </c>
      <c r="BS313" s="3">
        <v>1.5274171376202843</v>
      </c>
      <c r="BT313" s="7">
        <v>85</v>
      </c>
    </row>
    <row r="314" spans="1:72">
      <c r="A314">
        <v>760</v>
      </c>
      <c r="B314" t="s">
        <v>11361</v>
      </c>
      <c r="C314" t="s">
        <v>11000</v>
      </c>
      <c r="D314" t="s">
        <v>11360</v>
      </c>
      <c r="F314" t="s">
        <v>11359</v>
      </c>
      <c r="G314" t="s">
        <v>11358</v>
      </c>
      <c r="I314" t="s">
        <v>11357</v>
      </c>
      <c r="J314" t="s">
        <v>11356</v>
      </c>
      <c r="K314" t="s">
        <v>11355</v>
      </c>
      <c r="L314" t="s">
        <v>11355</v>
      </c>
      <c r="M314" t="s">
        <v>11355</v>
      </c>
      <c r="N314" t="s">
        <v>11354</v>
      </c>
      <c r="O314" t="s">
        <v>11353</v>
      </c>
      <c r="P314" t="s">
        <v>11352</v>
      </c>
      <c r="Q314" t="s">
        <v>11351</v>
      </c>
      <c r="S314">
        <v>10</v>
      </c>
      <c r="T314">
        <v>15</v>
      </c>
      <c r="U314">
        <v>15</v>
      </c>
      <c r="V314">
        <v>15</v>
      </c>
      <c r="W314">
        <v>11</v>
      </c>
      <c r="X314">
        <v>14</v>
      </c>
      <c r="Y314">
        <v>14</v>
      </c>
      <c r="Z314">
        <v>11</v>
      </c>
      <c r="AA314">
        <v>14</v>
      </c>
      <c r="AB314">
        <v>14</v>
      </c>
      <c r="AC314">
        <v>11</v>
      </c>
      <c r="AD314">
        <v>14</v>
      </c>
      <c r="AE314">
        <v>14</v>
      </c>
      <c r="AF314">
        <v>46.3</v>
      </c>
      <c r="AG314">
        <v>46.3</v>
      </c>
      <c r="AH314">
        <v>46.3</v>
      </c>
      <c r="AI314">
        <v>36.052999999999997</v>
      </c>
      <c r="AJ314">
        <v>335</v>
      </c>
      <c r="AK314">
        <v>4.3</v>
      </c>
      <c r="AM314">
        <v>3</v>
      </c>
      <c r="AN314">
        <v>57</v>
      </c>
      <c r="AO314">
        <v>20</v>
      </c>
      <c r="AP314">
        <v>2</v>
      </c>
      <c r="AQ314">
        <v>2</v>
      </c>
      <c r="AR314">
        <v>3</v>
      </c>
      <c r="AU314">
        <v>4</v>
      </c>
      <c r="AV314">
        <v>3</v>
      </c>
      <c r="AW314">
        <v>4</v>
      </c>
      <c r="AX314">
        <v>39</v>
      </c>
      <c r="AY314">
        <v>29</v>
      </c>
      <c r="AZ314">
        <v>30</v>
      </c>
      <c r="BA314" s="8">
        <v>1.6283000000000001E-84</v>
      </c>
      <c r="BB314" s="8"/>
      <c r="BC314" s="5">
        <v>1</v>
      </c>
      <c r="BD314" s="10">
        <v>1.7989999999999999</v>
      </c>
      <c r="BE314" s="4">
        <v>0.96506000000000003</v>
      </c>
      <c r="BF314" s="4">
        <v>0.99475999999999998</v>
      </c>
      <c r="BG314" s="6">
        <v>83</v>
      </c>
      <c r="BK314" s="4">
        <v>0.88924999999999998</v>
      </c>
      <c r="BL314" s="4">
        <v>0.52832000000000001</v>
      </c>
      <c r="BM314" s="4">
        <v>0.64717999999999998</v>
      </c>
      <c r="BN314" s="6">
        <v>81</v>
      </c>
      <c r="BQ314" s="3">
        <v>1.3700319217437766</v>
      </c>
      <c r="BR314" s="3">
        <v>1.810184095722535</v>
      </c>
      <c r="BS314" s="3">
        <v>1.6777960471125131</v>
      </c>
      <c r="BT314" s="7">
        <v>81</v>
      </c>
    </row>
    <row r="315" spans="1:72">
      <c r="A315">
        <v>589</v>
      </c>
      <c r="B315" t="s">
        <v>11350</v>
      </c>
      <c r="C315" t="s">
        <v>11349</v>
      </c>
      <c r="D315">
        <v>387</v>
      </c>
      <c r="F315" t="s">
        <v>11348</v>
      </c>
      <c r="G315">
        <v>205</v>
      </c>
      <c r="I315" t="s">
        <v>11347</v>
      </c>
      <c r="J315" t="s">
        <v>11346</v>
      </c>
      <c r="K315" t="s">
        <v>11345</v>
      </c>
      <c r="L315" t="s">
        <v>11345</v>
      </c>
      <c r="M315" t="s">
        <v>11345</v>
      </c>
      <c r="N315" s="9" t="s">
        <v>11344</v>
      </c>
      <c r="O315" t="s">
        <v>11343</v>
      </c>
      <c r="P315" t="s">
        <v>11342</v>
      </c>
      <c r="Q315" t="s">
        <v>11341</v>
      </c>
      <c r="S315">
        <v>13</v>
      </c>
      <c r="T315">
        <v>14</v>
      </c>
      <c r="U315">
        <v>14</v>
      </c>
      <c r="V315">
        <v>14</v>
      </c>
      <c r="W315">
        <v>13</v>
      </c>
      <c r="X315">
        <v>10</v>
      </c>
      <c r="Y315">
        <v>12</v>
      </c>
      <c r="Z315">
        <v>13</v>
      </c>
      <c r="AA315">
        <v>10</v>
      </c>
      <c r="AB315">
        <v>12</v>
      </c>
      <c r="AC315">
        <v>13</v>
      </c>
      <c r="AD315">
        <v>10</v>
      </c>
      <c r="AE315">
        <v>12</v>
      </c>
      <c r="AF315">
        <v>32.4</v>
      </c>
      <c r="AG315">
        <v>32.4</v>
      </c>
      <c r="AH315">
        <v>32.4</v>
      </c>
      <c r="AI315">
        <v>50.808</v>
      </c>
      <c r="AJ315">
        <v>438</v>
      </c>
      <c r="AK315">
        <v>4.9800000000000004</v>
      </c>
      <c r="AM315">
        <v>1</v>
      </c>
      <c r="AN315">
        <v>7</v>
      </c>
      <c r="AO315">
        <v>20</v>
      </c>
      <c r="AP315">
        <v>52</v>
      </c>
      <c r="AQ315">
        <v>6</v>
      </c>
      <c r="AR315">
        <v>2</v>
      </c>
      <c r="AT315">
        <v>1</v>
      </c>
      <c r="AU315">
        <v>3</v>
      </c>
      <c r="AV315">
        <v>1</v>
      </c>
      <c r="AX315">
        <v>31</v>
      </c>
      <c r="AY315">
        <v>25</v>
      </c>
      <c r="AZ315">
        <v>37</v>
      </c>
      <c r="BA315" s="8">
        <v>2.0319E-150</v>
      </c>
      <c r="BB315" s="8"/>
      <c r="BD315" s="4">
        <v>1.0139</v>
      </c>
      <c r="BE315" s="4">
        <v>1.3675999999999999</v>
      </c>
      <c r="BF315" s="4">
        <v>1.9611000000000001</v>
      </c>
      <c r="BG315" s="6">
        <v>83</v>
      </c>
      <c r="BK315" s="4">
        <v>1.9552</v>
      </c>
      <c r="BL315" s="4">
        <v>0.56455</v>
      </c>
      <c r="BM315" s="4">
        <v>0.50368999999999997</v>
      </c>
      <c r="BN315" s="6">
        <v>83</v>
      </c>
      <c r="BQ315" s="3">
        <v>0.50188205771643668</v>
      </c>
      <c r="BR315" s="3">
        <v>1.8351991191044226</v>
      </c>
      <c r="BS315" s="3">
        <v>4.1221814584278</v>
      </c>
      <c r="BT315" s="7">
        <v>83</v>
      </c>
    </row>
    <row r="316" spans="1:72">
      <c r="A316">
        <v>179</v>
      </c>
      <c r="B316" t="s">
        <v>11340</v>
      </c>
      <c r="C316">
        <v>203</v>
      </c>
      <c r="D316">
        <v>156</v>
      </c>
      <c r="F316">
        <v>1841</v>
      </c>
      <c r="G316">
        <v>1814</v>
      </c>
      <c r="I316" t="s">
        <v>11339</v>
      </c>
      <c r="J316" t="s">
        <v>11339</v>
      </c>
      <c r="K316">
        <v>19</v>
      </c>
      <c r="L316">
        <v>19</v>
      </c>
      <c r="M316">
        <v>18</v>
      </c>
      <c r="N316" t="s">
        <v>11338</v>
      </c>
      <c r="O316" t="s">
        <v>11337</v>
      </c>
      <c r="P316" t="s">
        <v>11336</v>
      </c>
      <c r="Q316" t="s">
        <v>11335</v>
      </c>
      <c r="S316">
        <v>1</v>
      </c>
      <c r="T316">
        <v>19</v>
      </c>
      <c r="U316">
        <v>19</v>
      </c>
      <c r="V316">
        <v>18</v>
      </c>
      <c r="W316">
        <v>15</v>
      </c>
      <c r="X316">
        <v>19</v>
      </c>
      <c r="Y316">
        <v>13</v>
      </c>
      <c r="Z316">
        <v>15</v>
      </c>
      <c r="AA316">
        <v>19</v>
      </c>
      <c r="AB316">
        <v>13</v>
      </c>
      <c r="AC316">
        <v>14</v>
      </c>
      <c r="AD316">
        <v>18</v>
      </c>
      <c r="AE316">
        <v>12</v>
      </c>
      <c r="AF316">
        <v>9.9</v>
      </c>
      <c r="AG316">
        <v>9.9</v>
      </c>
      <c r="AH316">
        <v>9.5</v>
      </c>
      <c r="AI316">
        <v>270.62</v>
      </c>
      <c r="AJ316">
        <v>2468</v>
      </c>
      <c r="AK316">
        <v>8.1</v>
      </c>
      <c r="AL316">
        <v>3</v>
      </c>
      <c r="AM316">
        <v>10</v>
      </c>
      <c r="AN316">
        <v>15</v>
      </c>
      <c r="AO316">
        <v>1</v>
      </c>
      <c r="AP316">
        <v>5</v>
      </c>
      <c r="AQ316">
        <v>9</v>
      </c>
      <c r="AR316">
        <v>6</v>
      </c>
      <c r="AT316">
        <v>2</v>
      </c>
      <c r="AU316">
        <v>3</v>
      </c>
      <c r="AV316">
        <v>30</v>
      </c>
      <c r="AW316">
        <v>28</v>
      </c>
      <c r="AX316">
        <v>41</v>
      </c>
      <c r="AY316">
        <v>38</v>
      </c>
      <c r="AZ316">
        <v>33</v>
      </c>
      <c r="BA316" s="8">
        <v>1.6658999999999998E-232</v>
      </c>
      <c r="BB316" s="8"/>
      <c r="BD316" s="4">
        <v>0.76715999999999995</v>
      </c>
      <c r="BE316" s="4">
        <v>0.88253999999999999</v>
      </c>
      <c r="BF316" s="4">
        <v>1.1664000000000001</v>
      </c>
      <c r="BG316" s="6">
        <v>83</v>
      </c>
      <c r="BK316" s="4">
        <v>1.0792999999999999</v>
      </c>
      <c r="BL316" s="4">
        <v>0.32074999999999998</v>
      </c>
      <c r="BM316" s="4">
        <v>1.056</v>
      </c>
      <c r="BN316" s="6">
        <v>83</v>
      </c>
      <c r="BQ316" s="3">
        <v>0.62386923700792318</v>
      </c>
      <c r="BR316" s="3">
        <v>3.89757181276065</v>
      </c>
      <c r="BS316" s="3">
        <v>1.4109546519174874</v>
      </c>
      <c r="BT316" s="7">
        <v>83</v>
      </c>
    </row>
    <row r="317" spans="1:72">
      <c r="A317">
        <v>1158</v>
      </c>
      <c r="B317" t="s">
        <v>11334</v>
      </c>
      <c r="C317">
        <v>1049</v>
      </c>
      <c r="D317" t="s">
        <v>11333</v>
      </c>
      <c r="F317">
        <v>121</v>
      </c>
      <c r="G317" t="s">
        <v>11332</v>
      </c>
      <c r="I317" t="s">
        <v>11331</v>
      </c>
      <c r="J317" t="s">
        <v>11331</v>
      </c>
      <c r="K317" t="s">
        <v>5279</v>
      </c>
      <c r="L317" t="s">
        <v>5279</v>
      </c>
      <c r="M317" t="s">
        <v>5279</v>
      </c>
      <c r="N317" s="9" t="s">
        <v>11330</v>
      </c>
      <c r="O317" t="s">
        <v>11329</v>
      </c>
      <c r="P317" t="s">
        <v>11328</v>
      </c>
      <c r="Q317" t="s">
        <v>11327</v>
      </c>
      <c r="S317">
        <v>2</v>
      </c>
      <c r="T317">
        <v>9</v>
      </c>
      <c r="U317">
        <v>9</v>
      </c>
      <c r="V317">
        <v>9</v>
      </c>
      <c r="W317">
        <v>7</v>
      </c>
      <c r="X317">
        <v>6</v>
      </c>
      <c r="Y317">
        <v>9</v>
      </c>
      <c r="Z317">
        <v>7</v>
      </c>
      <c r="AA317">
        <v>6</v>
      </c>
      <c r="AB317">
        <v>9</v>
      </c>
      <c r="AC317">
        <v>7</v>
      </c>
      <c r="AD317">
        <v>6</v>
      </c>
      <c r="AE317">
        <v>9</v>
      </c>
      <c r="AF317">
        <v>26.1</v>
      </c>
      <c r="AG317">
        <v>26.1</v>
      </c>
      <c r="AH317">
        <v>26.1</v>
      </c>
      <c r="AI317">
        <v>35.061</v>
      </c>
      <c r="AJ317">
        <v>303</v>
      </c>
      <c r="AK317">
        <v>6.15</v>
      </c>
      <c r="AL317">
        <v>2</v>
      </c>
      <c r="AN317">
        <v>7</v>
      </c>
      <c r="AO317">
        <v>23</v>
      </c>
      <c r="AP317">
        <v>22</v>
      </c>
      <c r="AQ317">
        <v>3</v>
      </c>
      <c r="AU317">
        <v>12</v>
      </c>
      <c r="AV317">
        <v>9</v>
      </c>
      <c r="AW317">
        <v>3</v>
      </c>
      <c r="AX317">
        <v>30</v>
      </c>
      <c r="AY317">
        <v>20</v>
      </c>
      <c r="AZ317">
        <v>31</v>
      </c>
      <c r="BA317" s="8">
        <v>1.161E-64</v>
      </c>
      <c r="BB317" s="8"/>
      <c r="BD317" s="4">
        <v>1.2068000000000001</v>
      </c>
      <c r="BE317" s="4">
        <v>1.3547</v>
      </c>
      <c r="BF317" s="4">
        <v>1.9509000000000001</v>
      </c>
      <c r="BG317" s="6">
        <v>78</v>
      </c>
      <c r="BK317" s="4">
        <v>1.8270999999999999</v>
      </c>
      <c r="BL317" s="4">
        <v>0.39049</v>
      </c>
      <c r="BM317" s="4">
        <v>0.75072000000000005</v>
      </c>
      <c r="BN317" s="6">
        <v>78</v>
      </c>
      <c r="BQ317" s="3">
        <v>0.68324678874009293</v>
      </c>
      <c r="BR317" s="3">
        <v>3.3460483169376962</v>
      </c>
      <c r="BS317" s="3">
        <v>2.8081210861812362</v>
      </c>
      <c r="BT317" s="7">
        <v>78</v>
      </c>
    </row>
    <row r="318" spans="1:72">
      <c r="A318">
        <v>665</v>
      </c>
      <c r="B318" t="s">
        <v>11326</v>
      </c>
      <c r="C318" t="s">
        <v>11325</v>
      </c>
      <c r="D318" t="s">
        <v>11324</v>
      </c>
      <c r="F318" t="s">
        <v>11323</v>
      </c>
      <c r="G318" t="s">
        <v>11322</v>
      </c>
      <c r="I318" t="s">
        <v>11321</v>
      </c>
      <c r="J318" t="s">
        <v>11320</v>
      </c>
      <c r="K318" t="s">
        <v>11319</v>
      </c>
      <c r="L318" t="s">
        <v>11319</v>
      </c>
      <c r="M318" t="s">
        <v>11319</v>
      </c>
      <c r="N318" t="s">
        <v>11318</v>
      </c>
      <c r="O318" t="s">
        <v>11317</v>
      </c>
      <c r="P318" t="s">
        <v>11316</v>
      </c>
      <c r="Q318" t="s">
        <v>11315</v>
      </c>
      <c r="S318">
        <v>6</v>
      </c>
      <c r="T318">
        <v>14</v>
      </c>
      <c r="U318">
        <v>14</v>
      </c>
      <c r="V318">
        <v>14</v>
      </c>
      <c r="W318">
        <v>13</v>
      </c>
      <c r="X318">
        <v>12</v>
      </c>
      <c r="Y318">
        <v>12</v>
      </c>
      <c r="Z318">
        <v>13</v>
      </c>
      <c r="AA318">
        <v>12</v>
      </c>
      <c r="AB318">
        <v>12</v>
      </c>
      <c r="AC318">
        <v>13</v>
      </c>
      <c r="AD318">
        <v>12</v>
      </c>
      <c r="AE318">
        <v>12</v>
      </c>
      <c r="AF318">
        <v>40.5</v>
      </c>
      <c r="AG318">
        <v>40.5</v>
      </c>
      <c r="AH318">
        <v>40.5</v>
      </c>
      <c r="AI318">
        <v>44.613999999999997</v>
      </c>
      <c r="AJ318">
        <v>417</v>
      </c>
      <c r="AK318">
        <v>4.26</v>
      </c>
      <c r="AL318">
        <v>2</v>
      </c>
      <c r="AM318">
        <v>5</v>
      </c>
      <c r="AN318">
        <v>3</v>
      </c>
      <c r="AO318">
        <v>63</v>
      </c>
      <c r="AP318">
        <v>9</v>
      </c>
      <c r="AQ318">
        <v>2</v>
      </c>
      <c r="AR318">
        <v>2</v>
      </c>
      <c r="AS318">
        <v>1</v>
      </c>
      <c r="AU318">
        <v>2</v>
      </c>
      <c r="AV318">
        <v>1</v>
      </c>
      <c r="AX318">
        <v>31</v>
      </c>
      <c r="AY318">
        <v>29</v>
      </c>
      <c r="AZ318">
        <v>30</v>
      </c>
      <c r="BA318" s="8">
        <v>1.1372999999999999E-185</v>
      </c>
      <c r="BB318" s="8"/>
      <c r="BC318" s="5">
        <v>1</v>
      </c>
      <c r="BD318" s="4">
        <v>1.3219000000000001</v>
      </c>
      <c r="BE318" s="4">
        <v>2.0716999999999999</v>
      </c>
      <c r="BF318" s="10">
        <v>3.2961999999999998</v>
      </c>
      <c r="BG318" s="6">
        <v>77</v>
      </c>
      <c r="BJ318" s="5">
        <v>1</v>
      </c>
      <c r="BK318" s="10">
        <v>3.1240000000000001</v>
      </c>
      <c r="BL318" s="4">
        <v>1.0185999999999999</v>
      </c>
      <c r="BM318" s="4">
        <v>1.0441</v>
      </c>
      <c r="BN318" s="6">
        <v>77</v>
      </c>
      <c r="BQ318" s="3">
        <v>0.35371935906052138</v>
      </c>
      <c r="BR318" s="3">
        <v>2.1521112211079068</v>
      </c>
      <c r="BS318" s="3">
        <v>2.8093833403567916</v>
      </c>
      <c r="BT318" s="7">
        <v>77</v>
      </c>
    </row>
    <row r="319" spans="1:72">
      <c r="A319">
        <v>1077</v>
      </c>
      <c r="B319" t="s">
        <v>11314</v>
      </c>
      <c r="C319" t="s">
        <v>11313</v>
      </c>
      <c r="D319" t="s">
        <v>11312</v>
      </c>
      <c r="F319" t="s">
        <v>11311</v>
      </c>
      <c r="G319" t="s">
        <v>11310</v>
      </c>
      <c r="I319" t="s">
        <v>11309</v>
      </c>
      <c r="J319" t="s">
        <v>11309</v>
      </c>
      <c r="K319" t="s">
        <v>11308</v>
      </c>
      <c r="L319" t="s">
        <v>11307</v>
      </c>
      <c r="M319" t="s">
        <v>11307</v>
      </c>
      <c r="N319" t="s">
        <v>11306</v>
      </c>
      <c r="O319" t="s">
        <v>11305</v>
      </c>
      <c r="P319" t="s">
        <v>11304</v>
      </c>
      <c r="Q319" t="s">
        <v>11303</v>
      </c>
      <c r="S319">
        <v>2</v>
      </c>
      <c r="T319">
        <v>18</v>
      </c>
      <c r="U319">
        <v>16</v>
      </c>
      <c r="V319">
        <v>16</v>
      </c>
      <c r="W319">
        <v>17</v>
      </c>
      <c r="X319">
        <v>16</v>
      </c>
      <c r="Y319">
        <v>15</v>
      </c>
      <c r="Z319">
        <v>16</v>
      </c>
      <c r="AA319">
        <v>15</v>
      </c>
      <c r="AB319">
        <v>13</v>
      </c>
      <c r="AC319">
        <v>16</v>
      </c>
      <c r="AD319">
        <v>15</v>
      </c>
      <c r="AE319">
        <v>13</v>
      </c>
      <c r="AF319">
        <v>46.4</v>
      </c>
      <c r="AG319">
        <v>36.4</v>
      </c>
      <c r="AH319">
        <v>36.4</v>
      </c>
      <c r="AI319">
        <v>45.26</v>
      </c>
      <c r="AJ319">
        <v>418</v>
      </c>
      <c r="AK319">
        <v>4.6399999999999997</v>
      </c>
      <c r="AN319">
        <v>4</v>
      </c>
      <c r="AO319">
        <v>63</v>
      </c>
      <c r="AP319">
        <v>6</v>
      </c>
      <c r="AQ319">
        <v>4</v>
      </c>
      <c r="AR319">
        <v>7</v>
      </c>
      <c r="AS319">
        <v>2</v>
      </c>
      <c r="AT319">
        <v>1</v>
      </c>
      <c r="AU319">
        <v>1</v>
      </c>
      <c r="AV319">
        <v>1</v>
      </c>
      <c r="AX319">
        <v>27</v>
      </c>
      <c r="AY319">
        <v>27</v>
      </c>
      <c r="AZ319">
        <v>35</v>
      </c>
      <c r="BA319">
        <v>0</v>
      </c>
      <c r="BD319" s="4">
        <v>0.75612000000000001</v>
      </c>
      <c r="BE319" s="4">
        <v>1.6073</v>
      </c>
      <c r="BF319" s="4">
        <v>1.3665</v>
      </c>
      <c r="BG319" s="6">
        <v>72</v>
      </c>
      <c r="BK319" s="4">
        <v>2.1879</v>
      </c>
      <c r="BL319" s="4">
        <v>0.49875999999999998</v>
      </c>
      <c r="BM319" s="4">
        <v>0.64219999999999999</v>
      </c>
      <c r="BN319" s="6">
        <v>72</v>
      </c>
      <c r="BQ319" s="3">
        <v>0.40556434278298253</v>
      </c>
      <c r="BR319" s="3">
        <v>3.3968545127212204</v>
      </c>
      <c r="BS319" s="3">
        <v>1.7278617710583153</v>
      </c>
      <c r="BT319" s="7">
        <v>72</v>
      </c>
    </row>
    <row r="320" spans="1:72">
      <c r="A320">
        <v>960</v>
      </c>
      <c r="B320" t="s">
        <v>11302</v>
      </c>
      <c r="C320">
        <v>866</v>
      </c>
      <c r="D320" t="s">
        <v>11301</v>
      </c>
      <c r="F320">
        <v>400</v>
      </c>
      <c r="G320" t="s">
        <v>11300</v>
      </c>
      <c r="I320" t="s">
        <v>11299</v>
      </c>
      <c r="J320" t="s">
        <v>11298</v>
      </c>
      <c r="K320" t="s">
        <v>11297</v>
      </c>
      <c r="L320" t="s">
        <v>11297</v>
      </c>
      <c r="M320" t="s">
        <v>11297</v>
      </c>
      <c r="N320" t="s">
        <v>11296</v>
      </c>
      <c r="O320" t="s">
        <v>11295</v>
      </c>
      <c r="P320" t="s">
        <v>11294</v>
      </c>
      <c r="Q320" t="s">
        <v>11293</v>
      </c>
      <c r="S320">
        <v>8</v>
      </c>
      <c r="T320">
        <v>11</v>
      </c>
      <c r="U320">
        <v>11</v>
      </c>
      <c r="V320">
        <v>11</v>
      </c>
      <c r="W320">
        <v>11</v>
      </c>
      <c r="X320">
        <v>11</v>
      </c>
      <c r="Y320">
        <v>11</v>
      </c>
      <c r="Z320">
        <v>11</v>
      </c>
      <c r="AA320">
        <v>11</v>
      </c>
      <c r="AB320">
        <v>11</v>
      </c>
      <c r="AC320">
        <v>11</v>
      </c>
      <c r="AD320">
        <v>11</v>
      </c>
      <c r="AE320">
        <v>11</v>
      </c>
      <c r="AF320">
        <v>10.6</v>
      </c>
      <c r="AG320">
        <v>10.6</v>
      </c>
      <c r="AH320">
        <v>10.6</v>
      </c>
      <c r="AI320">
        <v>140</v>
      </c>
      <c r="AJ320">
        <v>1257</v>
      </c>
      <c r="AK320">
        <v>10.5</v>
      </c>
      <c r="AU320">
        <v>38</v>
      </c>
      <c r="AV320">
        <v>36</v>
      </c>
      <c r="AX320">
        <v>25</v>
      </c>
      <c r="AY320">
        <v>25</v>
      </c>
      <c r="AZ320">
        <v>24</v>
      </c>
      <c r="BA320" s="8">
        <v>4.5709000000000001E-125</v>
      </c>
      <c r="BB320" s="8"/>
      <c r="BD320" s="4">
        <v>0.92378000000000005</v>
      </c>
      <c r="BE320" s="4">
        <v>2.048</v>
      </c>
      <c r="BF320" s="4">
        <v>0.98157000000000005</v>
      </c>
      <c r="BG320" s="6">
        <v>68</v>
      </c>
      <c r="BK320" s="4">
        <v>1.5415000000000001</v>
      </c>
      <c r="BL320" s="4">
        <v>0.78532999999999997</v>
      </c>
      <c r="BM320" s="4">
        <v>0.68291999999999997</v>
      </c>
      <c r="BN320" s="6">
        <v>68</v>
      </c>
      <c r="BQ320" s="3">
        <v>0.67672734655207412</v>
      </c>
      <c r="BR320" s="3">
        <v>2.8533926839011587</v>
      </c>
      <c r="BS320" s="3">
        <v>1.4775413711583925</v>
      </c>
      <c r="BT320" s="7">
        <v>68</v>
      </c>
    </row>
    <row r="321" spans="1:72">
      <c r="A321">
        <v>916</v>
      </c>
      <c r="B321" t="s">
        <v>11292</v>
      </c>
      <c r="C321" t="s">
        <v>11291</v>
      </c>
      <c r="D321">
        <v>561</v>
      </c>
      <c r="F321" t="s">
        <v>11290</v>
      </c>
      <c r="G321">
        <v>306</v>
      </c>
      <c r="I321" t="s">
        <v>11289</v>
      </c>
      <c r="J321" t="s">
        <v>11288</v>
      </c>
      <c r="K321" t="s">
        <v>11287</v>
      </c>
      <c r="L321" t="s">
        <v>11286</v>
      </c>
      <c r="M321" t="s">
        <v>11285</v>
      </c>
      <c r="N321" s="9" t="s">
        <v>11284</v>
      </c>
      <c r="O321" t="s">
        <v>11283</v>
      </c>
      <c r="P321" t="s">
        <v>11282</v>
      </c>
      <c r="Q321" t="s">
        <v>11281</v>
      </c>
      <c r="S321">
        <v>8</v>
      </c>
      <c r="T321">
        <v>20</v>
      </c>
      <c r="U321">
        <v>19</v>
      </c>
      <c r="V321">
        <v>2</v>
      </c>
      <c r="W321">
        <v>14</v>
      </c>
      <c r="X321">
        <v>17</v>
      </c>
      <c r="Y321">
        <v>19</v>
      </c>
      <c r="Z321">
        <v>13</v>
      </c>
      <c r="AA321">
        <v>16</v>
      </c>
      <c r="AB321">
        <v>18</v>
      </c>
      <c r="AC321">
        <v>2</v>
      </c>
      <c r="AD321">
        <v>2</v>
      </c>
      <c r="AE321">
        <v>2</v>
      </c>
      <c r="AF321">
        <v>29</v>
      </c>
      <c r="AG321">
        <v>27</v>
      </c>
      <c r="AH321">
        <v>2</v>
      </c>
      <c r="AI321">
        <v>70.051000000000002</v>
      </c>
      <c r="AJ321">
        <v>641</v>
      </c>
      <c r="AK321">
        <v>6.44</v>
      </c>
      <c r="AO321">
        <v>1</v>
      </c>
      <c r="AP321">
        <v>1</v>
      </c>
      <c r="AQ321">
        <v>60</v>
      </c>
      <c r="AR321">
        <v>34</v>
      </c>
      <c r="AS321">
        <v>1</v>
      </c>
      <c r="AV321">
        <v>1</v>
      </c>
      <c r="AW321">
        <v>1</v>
      </c>
      <c r="AX321">
        <v>26</v>
      </c>
      <c r="AY321">
        <v>36</v>
      </c>
      <c r="AZ321">
        <v>37</v>
      </c>
      <c r="BA321" s="8">
        <v>8.9223999999999998E-240</v>
      </c>
      <c r="BB321" s="8"/>
      <c r="BD321" s="4">
        <v>0.15479999999999999</v>
      </c>
      <c r="BE321" s="4">
        <v>0.38138</v>
      </c>
      <c r="BF321" s="4">
        <v>0.56459000000000004</v>
      </c>
      <c r="BG321" s="6">
        <v>67</v>
      </c>
      <c r="BJ321" s="5">
        <v>1</v>
      </c>
      <c r="BK321" s="4">
        <v>2.6206</v>
      </c>
      <c r="BL321" s="10">
        <v>1.3108</v>
      </c>
      <c r="BM321" s="4">
        <v>1.0482</v>
      </c>
      <c r="BN321" s="6">
        <v>66</v>
      </c>
      <c r="BQ321" s="3">
        <v>6.227425582264292E-2</v>
      </c>
      <c r="BR321" s="3">
        <v>0.38993955936829794</v>
      </c>
      <c r="BS321" s="3">
        <v>0.56663644605621033</v>
      </c>
      <c r="BT321" s="7">
        <v>66</v>
      </c>
    </row>
    <row r="322" spans="1:72">
      <c r="A322">
        <v>893</v>
      </c>
      <c r="B322" t="s">
        <v>11280</v>
      </c>
      <c r="D322" t="s">
        <v>11279</v>
      </c>
      <c r="G322" t="s">
        <v>11278</v>
      </c>
      <c r="I322" t="s">
        <v>11277</v>
      </c>
      <c r="J322" t="s">
        <v>11277</v>
      </c>
      <c r="K322" t="s">
        <v>1695</v>
      </c>
      <c r="L322" t="s">
        <v>1695</v>
      </c>
      <c r="M322" t="s">
        <v>1695</v>
      </c>
      <c r="N322" s="9" t="s">
        <v>11276</v>
      </c>
      <c r="O322" t="s">
        <v>11275</v>
      </c>
      <c r="P322" t="s">
        <v>11274</v>
      </c>
      <c r="Q322" t="s">
        <v>11273</v>
      </c>
      <c r="S322">
        <v>2</v>
      </c>
      <c r="T322">
        <v>5</v>
      </c>
      <c r="U322">
        <v>5</v>
      </c>
      <c r="V322">
        <v>5</v>
      </c>
      <c r="W322">
        <v>5</v>
      </c>
      <c r="X322">
        <v>3</v>
      </c>
      <c r="Y322">
        <v>4</v>
      </c>
      <c r="Z322">
        <v>5</v>
      </c>
      <c r="AA322">
        <v>3</v>
      </c>
      <c r="AB322">
        <v>4</v>
      </c>
      <c r="AC322">
        <v>5</v>
      </c>
      <c r="AD322">
        <v>3</v>
      </c>
      <c r="AE322">
        <v>4</v>
      </c>
      <c r="AF322">
        <v>13.2</v>
      </c>
      <c r="AG322">
        <v>13.2</v>
      </c>
      <c r="AH322">
        <v>13.2</v>
      </c>
      <c r="AI322">
        <v>62.103999999999999</v>
      </c>
      <c r="AJ322">
        <v>574</v>
      </c>
      <c r="AK322">
        <v>8.93</v>
      </c>
      <c r="AM322">
        <v>1</v>
      </c>
      <c r="AO322">
        <v>6</v>
      </c>
      <c r="AP322">
        <v>9</v>
      </c>
      <c r="AQ322">
        <v>9</v>
      </c>
      <c r="AR322">
        <v>1</v>
      </c>
      <c r="AS322">
        <v>3</v>
      </c>
      <c r="AT322">
        <v>6</v>
      </c>
      <c r="AU322">
        <v>19</v>
      </c>
      <c r="AV322">
        <v>22</v>
      </c>
      <c r="AW322">
        <v>12</v>
      </c>
      <c r="AX322">
        <v>33</v>
      </c>
      <c r="AY322">
        <v>25</v>
      </c>
      <c r="AZ322">
        <v>30</v>
      </c>
      <c r="BA322" s="8">
        <v>5.6825000000000002E-232</v>
      </c>
      <c r="BB322" s="8"/>
      <c r="BC322" s="5">
        <v>1</v>
      </c>
      <c r="BD322" s="10">
        <v>1.8653999999999999</v>
      </c>
      <c r="BE322" s="4">
        <v>2.3235999999999999</v>
      </c>
      <c r="BF322" s="4">
        <v>2.7343999999999999</v>
      </c>
      <c r="BG322" s="6">
        <v>58</v>
      </c>
      <c r="BK322" s="4">
        <v>0.62453999999999998</v>
      </c>
      <c r="BL322" s="4">
        <v>0.22733</v>
      </c>
      <c r="BM322" s="4">
        <v>0.50639000000000001</v>
      </c>
      <c r="BN322" s="6">
        <v>58</v>
      </c>
      <c r="BQ322" s="3">
        <v>2.7250183938741586</v>
      </c>
      <c r="BR322" s="3">
        <v>8.2406262875978573</v>
      </c>
      <c r="BS322" s="3">
        <v>3.4244229847270735</v>
      </c>
      <c r="BT322" s="7">
        <v>58</v>
      </c>
    </row>
    <row r="323" spans="1:72">
      <c r="A323">
        <v>395</v>
      </c>
      <c r="B323" t="s">
        <v>11272</v>
      </c>
      <c r="I323" t="s">
        <v>11271</v>
      </c>
      <c r="J323" t="s">
        <v>11270</v>
      </c>
      <c r="K323" t="s">
        <v>11269</v>
      </c>
      <c r="L323" t="s">
        <v>11269</v>
      </c>
      <c r="M323" t="s">
        <v>11268</v>
      </c>
      <c r="N323" t="s">
        <v>11267</v>
      </c>
      <c r="O323" t="s">
        <v>8987</v>
      </c>
      <c r="P323" t="s">
        <v>11266</v>
      </c>
      <c r="Q323" t="s">
        <v>11265</v>
      </c>
      <c r="S323">
        <v>11</v>
      </c>
      <c r="T323">
        <v>8</v>
      </c>
      <c r="U323">
        <v>8</v>
      </c>
      <c r="V323">
        <v>1</v>
      </c>
      <c r="W323">
        <v>6</v>
      </c>
      <c r="X323">
        <v>8</v>
      </c>
      <c r="Y323">
        <v>8</v>
      </c>
      <c r="Z323">
        <v>6</v>
      </c>
      <c r="AA323">
        <v>8</v>
      </c>
      <c r="AB323">
        <v>8</v>
      </c>
      <c r="AC323">
        <v>0</v>
      </c>
      <c r="AD323">
        <v>1</v>
      </c>
      <c r="AE323">
        <v>1</v>
      </c>
      <c r="AF323">
        <v>22.7</v>
      </c>
      <c r="AG323">
        <v>22.7</v>
      </c>
      <c r="AH323">
        <v>5.6</v>
      </c>
      <c r="AI323">
        <v>33.116999999999997</v>
      </c>
      <c r="AJ323">
        <v>304</v>
      </c>
      <c r="AK323">
        <v>2.83</v>
      </c>
      <c r="AL323">
        <v>16</v>
      </c>
      <c r="AM323">
        <v>42</v>
      </c>
      <c r="AN323">
        <v>8</v>
      </c>
      <c r="AP323">
        <v>2</v>
      </c>
      <c r="AQ323">
        <v>2</v>
      </c>
      <c r="AV323">
        <v>3</v>
      </c>
      <c r="AW323">
        <v>3</v>
      </c>
      <c r="AX323">
        <v>20</v>
      </c>
      <c r="AY323">
        <v>28</v>
      </c>
      <c r="AZ323">
        <v>28</v>
      </c>
      <c r="BA323" s="8">
        <v>2.4484000000000001E-46</v>
      </c>
      <c r="BB323" s="8"/>
      <c r="BD323" s="4">
        <v>0.53437000000000001</v>
      </c>
      <c r="BE323" s="4">
        <v>0.64917999999999998</v>
      </c>
      <c r="BF323" s="4">
        <v>1.7238</v>
      </c>
      <c r="BG323" s="6">
        <v>57</v>
      </c>
      <c r="BK323" s="4">
        <v>1.2459</v>
      </c>
      <c r="BL323" s="4">
        <v>0.75063999999999997</v>
      </c>
      <c r="BM323" s="4">
        <v>0.60426999999999997</v>
      </c>
      <c r="BN323" s="6">
        <v>57</v>
      </c>
      <c r="BQ323" s="3">
        <v>0.42911088225197391</v>
      </c>
      <c r="BR323" s="3">
        <v>0.68170972799781848</v>
      </c>
      <c r="BS323" s="3">
        <v>2.4953835404501672</v>
      </c>
      <c r="BT323" s="7">
        <v>57</v>
      </c>
    </row>
    <row r="324" spans="1:72">
      <c r="A324">
        <v>1170</v>
      </c>
      <c r="B324" t="s">
        <v>11264</v>
      </c>
      <c r="C324" t="s">
        <v>11263</v>
      </c>
      <c r="D324" t="s">
        <v>11262</v>
      </c>
      <c r="F324" t="s">
        <v>11261</v>
      </c>
      <c r="G324" t="s">
        <v>11260</v>
      </c>
      <c r="I324" t="s">
        <v>11259</v>
      </c>
      <c r="J324" t="s">
        <v>11258</v>
      </c>
      <c r="K324" t="s">
        <v>11257</v>
      </c>
      <c r="L324" t="s">
        <v>11257</v>
      </c>
      <c r="M324" t="s">
        <v>11257</v>
      </c>
      <c r="N324" s="9" t="s">
        <v>11256</v>
      </c>
      <c r="O324" t="s">
        <v>11255</v>
      </c>
      <c r="P324" t="s">
        <v>11254</v>
      </c>
      <c r="Q324" t="s">
        <v>11253</v>
      </c>
      <c r="S324">
        <v>12</v>
      </c>
      <c r="T324">
        <v>17</v>
      </c>
      <c r="U324">
        <v>17</v>
      </c>
      <c r="V324">
        <v>17</v>
      </c>
      <c r="W324">
        <v>14</v>
      </c>
      <c r="X324">
        <v>8</v>
      </c>
      <c r="Y324">
        <v>10</v>
      </c>
      <c r="Z324">
        <v>14</v>
      </c>
      <c r="AA324">
        <v>8</v>
      </c>
      <c r="AB324">
        <v>10</v>
      </c>
      <c r="AC324">
        <v>14</v>
      </c>
      <c r="AD324">
        <v>8</v>
      </c>
      <c r="AE324">
        <v>10</v>
      </c>
      <c r="AF324">
        <v>21.6</v>
      </c>
      <c r="AG324">
        <v>21.6</v>
      </c>
      <c r="AH324">
        <v>21.6</v>
      </c>
      <c r="AI324">
        <v>105.69</v>
      </c>
      <c r="AJ324">
        <v>951</v>
      </c>
      <c r="AK324">
        <v>8.85</v>
      </c>
      <c r="AN324">
        <v>2</v>
      </c>
      <c r="AQ324">
        <v>7</v>
      </c>
      <c r="AS324">
        <v>7</v>
      </c>
      <c r="AT324">
        <v>36</v>
      </c>
      <c r="AU324">
        <v>5</v>
      </c>
      <c r="AV324">
        <v>8</v>
      </c>
      <c r="AW324">
        <v>3</v>
      </c>
      <c r="AX324">
        <v>31</v>
      </c>
      <c r="AY324">
        <v>13</v>
      </c>
      <c r="AZ324">
        <v>24</v>
      </c>
      <c r="BA324" s="8">
        <v>6.6181000000000004E-100</v>
      </c>
      <c r="BB324" s="8"/>
      <c r="BC324" s="5">
        <v>1</v>
      </c>
      <c r="BD324" s="10">
        <v>2.7810999999999999</v>
      </c>
      <c r="BE324" s="4">
        <v>2.3593000000000002</v>
      </c>
      <c r="BF324" s="4">
        <v>2.1665000000000001</v>
      </c>
      <c r="BG324" s="6">
        <v>55</v>
      </c>
      <c r="BJ324" s="5">
        <v>1</v>
      </c>
      <c r="BK324" s="10">
        <v>2.7494000000000001</v>
      </c>
      <c r="BL324" s="4">
        <v>0.80896999999999997</v>
      </c>
      <c r="BM324" s="4">
        <v>1.1045</v>
      </c>
      <c r="BN324" s="6">
        <v>54</v>
      </c>
      <c r="BQ324" s="3">
        <v>0.89847259658580414</v>
      </c>
      <c r="BR324" s="3">
        <v>2.5113008538422905</v>
      </c>
      <c r="BS324" s="3">
        <v>1.7721698447579215</v>
      </c>
      <c r="BT324" s="7">
        <v>54</v>
      </c>
    </row>
    <row r="325" spans="1:72">
      <c r="A325">
        <v>367</v>
      </c>
      <c r="B325" t="s">
        <v>11252</v>
      </c>
      <c r="C325" t="s">
        <v>11251</v>
      </c>
      <c r="D325" t="s">
        <v>11250</v>
      </c>
      <c r="F325" t="s">
        <v>11249</v>
      </c>
      <c r="G325" t="s">
        <v>11248</v>
      </c>
      <c r="I325" t="s">
        <v>11247</v>
      </c>
      <c r="J325" t="s">
        <v>11246</v>
      </c>
      <c r="K325" t="s">
        <v>11245</v>
      </c>
      <c r="L325" t="s">
        <v>11245</v>
      </c>
      <c r="M325" t="s">
        <v>11245</v>
      </c>
      <c r="N325" s="9" t="s">
        <v>11244</v>
      </c>
      <c r="O325" t="s">
        <v>11243</v>
      </c>
      <c r="P325" t="s">
        <v>11242</v>
      </c>
      <c r="Q325" t="s">
        <v>11241</v>
      </c>
      <c r="S325">
        <v>4</v>
      </c>
      <c r="T325">
        <v>25</v>
      </c>
      <c r="U325">
        <v>25</v>
      </c>
      <c r="V325">
        <v>25</v>
      </c>
      <c r="W325">
        <v>22</v>
      </c>
      <c r="X325">
        <v>16</v>
      </c>
      <c r="Y325">
        <v>17</v>
      </c>
      <c r="Z325">
        <v>22</v>
      </c>
      <c r="AA325">
        <v>16</v>
      </c>
      <c r="AB325">
        <v>17</v>
      </c>
      <c r="AC325">
        <v>22</v>
      </c>
      <c r="AD325">
        <v>16</v>
      </c>
      <c r="AE325">
        <v>17</v>
      </c>
      <c r="AF325">
        <v>7</v>
      </c>
      <c r="AG325">
        <v>7</v>
      </c>
      <c r="AH325">
        <v>7</v>
      </c>
      <c r="AI325">
        <v>504.57</v>
      </c>
      <c r="AJ325">
        <v>4544</v>
      </c>
      <c r="AK325">
        <v>11.6</v>
      </c>
      <c r="AM325">
        <v>1</v>
      </c>
      <c r="AQ325">
        <v>1</v>
      </c>
      <c r="AR325">
        <v>2</v>
      </c>
      <c r="AW325">
        <v>59</v>
      </c>
      <c r="AX325">
        <v>28</v>
      </c>
      <c r="AY325">
        <v>17</v>
      </c>
      <c r="AZ325">
        <v>18</v>
      </c>
      <c r="BA325" s="8">
        <v>2.6013999999999999E-186</v>
      </c>
      <c r="BB325" s="8"/>
      <c r="BD325" s="4">
        <v>0.56327000000000005</v>
      </c>
      <c r="BE325" s="4">
        <v>1.1674</v>
      </c>
      <c r="BF325" s="4">
        <v>1.3859999999999999</v>
      </c>
      <c r="BG325" s="6">
        <v>55</v>
      </c>
      <c r="BK325" s="4">
        <v>1.1268</v>
      </c>
      <c r="BL325" s="4">
        <v>0.63836000000000004</v>
      </c>
      <c r="BM325" s="4">
        <v>0.82371000000000005</v>
      </c>
      <c r="BN325" s="6">
        <v>55</v>
      </c>
      <c r="BQ325" s="3">
        <v>0.48550759819391176</v>
      </c>
      <c r="BR325" s="3">
        <v>1.9812180528588978</v>
      </c>
      <c r="BS325" s="3">
        <v>1.6821423765307495</v>
      </c>
      <c r="BT325" s="7">
        <v>55</v>
      </c>
    </row>
    <row r="326" spans="1:72">
      <c r="A326">
        <v>137</v>
      </c>
      <c r="B326" t="s">
        <v>11240</v>
      </c>
      <c r="C326">
        <v>152</v>
      </c>
      <c r="D326">
        <v>129</v>
      </c>
      <c r="F326">
        <v>208</v>
      </c>
      <c r="G326">
        <v>386</v>
      </c>
      <c r="I326" t="s">
        <v>11239</v>
      </c>
      <c r="J326" t="s">
        <v>11238</v>
      </c>
      <c r="K326" t="s">
        <v>11237</v>
      </c>
      <c r="L326" t="s">
        <v>11237</v>
      </c>
      <c r="M326" t="s">
        <v>11237</v>
      </c>
      <c r="N326" t="s">
        <v>11236</v>
      </c>
      <c r="O326" t="s">
        <v>11235</v>
      </c>
      <c r="P326" t="s">
        <v>11234</v>
      </c>
      <c r="Q326" t="s">
        <v>11233</v>
      </c>
      <c r="S326">
        <v>3</v>
      </c>
      <c r="T326">
        <v>16</v>
      </c>
      <c r="U326">
        <v>16</v>
      </c>
      <c r="V326">
        <v>16</v>
      </c>
      <c r="W326">
        <v>15</v>
      </c>
      <c r="X326">
        <v>12</v>
      </c>
      <c r="Y326">
        <v>13</v>
      </c>
      <c r="Z326">
        <v>15</v>
      </c>
      <c r="AA326">
        <v>12</v>
      </c>
      <c r="AB326">
        <v>13</v>
      </c>
      <c r="AC326">
        <v>15</v>
      </c>
      <c r="AD326">
        <v>12</v>
      </c>
      <c r="AE326">
        <v>13</v>
      </c>
      <c r="AF326">
        <v>30.6</v>
      </c>
      <c r="AG326">
        <v>30.6</v>
      </c>
      <c r="AH326">
        <v>30.6</v>
      </c>
      <c r="AI326">
        <v>56.381</v>
      </c>
      <c r="AJ326">
        <v>517</v>
      </c>
      <c r="AK326">
        <v>5.04</v>
      </c>
      <c r="AP326">
        <v>53</v>
      </c>
      <c r="AQ326">
        <v>2</v>
      </c>
      <c r="AX326">
        <v>22</v>
      </c>
      <c r="AY326">
        <v>15</v>
      </c>
      <c r="AZ326">
        <v>18</v>
      </c>
      <c r="BA326" s="8">
        <v>5.6608E-136</v>
      </c>
      <c r="BB326" s="8"/>
      <c r="BD326" s="4">
        <v>1.0481</v>
      </c>
      <c r="BE326" s="4">
        <v>1.3305</v>
      </c>
      <c r="BF326" s="4">
        <v>2.4005999999999998</v>
      </c>
      <c r="BG326" s="6">
        <v>54</v>
      </c>
      <c r="BK326" s="4">
        <v>1.4908999999999999</v>
      </c>
      <c r="BL326" s="4">
        <v>0.97558999999999996</v>
      </c>
      <c r="BM326" s="4">
        <v>1.0143</v>
      </c>
      <c r="BN326" s="6">
        <v>54</v>
      </c>
      <c r="BQ326" s="3">
        <v>0.71571714858288005</v>
      </c>
      <c r="BR326" s="3">
        <v>1.341111781667002</v>
      </c>
      <c r="BS326" s="3">
        <v>2.3508392496121115</v>
      </c>
      <c r="BT326" s="7">
        <v>54</v>
      </c>
    </row>
    <row r="327" spans="1:72">
      <c r="A327">
        <v>772</v>
      </c>
      <c r="B327" t="s">
        <v>11232</v>
      </c>
      <c r="C327" t="s">
        <v>11231</v>
      </c>
      <c r="D327" t="s">
        <v>11230</v>
      </c>
      <c r="F327" t="s">
        <v>11229</v>
      </c>
      <c r="G327" t="s">
        <v>11228</v>
      </c>
      <c r="I327" t="s">
        <v>11227</v>
      </c>
      <c r="J327" t="s">
        <v>11226</v>
      </c>
      <c r="K327" t="s">
        <v>11225</v>
      </c>
      <c r="L327" t="s">
        <v>11225</v>
      </c>
      <c r="M327" t="s">
        <v>11224</v>
      </c>
      <c r="N327" t="s">
        <v>11222</v>
      </c>
      <c r="O327" t="s">
        <v>11223</v>
      </c>
      <c r="P327" t="s">
        <v>11222</v>
      </c>
      <c r="Q327" t="s">
        <v>11221</v>
      </c>
      <c r="S327">
        <v>2</v>
      </c>
      <c r="T327">
        <v>22</v>
      </c>
      <c r="U327">
        <v>22</v>
      </c>
      <c r="V327">
        <v>19</v>
      </c>
      <c r="W327">
        <v>10</v>
      </c>
      <c r="X327">
        <v>13</v>
      </c>
      <c r="Y327">
        <v>21</v>
      </c>
      <c r="Z327">
        <v>10</v>
      </c>
      <c r="AA327">
        <v>13</v>
      </c>
      <c r="AB327">
        <v>21</v>
      </c>
      <c r="AC327">
        <v>9</v>
      </c>
      <c r="AD327">
        <v>11</v>
      </c>
      <c r="AE327">
        <v>18</v>
      </c>
      <c r="AF327">
        <v>11.9</v>
      </c>
      <c r="AG327">
        <v>11.9</v>
      </c>
      <c r="AH327">
        <v>10.5</v>
      </c>
      <c r="AI327">
        <v>271.61</v>
      </c>
      <c r="AJ327">
        <v>2542</v>
      </c>
      <c r="AK327">
        <v>11.4</v>
      </c>
      <c r="AT327">
        <v>1</v>
      </c>
      <c r="AU327">
        <v>1</v>
      </c>
      <c r="AV327">
        <v>34</v>
      </c>
      <c r="AW327">
        <v>31</v>
      </c>
      <c r="AX327">
        <v>11</v>
      </c>
      <c r="AY327">
        <v>21</v>
      </c>
      <c r="AZ327">
        <v>35</v>
      </c>
      <c r="BA327" s="8">
        <v>3.0530000000000001E-149</v>
      </c>
      <c r="BB327" s="8"/>
      <c r="BD327" s="4">
        <v>1.3585</v>
      </c>
      <c r="BE327" s="4">
        <v>1.1915</v>
      </c>
      <c r="BF327" s="4">
        <v>1.4366000000000001</v>
      </c>
      <c r="BG327" s="6">
        <v>53</v>
      </c>
      <c r="BK327" s="4">
        <v>1.5562</v>
      </c>
      <c r="BL327" s="4">
        <v>0.80679000000000001</v>
      </c>
      <c r="BM327" s="4">
        <v>0.99870999999999999</v>
      </c>
      <c r="BN327" s="6">
        <v>53</v>
      </c>
      <c r="BQ327" s="3">
        <v>0.9734254842791783</v>
      </c>
      <c r="BR327" s="3">
        <v>1.9866497139224411</v>
      </c>
      <c r="BS327" s="3">
        <v>2.367536341682845</v>
      </c>
      <c r="BT327" s="7">
        <v>53</v>
      </c>
    </row>
    <row r="328" spans="1:72">
      <c r="A328">
        <v>1169</v>
      </c>
      <c r="B328" t="s">
        <v>11220</v>
      </c>
      <c r="C328">
        <v>1055</v>
      </c>
      <c r="D328" t="s">
        <v>11219</v>
      </c>
      <c r="F328">
        <v>477</v>
      </c>
      <c r="G328" t="s">
        <v>11218</v>
      </c>
      <c r="I328" t="s">
        <v>11217</v>
      </c>
      <c r="J328" t="s">
        <v>11216</v>
      </c>
      <c r="K328" t="s">
        <v>11215</v>
      </c>
      <c r="L328" t="s">
        <v>11215</v>
      </c>
      <c r="M328" t="s">
        <v>11215</v>
      </c>
      <c r="N328" s="9" t="s">
        <v>11214</v>
      </c>
      <c r="O328" t="s">
        <v>11213</v>
      </c>
      <c r="P328" t="s">
        <v>11212</v>
      </c>
      <c r="Q328" t="s">
        <v>11211</v>
      </c>
      <c r="S328">
        <v>10</v>
      </c>
      <c r="T328">
        <v>16</v>
      </c>
      <c r="U328">
        <v>16</v>
      </c>
      <c r="V328">
        <v>16</v>
      </c>
      <c r="W328">
        <v>15</v>
      </c>
      <c r="X328">
        <v>10</v>
      </c>
      <c r="Y328">
        <v>15</v>
      </c>
      <c r="Z328">
        <v>15</v>
      </c>
      <c r="AA328">
        <v>10</v>
      </c>
      <c r="AB328">
        <v>15</v>
      </c>
      <c r="AC328">
        <v>15</v>
      </c>
      <c r="AD328">
        <v>10</v>
      </c>
      <c r="AE328">
        <v>15</v>
      </c>
      <c r="AF328">
        <v>36.6</v>
      </c>
      <c r="AG328">
        <v>36.6</v>
      </c>
      <c r="AH328">
        <v>36.6</v>
      </c>
      <c r="AI328">
        <v>61.054000000000002</v>
      </c>
      <c r="AJ328">
        <v>573</v>
      </c>
      <c r="AK328">
        <v>5.71</v>
      </c>
      <c r="AN328">
        <v>1</v>
      </c>
      <c r="AO328">
        <v>3</v>
      </c>
      <c r="AP328">
        <v>23</v>
      </c>
      <c r="AQ328">
        <v>49</v>
      </c>
      <c r="AR328">
        <v>1</v>
      </c>
      <c r="AT328">
        <v>1</v>
      </c>
      <c r="AV328">
        <v>1</v>
      </c>
      <c r="AX328">
        <v>25</v>
      </c>
      <c r="AY328">
        <v>17</v>
      </c>
      <c r="AZ328">
        <v>37</v>
      </c>
      <c r="BA328" s="8">
        <v>2.5294000000000002E-300</v>
      </c>
      <c r="BB328" s="8"/>
      <c r="BD328" s="4">
        <v>0.46617999999999998</v>
      </c>
      <c r="BE328" s="4">
        <v>1.4358</v>
      </c>
      <c r="BF328" s="4">
        <v>2.2542</v>
      </c>
      <c r="BG328" s="6">
        <v>53</v>
      </c>
      <c r="BK328" s="4">
        <v>1.0527</v>
      </c>
      <c r="BL328" s="4">
        <v>1.1001000000000001</v>
      </c>
      <c r="BM328" s="4">
        <v>0.54791000000000001</v>
      </c>
      <c r="BN328" s="6">
        <v>52</v>
      </c>
      <c r="BQ328" s="3">
        <v>0.44349831470640411</v>
      </c>
      <c r="BR328" s="3">
        <v>2.9327233268813422</v>
      </c>
      <c r="BS328" s="3">
        <v>6.3431652394544873</v>
      </c>
      <c r="BT328" s="7">
        <v>52</v>
      </c>
    </row>
    <row r="329" spans="1:72">
      <c r="A329">
        <v>194</v>
      </c>
      <c r="B329" t="s">
        <v>11210</v>
      </c>
      <c r="C329" t="s">
        <v>11209</v>
      </c>
      <c r="D329" t="s">
        <v>11208</v>
      </c>
      <c r="F329" t="s">
        <v>11207</v>
      </c>
      <c r="G329" t="s">
        <v>11206</v>
      </c>
      <c r="I329" t="s">
        <v>11205</v>
      </c>
      <c r="J329" t="s">
        <v>11204</v>
      </c>
      <c r="K329" t="s">
        <v>11203</v>
      </c>
      <c r="L329" t="s">
        <v>11202</v>
      </c>
      <c r="M329" t="s">
        <v>11202</v>
      </c>
      <c r="N329" t="s">
        <v>11201</v>
      </c>
      <c r="O329" t="s">
        <v>11200</v>
      </c>
      <c r="P329" s="9" t="s">
        <v>11199</v>
      </c>
      <c r="Q329" t="s">
        <v>11198</v>
      </c>
      <c r="S329">
        <v>7</v>
      </c>
      <c r="T329">
        <v>20</v>
      </c>
      <c r="U329">
        <v>14</v>
      </c>
      <c r="V329">
        <v>14</v>
      </c>
      <c r="W329">
        <v>19</v>
      </c>
      <c r="X329">
        <v>14</v>
      </c>
      <c r="Y329">
        <v>18</v>
      </c>
      <c r="Z329">
        <v>13</v>
      </c>
      <c r="AA329">
        <v>9</v>
      </c>
      <c r="AB329">
        <v>12</v>
      </c>
      <c r="AC329">
        <v>13</v>
      </c>
      <c r="AD329">
        <v>9</v>
      </c>
      <c r="AE329">
        <v>12</v>
      </c>
      <c r="AF329">
        <v>18.5</v>
      </c>
      <c r="AG329">
        <v>13.8</v>
      </c>
      <c r="AH329">
        <v>13.8</v>
      </c>
      <c r="AI329">
        <v>136.87</v>
      </c>
      <c r="AJ329">
        <v>1243</v>
      </c>
      <c r="AK329">
        <v>10.199999999999999</v>
      </c>
      <c r="AR329">
        <v>2</v>
      </c>
      <c r="AS329">
        <v>1</v>
      </c>
      <c r="AT329">
        <v>7</v>
      </c>
      <c r="AU329">
        <v>30</v>
      </c>
      <c r="AV329">
        <v>16</v>
      </c>
      <c r="AW329">
        <v>5</v>
      </c>
      <c r="AX329">
        <v>21</v>
      </c>
      <c r="AY329">
        <v>17</v>
      </c>
      <c r="AZ329">
        <v>23</v>
      </c>
      <c r="BA329" s="8">
        <v>1.0092000000000001E-173</v>
      </c>
      <c r="BB329" s="8"/>
      <c r="BD329" s="4">
        <v>1.4401999999999999</v>
      </c>
      <c r="BE329" s="4">
        <v>2.149</v>
      </c>
      <c r="BF329" s="4">
        <v>1.7410000000000001</v>
      </c>
      <c r="BG329" s="6">
        <v>52</v>
      </c>
      <c r="BK329" s="4">
        <v>1.4434</v>
      </c>
      <c r="BL329" s="4">
        <v>0.82199999999999995</v>
      </c>
      <c r="BM329" s="4">
        <v>1.0217000000000001</v>
      </c>
      <c r="BN329" s="6">
        <v>52</v>
      </c>
      <c r="BQ329" s="3">
        <v>0.84238901524724119</v>
      </c>
      <c r="BR329" s="3">
        <v>4.243401510650938</v>
      </c>
      <c r="BS329" s="3">
        <v>1.5656802880851728</v>
      </c>
      <c r="BT329" s="7">
        <v>52</v>
      </c>
    </row>
    <row r="330" spans="1:72">
      <c r="A330">
        <v>424</v>
      </c>
      <c r="B330" t="s">
        <v>11197</v>
      </c>
      <c r="C330" t="s">
        <v>11196</v>
      </c>
      <c r="D330" t="s">
        <v>11195</v>
      </c>
      <c r="F330" t="s">
        <v>11194</v>
      </c>
      <c r="G330" t="s">
        <v>11193</v>
      </c>
      <c r="I330" t="s">
        <v>11192</v>
      </c>
      <c r="J330" t="s">
        <v>11192</v>
      </c>
      <c r="K330" t="s">
        <v>11191</v>
      </c>
      <c r="L330" t="s">
        <v>11191</v>
      </c>
      <c r="M330" t="s">
        <v>11191</v>
      </c>
      <c r="N330" t="s">
        <v>11190</v>
      </c>
      <c r="O330" t="s">
        <v>11189</v>
      </c>
      <c r="P330" t="s">
        <v>11188</v>
      </c>
      <c r="Q330" t="s">
        <v>11187</v>
      </c>
      <c r="S330">
        <v>2</v>
      </c>
      <c r="T330">
        <v>11</v>
      </c>
      <c r="U330">
        <v>11</v>
      </c>
      <c r="V330">
        <v>11</v>
      </c>
      <c r="W330">
        <v>10</v>
      </c>
      <c r="X330">
        <v>10</v>
      </c>
      <c r="Y330">
        <v>10</v>
      </c>
      <c r="Z330">
        <v>10</v>
      </c>
      <c r="AA330">
        <v>10</v>
      </c>
      <c r="AB330">
        <v>10</v>
      </c>
      <c r="AC330">
        <v>10</v>
      </c>
      <c r="AD330">
        <v>10</v>
      </c>
      <c r="AE330">
        <v>10</v>
      </c>
      <c r="AF330">
        <v>38.799999999999997</v>
      </c>
      <c r="AG330">
        <v>38.799999999999997</v>
      </c>
      <c r="AH330">
        <v>38.799999999999997</v>
      </c>
      <c r="AI330">
        <v>42.643999999999998</v>
      </c>
      <c r="AJ330">
        <v>381</v>
      </c>
      <c r="AK330">
        <v>4.2300000000000004</v>
      </c>
      <c r="AL330">
        <v>1</v>
      </c>
      <c r="AM330">
        <v>5</v>
      </c>
      <c r="AN330">
        <v>2</v>
      </c>
      <c r="AO330">
        <v>42</v>
      </c>
      <c r="AP330">
        <v>4</v>
      </c>
      <c r="AQ330">
        <v>3</v>
      </c>
      <c r="AR330">
        <v>2</v>
      </c>
      <c r="AU330">
        <v>1</v>
      </c>
      <c r="AV330">
        <v>1</v>
      </c>
      <c r="AX330">
        <v>20</v>
      </c>
      <c r="AY330">
        <v>23</v>
      </c>
      <c r="AZ330">
        <v>18</v>
      </c>
      <c r="BA330" s="8">
        <v>1.9073999999999999E-232</v>
      </c>
      <c r="BB330" s="8"/>
      <c r="BD330" s="4">
        <v>1.2422</v>
      </c>
      <c r="BE330" s="4">
        <v>1.3619000000000001</v>
      </c>
      <c r="BF330" s="4">
        <v>1.0811999999999999</v>
      </c>
      <c r="BG330" s="6">
        <v>52</v>
      </c>
      <c r="BK330" s="4">
        <v>1.5591999999999999</v>
      </c>
      <c r="BL330" s="4">
        <v>0.57726999999999995</v>
      </c>
      <c r="BM330" s="4">
        <v>0.37867000000000001</v>
      </c>
      <c r="BN330" s="6">
        <v>52</v>
      </c>
      <c r="BQ330" s="3">
        <v>0.84666836000338663</v>
      </c>
      <c r="BR330" s="3">
        <v>2.527741968099896</v>
      </c>
      <c r="BS330" s="3">
        <v>2.7624309392265194</v>
      </c>
      <c r="BT330" s="7">
        <v>52</v>
      </c>
    </row>
    <row r="331" spans="1:72">
      <c r="A331">
        <v>349</v>
      </c>
      <c r="B331" t="s">
        <v>11186</v>
      </c>
      <c r="C331" t="s">
        <v>10581</v>
      </c>
      <c r="F331" t="s">
        <v>11185</v>
      </c>
      <c r="I331" t="s">
        <v>11184</v>
      </c>
      <c r="J331" t="s">
        <v>11184</v>
      </c>
      <c r="K331" t="s">
        <v>11183</v>
      </c>
      <c r="L331" t="s">
        <v>11183</v>
      </c>
      <c r="M331" t="s">
        <v>2550</v>
      </c>
      <c r="N331" t="s">
        <v>11182</v>
      </c>
      <c r="O331" s="12">
        <v>40787</v>
      </c>
      <c r="P331" t="s">
        <v>11181</v>
      </c>
      <c r="Q331" t="s">
        <v>11180</v>
      </c>
      <c r="S331">
        <v>2</v>
      </c>
      <c r="T331">
        <v>13</v>
      </c>
      <c r="U331">
        <v>13</v>
      </c>
      <c r="V331">
        <v>10</v>
      </c>
      <c r="W331">
        <v>13</v>
      </c>
      <c r="X331">
        <v>13</v>
      </c>
      <c r="Y331">
        <v>13</v>
      </c>
      <c r="Z331">
        <v>13</v>
      </c>
      <c r="AA331">
        <v>13</v>
      </c>
      <c r="AB331">
        <v>13</v>
      </c>
      <c r="AC331">
        <v>10</v>
      </c>
      <c r="AD331">
        <v>10</v>
      </c>
      <c r="AE331">
        <v>10</v>
      </c>
      <c r="AF331">
        <v>25.7</v>
      </c>
      <c r="AG331">
        <v>25.7</v>
      </c>
      <c r="AH331">
        <v>18.5</v>
      </c>
      <c r="AI331">
        <v>50.822000000000003</v>
      </c>
      <c r="AJ331">
        <v>439</v>
      </c>
      <c r="AK331">
        <v>4.9400000000000004</v>
      </c>
      <c r="AO331">
        <v>5</v>
      </c>
      <c r="AP331">
        <v>57</v>
      </c>
      <c r="AQ331">
        <v>1</v>
      </c>
      <c r="AX331">
        <v>22</v>
      </c>
      <c r="AY331">
        <v>19</v>
      </c>
      <c r="AZ331">
        <v>22</v>
      </c>
      <c r="BA331" s="8">
        <v>2.4318E-241</v>
      </c>
      <c r="BB331" s="8"/>
      <c r="BD331" s="4">
        <v>0.98895</v>
      </c>
      <c r="BE331" s="4">
        <v>1.4346000000000001</v>
      </c>
      <c r="BF331" s="4">
        <v>2.1156000000000001</v>
      </c>
      <c r="BG331" s="6">
        <v>52</v>
      </c>
      <c r="BK331" s="4">
        <v>1.6460999999999999</v>
      </c>
      <c r="BL331" s="4">
        <v>0.93635999999999997</v>
      </c>
      <c r="BM331" s="4">
        <v>0.38152999999999998</v>
      </c>
      <c r="BN331" s="6">
        <v>52</v>
      </c>
      <c r="BQ331" s="3">
        <v>0.59998800023999521</v>
      </c>
      <c r="BR331" s="3">
        <v>1.427755568246716</v>
      </c>
      <c r="BS331" s="3">
        <v>5.5586436909394106</v>
      </c>
      <c r="BT331" s="7">
        <v>52</v>
      </c>
    </row>
    <row r="332" spans="1:72">
      <c r="A332">
        <v>604</v>
      </c>
      <c r="B332" t="s">
        <v>11179</v>
      </c>
      <c r="C332" t="s">
        <v>11178</v>
      </c>
      <c r="D332" t="s">
        <v>11177</v>
      </c>
      <c r="F332" t="s">
        <v>11176</v>
      </c>
      <c r="G332" t="s">
        <v>11175</v>
      </c>
      <c r="I332" t="s">
        <v>11174</v>
      </c>
      <c r="J332" t="s">
        <v>11173</v>
      </c>
      <c r="K332" t="s">
        <v>11172</v>
      </c>
      <c r="L332" t="s">
        <v>11172</v>
      </c>
      <c r="M332" t="s">
        <v>11172</v>
      </c>
      <c r="N332" t="s">
        <v>11171</v>
      </c>
      <c r="O332" t="s">
        <v>11170</v>
      </c>
      <c r="P332" t="s">
        <v>11169</v>
      </c>
      <c r="Q332" t="s">
        <v>11168</v>
      </c>
      <c r="S332">
        <v>4</v>
      </c>
      <c r="T332">
        <v>13</v>
      </c>
      <c r="U332">
        <v>13</v>
      </c>
      <c r="V332">
        <v>13</v>
      </c>
      <c r="W332">
        <v>13</v>
      </c>
      <c r="X332">
        <v>11</v>
      </c>
      <c r="Y332">
        <v>13</v>
      </c>
      <c r="Z332">
        <v>13</v>
      </c>
      <c r="AA332">
        <v>11</v>
      </c>
      <c r="AB332">
        <v>13</v>
      </c>
      <c r="AC332">
        <v>13</v>
      </c>
      <c r="AD332">
        <v>11</v>
      </c>
      <c r="AE332">
        <v>13</v>
      </c>
      <c r="AF332">
        <v>27.6</v>
      </c>
      <c r="AG332">
        <v>27.6</v>
      </c>
      <c r="AH332">
        <v>27.6</v>
      </c>
      <c r="AI332">
        <v>65.033000000000001</v>
      </c>
      <c r="AJ332">
        <v>613</v>
      </c>
      <c r="AK332">
        <v>7.05</v>
      </c>
      <c r="AN332">
        <v>1</v>
      </c>
      <c r="AP332">
        <v>3</v>
      </c>
      <c r="AQ332">
        <v>43</v>
      </c>
      <c r="AR332">
        <v>12</v>
      </c>
      <c r="AU332">
        <v>5</v>
      </c>
      <c r="AV332">
        <v>8</v>
      </c>
      <c r="AW332">
        <v>2</v>
      </c>
      <c r="AX332">
        <v>21</v>
      </c>
      <c r="AY332">
        <v>29</v>
      </c>
      <c r="AZ332">
        <v>24</v>
      </c>
      <c r="BA332" s="8">
        <v>2.2681000000000001E-188</v>
      </c>
      <c r="BB332" s="8"/>
      <c r="BD332" s="4">
        <v>0.29055999999999998</v>
      </c>
      <c r="BE332" s="4">
        <v>0.87821000000000005</v>
      </c>
      <c r="BF332" s="4">
        <v>0.99263999999999997</v>
      </c>
      <c r="BG332" s="6">
        <v>52</v>
      </c>
      <c r="BK332" s="4">
        <v>1.9572000000000001</v>
      </c>
      <c r="BL332" s="4">
        <v>1.0731999999999999</v>
      </c>
      <c r="BM332" s="4">
        <v>0.90068999999999999</v>
      </c>
      <c r="BN332" s="6">
        <v>52</v>
      </c>
      <c r="BQ332" s="3">
        <v>0.23347030257751214</v>
      </c>
      <c r="BR332" s="3">
        <v>0.86110393524498408</v>
      </c>
      <c r="BS332" s="3">
        <v>1.0700108071091519</v>
      </c>
      <c r="BT332" s="7">
        <v>52</v>
      </c>
    </row>
    <row r="333" spans="1:72">
      <c r="A333">
        <v>716</v>
      </c>
      <c r="B333" t="s">
        <v>11167</v>
      </c>
      <c r="C333" t="s">
        <v>11166</v>
      </c>
      <c r="D333">
        <v>449</v>
      </c>
      <c r="F333" t="s">
        <v>11165</v>
      </c>
      <c r="G333">
        <v>357</v>
      </c>
      <c r="I333" t="s">
        <v>11164</v>
      </c>
      <c r="J333" t="s">
        <v>11163</v>
      </c>
      <c r="K333" t="s">
        <v>11162</v>
      </c>
      <c r="L333" t="s">
        <v>11162</v>
      </c>
      <c r="M333" t="s">
        <v>11161</v>
      </c>
      <c r="N333" t="s">
        <v>11160</v>
      </c>
      <c r="O333" t="s">
        <v>11159</v>
      </c>
      <c r="P333" t="s">
        <v>11158</v>
      </c>
      <c r="Q333" t="s">
        <v>11157</v>
      </c>
      <c r="S333">
        <v>7</v>
      </c>
      <c r="T333">
        <v>15</v>
      </c>
      <c r="U333">
        <v>15</v>
      </c>
      <c r="V333">
        <v>14</v>
      </c>
      <c r="W333">
        <v>11</v>
      </c>
      <c r="X333">
        <v>13</v>
      </c>
      <c r="Y333">
        <v>13</v>
      </c>
      <c r="Z333">
        <v>11</v>
      </c>
      <c r="AA333">
        <v>13</v>
      </c>
      <c r="AB333">
        <v>13</v>
      </c>
      <c r="AC333">
        <v>10</v>
      </c>
      <c r="AD333">
        <v>12</v>
      </c>
      <c r="AE333">
        <v>12</v>
      </c>
      <c r="AF333">
        <v>38</v>
      </c>
      <c r="AG333">
        <v>38</v>
      </c>
      <c r="AH333">
        <v>38</v>
      </c>
      <c r="AI333">
        <v>47.268000000000001</v>
      </c>
      <c r="AJ333">
        <v>434</v>
      </c>
      <c r="AK333">
        <v>4.2699999999999996</v>
      </c>
      <c r="AL333">
        <v>1</v>
      </c>
      <c r="AO333">
        <v>41</v>
      </c>
      <c r="AP333">
        <v>15</v>
      </c>
      <c r="AQ333">
        <v>2</v>
      </c>
      <c r="AX333">
        <v>21</v>
      </c>
      <c r="AY333">
        <v>20</v>
      </c>
      <c r="AZ333">
        <v>18</v>
      </c>
      <c r="BA333" s="8">
        <v>1.4825E-99</v>
      </c>
      <c r="BB333" s="8"/>
      <c r="BD333" s="4">
        <v>1.1619999999999999</v>
      </c>
      <c r="BE333" s="4">
        <v>2.2320000000000002</v>
      </c>
      <c r="BF333" s="4">
        <v>0.70287999999999995</v>
      </c>
      <c r="BG333" s="6">
        <v>51</v>
      </c>
      <c r="BK333" s="4">
        <v>1.3120000000000001</v>
      </c>
      <c r="BL333" s="4">
        <v>0.81106</v>
      </c>
      <c r="BM333" s="4">
        <v>0.49075000000000002</v>
      </c>
      <c r="BN333" s="6">
        <v>51</v>
      </c>
      <c r="BQ333" s="3">
        <v>0.99324592769169651</v>
      </c>
      <c r="BR333" s="3">
        <v>3.031956824934813</v>
      </c>
      <c r="BS333" s="3">
        <v>1.4607709949311247</v>
      </c>
      <c r="BT333" s="7">
        <v>51</v>
      </c>
    </row>
    <row r="334" spans="1:72">
      <c r="A334">
        <v>198</v>
      </c>
      <c r="B334" t="s">
        <v>11156</v>
      </c>
      <c r="C334" t="s">
        <v>11155</v>
      </c>
      <c r="D334" t="s">
        <v>11154</v>
      </c>
      <c r="F334" t="s">
        <v>11153</v>
      </c>
      <c r="G334" t="s">
        <v>11152</v>
      </c>
      <c r="I334" t="s">
        <v>11151</v>
      </c>
      <c r="J334" t="s">
        <v>11150</v>
      </c>
      <c r="K334" t="s">
        <v>11149</v>
      </c>
      <c r="L334" t="s">
        <v>11149</v>
      </c>
      <c r="M334" t="s">
        <v>11148</v>
      </c>
      <c r="N334" s="9" t="s">
        <v>11147</v>
      </c>
      <c r="O334" t="s">
        <v>11146</v>
      </c>
      <c r="P334" t="s">
        <v>11145</v>
      </c>
      <c r="Q334" t="s">
        <v>11144</v>
      </c>
      <c r="S334">
        <v>4</v>
      </c>
      <c r="T334">
        <v>13</v>
      </c>
      <c r="U334">
        <v>13</v>
      </c>
      <c r="V334">
        <v>8</v>
      </c>
      <c r="W334">
        <v>12</v>
      </c>
      <c r="X334">
        <v>11</v>
      </c>
      <c r="Y334">
        <v>12</v>
      </c>
      <c r="Z334">
        <v>12</v>
      </c>
      <c r="AA334">
        <v>11</v>
      </c>
      <c r="AB334">
        <v>12</v>
      </c>
      <c r="AC334">
        <v>8</v>
      </c>
      <c r="AD334">
        <v>7</v>
      </c>
      <c r="AE334">
        <v>7</v>
      </c>
      <c r="AF334">
        <v>26.8</v>
      </c>
      <c r="AG334">
        <v>26.8</v>
      </c>
      <c r="AH334">
        <v>17.899999999999999</v>
      </c>
      <c r="AI334">
        <v>50.582000000000001</v>
      </c>
      <c r="AJ334">
        <v>447</v>
      </c>
      <c r="AK334">
        <v>4.8899999999999997</v>
      </c>
      <c r="AN334">
        <v>1</v>
      </c>
      <c r="AO334">
        <v>9</v>
      </c>
      <c r="AP334">
        <v>51</v>
      </c>
      <c r="AQ334">
        <v>1</v>
      </c>
      <c r="AS334">
        <v>1</v>
      </c>
      <c r="AX334">
        <v>21</v>
      </c>
      <c r="AY334">
        <v>19</v>
      </c>
      <c r="AZ334">
        <v>23</v>
      </c>
      <c r="BA334" s="8">
        <v>2.0218000000000001E-82</v>
      </c>
      <c r="BB334" s="8"/>
      <c r="BD334" s="4">
        <v>1.1093999999999999</v>
      </c>
      <c r="BE334" s="4">
        <v>1.4105000000000001</v>
      </c>
      <c r="BF334" s="4">
        <v>1.704</v>
      </c>
      <c r="BG334" s="6">
        <v>51</v>
      </c>
      <c r="BK334" s="4">
        <v>1.3534999999999999</v>
      </c>
      <c r="BL334" s="4">
        <v>0.75146999999999997</v>
      </c>
      <c r="BM334" s="4">
        <v>0.54391999999999996</v>
      </c>
      <c r="BN334" s="6">
        <v>51</v>
      </c>
      <c r="BQ334" s="3">
        <v>0.73572689817539727</v>
      </c>
      <c r="BR334" s="3">
        <v>1.824817518248175</v>
      </c>
      <c r="BS334" s="3">
        <v>2.6418683292824685</v>
      </c>
      <c r="BT334" s="7">
        <v>51</v>
      </c>
    </row>
    <row r="335" spans="1:72">
      <c r="A335">
        <v>363</v>
      </c>
      <c r="B335" t="s">
        <v>11143</v>
      </c>
      <c r="C335" t="s">
        <v>11142</v>
      </c>
      <c r="D335" t="s">
        <v>11141</v>
      </c>
      <c r="F335" t="s">
        <v>11140</v>
      </c>
      <c r="G335" t="s">
        <v>11139</v>
      </c>
      <c r="I335" t="s">
        <v>11138</v>
      </c>
      <c r="J335" t="s">
        <v>11138</v>
      </c>
      <c r="K335" t="s">
        <v>11137</v>
      </c>
      <c r="L335" t="s">
        <v>11136</v>
      </c>
      <c r="M335" t="s">
        <v>11136</v>
      </c>
      <c r="N335" t="s">
        <v>11135</v>
      </c>
      <c r="O335" t="s">
        <v>11134</v>
      </c>
      <c r="P335" t="s">
        <v>11133</v>
      </c>
      <c r="Q335" t="s">
        <v>11132</v>
      </c>
      <c r="S335">
        <v>3</v>
      </c>
      <c r="T335">
        <v>16</v>
      </c>
      <c r="U335">
        <v>15</v>
      </c>
      <c r="V335">
        <v>15</v>
      </c>
      <c r="W335">
        <v>12</v>
      </c>
      <c r="X335">
        <v>15</v>
      </c>
      <c r="Y335">
        <v>10</v>
      </c>
      <c r="Z335">
        <v>11</v>
      </c>
      <c r="AA335">
        <v>14</v>
      </c>
      <c r="AB335">
        <v>9</v>
      </c>
      <c r="AC335">
        <v>11</v>
      </c>
      <c r="AD335">
        <v>14</v>
      </c>
      <c r="AE335">
        <v>9</v>
      </c>
      <c r="AF335">
        <v>7.8</v>
      </c>
      <c r="AG335">
        <v>7.4</v>
      </c>
      <c r="AH335">
        <v>7.4</v>
      </c>
      <c r="AI335">
        <v>331.25</v>
      </c>
      <c r="AJ335">
        <v>3041</v>
      </c>
      <c r="AK335">
        <v>11.2</v>
      </c>
      <c r="AN335">
        <v>1</v>
      </c>
      <c r="AO335">
        <v>1</v>
      </c>
      <c r="AT335">
        <v>1</v>
      </c>
      <c r="AU335">
        <v>5</v>
      </c>
      <c r="AV335">
        <v>19</v>
      </c>
      <c r="AW335">
        <v>32</v>
      </c>
      <c r="AX335">
        <v>21</v>
      </c>
      <c r="AY335">
        <v>20</v>
      </c>
      <c r="AZ335">
        <v>18</v>
      </c>
      <c r="BA335" s="8">
        <v>1.9444E-82</v>
      </c>
      <c r="BB335" s="8"/>
      <c r="BD335" s="4">
        <v>1.2083999999999999</v>
      </c>
      <c r="BE335" s="4">
        <v>1.1097999999999999</v>
      </c>
      <c r="BF335" s="4">
        <v>0.80911</v>
      </c>
      <c r="BG335" s="6">
        <v>50</v>
      </c>
      <c r="BJ335" s="5">
        <v>1</v>
      </c>
      <c r="BK335" s="4">
        <v>1.1766000000000001</v>
      </c>
      <c r="BL335" s="4">
        <v>0.92603000000000002</v>
      </c>
      <c r="BM335" s="10">
        <v>1.4648000000000001</v>
      </c>
      <c r="BN335" s="6">
        <v>50</v>
      </c>
      <c r="BQ335" s="3">
        <v>1.4022885348889389</v>
      </c>
      <c r="BR335" s="3">
        <v>1.1759587003304444</v>
      </c>
      <c r="BS335" s="3">
        <v>0.52416395848621455</v>
      </c>
      <c r="BT335" s="7">
        <v>50</v>
      </c>
    </row>
    <row r="336" spans="1:72">
      <c r="A336">
        <v>80</v>
      </c>
      <c r="B336" t="s">
        <v>11131</v>
      </c>
      <c r="C336" t="s">
        <v>11130</v>
      </c>
      <c r="F336" t="s">
        <v>11129</v>
      </c>
      <c r="I336" t="s">
        <v>11128</v>
      </c>
      <c r="J336" t="s">
        <v>11128</v>
      </c>
      <c r="K336" t="s">
        <v>11127</v>
      </c>
      <c r="L336" t="s">
        <v>11127</v>
      </c>
      <c r="M336" t="s">
        <v>11127</v>
      </c>
      <c r="N336" t="s">
        <v>11126</v>
      </c>
      <c r="O336" t="s">
        <v>11125</v>
      </c>
      <c r="P336" t="s">
        <v>11124</v>
      </c>
      <c r="Q336" t="s">
        <v>11123</v>
      </c>
      <c r="S336">
        <v>5</v>
      </c>
      <c r="T336">
        <v>12</v>
      </c>
      <c r="U336">
        <v>12</v>
      </c>
      <c r="V336">
        <v>12</v>
      </c>
      <c r="W336">
        <v>9</v>
      </c>
      <c r="X336">
        <v>9</v>
      </c>
      <c r="Y336">
        <v>11</v>
      </c>
      <c r="Z336">
        <v>9</v>
      </c>
      <c r="AA336">
        <v>9</v>
      </c>
      <c r="AB336">
        <v>11</v>
      </c>
      <c r="AC336">
        <v>9</v>
      </c>
      <c r="AD336">
        <v>9</v>
      </c>
      <c r="AE336">
        <v>11</v>
      </c>
      <c r="AF336">
        <v>36.1</v>
      </c>
      <c r="AG336">
        <v>36.1</v>
      </c>
      <c r="AH336">
        <v>36.1</v>
      </c>
      <c r="AI336">
        <v>33.023000000000003</v>
      </c>
      <c r="AJ336">
        <v>288</v>
      </c>
      <c r="AK336">
        <v>4.7300000000000004</v>
      </c>
      <c r="AL336">
        <v>1</v>
      </c>
      <c r="AN336">
        <v>39</v>
      </c>
      <c r="AQ336">
        <v>5</v>
      </c>
      <c r="AR336">
        <v>3</v>
      </c>
      <c r="AS336">
        <v>2</v>
      </c>
      <c r="AT336">
        <v>1</v>
      </c>
      <c r="AU336">
        <v>4</v>
      </c>
      <c r="AV336">
        <v>3</v>
      </c>
      <c r="AW336">
        <v>1</v>
      </c>
      <c r="AX336">
        <v>21</v>
      </c>
      <c r="AY336">
        <v>18</v>
      </c>
      <c r="AZ336">
        <v>20</v>
      </c>
      <c r="BA336" s="8">
        <v>1.0519000000000001E-258</v>
      </c>
      <c r="BB336" s="8"/>
      <c r="BD336" s="4">
        <v>0.50753000000000004</v>
      </c>
      <c r="BE336" s="4">
        <v>0.44511000000000001</v>
      </c>
      <c r="BF336" s="4">
        <v>0.627</v>
      </c>
      <c r="BG336" s="6">
        <v>50</v>
      </c>
      <c r="BK336" s="4">
        <v>2.0842000000000001</v>
      </c>
      <c r="BL336" s="4">
        <v>0.60929</v>
      </c>
      <c r="BM336" s="4">
        <v>0.89897000000000005</v>
      </c>
      <c r="BN336" s="6">
        <v>50</v>
      </c>
      <c r="BQ336" s="3">
        <v>0.33746161374143691</v>
      </c>
      <c r="BR336" s="3">
        <v>0.90350560173473071</v>
      </c>
      <c r="BS336" s="3">
        <v>0.78161638267938094</v>
      </c>
      <c r="BT336" s="7">
        <v>50</v>
      </c>
    </row>
    <row r="337" spans="1:72">
      <c r="A337">
        <v>429</v>
      </c>
      <c r="B337" t="s">
        <v>11122</v>
      </c>
      <c r="C337" t="s">
        <v>5276</v>
      </c>
      <c r="F337" t="s">
        <v>11121</v>
      </c>
      <c r="I337" t="s">
        <v>11120</v>
      </c>
      <c r="J337" t="s">
        <v>11119</v>
      </c>
      <c r="K337" t="s">
        <v>11118</v>
      </c>
      <c r="L337" t="s">
        <v>11117</v>
      </c>
      <c r="M337" t="s">
        <v>11117</v>
      </c>
      <c r="N337" t="s">
        <v>11116</v>
      </c>
      <c r="O337" t="s">
        <v>11115</v>
      </c>
      <c r="P337" t="s">
        <v>11114</v>
      </c>
      <c r="Q337" t="s">
        <v>11113</v>
      </c>
      <c r="S337">
        <v>5</v>
      </c>
      <c r="T337">
        <v>7</v>
      </c>
      <c r="U337">
        <v>6</v>
      </c>
      <c r="V337">
        <v>6</v>
      </c>
      <c r="W337">
        <v>6</v>
      </c>
      <c r="X337">
        <v>7</v>
      </c>
      <c r="Y337">
        <v>7</v>
      </c>
      <c r="Z337">
        <v>6</v>
      </c>
      <c r="AA337">
        <v>6</v>
      </c>
      <c r="AB337">
        <v>6</v>
      </c>
      <c r="AC337">
        <v>6</v>
      </c>
      <c r="AD337">
        <v>6</v>
      </c>
      <c r="AE337">
        <v>6</v>
      </c>
      <c r="AF337">
        <v>14.3</v>
      </c>
      <c r="AG337">
        <v>12.7</v>
      </c>
      <c r="AH337">
        <v>12.7</v>
      </c>
      <c r="AI337">
        <v>62.845999999999997</v>
      </c>
      <c r="AJ337">
        <v>582</v>
      </c>
      <c r="AK337">
        <v>4.92</v>
      </c>
      <c r="AM337">
        <v>1</v>
      </c>
      <c r="AN337">
        <v>6</v>
      </c>
      <c r="AO337">
        <v>11</v>
      </c>
      <c r="AP337">
        <v>20</v>
      </c>
      <c r="AQ337">
        <v>11</v>
      </c>
      <c r="AR337">
        <v>3</v>
      </c>
      <c r="AU337">
        <v>1</v>
      </c>
      <c r="AX337">
        <v>23</v>
      </c>
      <c r="AY337">
        <v>16</v>
      </c>
      <c r="AZ337">
        <v>14</v>
      </c>
      <c r="BA337" s="8">
        <v>6.4755999999999996E-49</v>
      </c>
      <c r="BB337" s="8"/>
      <c r="BC337" s="5">
        <v>1</v>
      </c>
      <c r="BD337" s="4">
        <v>1.2021999999999999</v>
      </c>
      <c r="BE337" s="4">
        <v>2.2099000000000002</v>
      </c>
      <c r="BF337" s="10">
        <v>2.8416999999999999</v>
      </c>
      <c r="BG337" s="6">
        <v>49</v>
      </c>
      <c r="BJ337" s="5">
        <v>1</v>
      </c>
      <c r="BK337" s="10">
        <v>2.8277000000000001</v>
      </c>
      <c r="BL337" s="4">
        <v>0.77049000000000001</v>
      </c>
      <c r="BM337" s="4">
        <v>0.95589000000000002</v>
      </c>
      <c r="BN337" s="6">
        <v>49</v>
      </c>
      <c r="BQ337" s="3">
        <v>0.42075146211133085</v>
      </c>
      <c r="BR337" s="3">
        <v>2.366639844748426</v>
      </c>
      <c r="BS337" s="3">
        <v>2.6491469746741552</v>
      </c>
      <c r="BT337" s="7">
        <v>49</v>
      </c>
    </row>
    <row r="338" spans="1:72">
      <c r="A338">
        <v>75</v>
      </c>
      <c r="B338" t="s">
        <v>11112</v>
      </c>
      <c r="C338" t="s">
        <v>11111</v>
      </c>
      <c r="D338" t="s">
        <v>11110</v>
      </c>
      <c r="F338" t="s">
        <v>11109</v>
      </c>
      <c r="G338" t="s">
        <v>11108</v>
      </c>
      <c r="I338" t="s">
        <v>11107</v>
      </c>
      <c r="J338" t="s">
        <v>11106</v>
      </c>
      <c r="K338" t="s">
        <v>11105</v>
      </c>
      <c r="L338" t="s">
        <v>11104</v>
      </c>
      <c r="M338" t="s">
        <v>11103</v>
      </c>
      <c r="N338" s="9" t="s">
        <v>11102</v>
      </c>
      <c r="O338" t="s">
        <v>11101</v>
      </c>
      <c r="P338" s="9" t="s">
        <v>11100</v>
      </c>
      <c r="Q338" t="s">
        <v>11099</v>
      </c>
      <c r="S338">
        <v>10</v>
      </c>
      <c r="T338">
        <v>27</v>
      </c>
      <c r="U338">
        <v>14</v>
      </c>
      <c r="V338">
        <v>11</v>
      </c>
      <c r="W338">
        <v>25</v>
      </c>
      <c r="X338">
        <v>18</v>
      </c>
      <c r="Y338">
        <v>20</v>
      </c>
      <c r="Z338">
        <v>12</v>
      </c>
      <c r="AA338">
        <v>6</v>
      </c>
      <c r="AB338">
        <v>8</v>
      </c>
      <c r="AC338">
        <v>10</v>
      </c>
      <c r="AD338">
        <v>5</v>
      </c>
      <c r="AE338">
        <v>6</v>
      </c>
      <c r="AF338">
        <v>30.3</v>
      </c>
      <c r="AG338">
        <v>18.7</v>
      </c>
      <c r="AH338">
        <v>15.6</v>
      </c>
      <c r="AI338">
        <v>112.26</v>
      </c>
      <c r="AJ338">
        <v>1020</v>
      </c>
      <c r="AK338">
        <v>9.18</v>
      </c>
      <c r="AQ338">
        <v>1</v>
      </c>
      <c r="AR338">
        <v>5</v>
      </c>
      <c r="AS338">
        <v>15</v>
      </c>
      <c r="AT338">
        <v>24</v>
      </c>
      <c r="AU338">
        <v>14</v>
      </c>
      <c r="AV338">
        <v>9</v>
      </c>
      <c r="AW338">
        <v>3</v>
      </c>
      <c r="AX338">
        <v>32</v>
      </c>
      <c r="AY338">
        <v>13</v>
      </c>
      <c r="AZ338">
        <v>26</v>
      </c>
      <c r="BA338">
        <v>0</v>
      </c>
      <c r="BD338" s="4">
        <v>1.5844</v>
      </c>
      <c r="BE338" s="4">
        <v>1.9759</v>
      </c>
      <c r="BF338" s="4">
        <v>1.4688000000000001</v>
      </c>
      <c r="BG338" s="6">
        <v>48</v>
      </c>
      <c r="BJ338" s="5">
        <v>1</v>
      </c>
      <c r="BK338" s="4">
        <v>1.8290999999999999</v>
      </c>
      <c r="BL338" s="10">
        <v>1.2912999999999999</v>
      </c>
      <c r="BM338" s="4">
        <v>0.98746999999999996</v>
      </c>
      <c r="BN338" s="6">
        <v>47</v>
      </c>
      <c r="BQ338" s="3">
        <v>0.85382513661202186</v>
      </c>
      <c r="BR338" s="3">
        <v>1.7760096614925585</v>
      </c>
      <c r="BS338" s="3">
        <v>1.4767776711216125</v>
      </c>
      <c r="BT338" s="7">
        <v>48</v>
      </c>
    </row>
    <row r="339" spans="1:72">
      <c r="A339">
        <v>766</v>
      </c>
      <c r="B339" t="s">
        <v>11098</v>
      </c>
      <c r="C339" t="s">
        <v>11097</v>
      </c>
      <c r="D339">
        <v>473</v>
      </c>
      <c r="F339" t="s">
        <v>11096</v>
      </c>
      <c r="G339">
        <v>164</v>
      </c>
      <c r="I339" t="s">
        <v>11095</v>
      </c>
      <c r="J339" t="s">
        <v>11094</v>
      </c>
      <c r="K339" t="s">
        <v>11093</v>
      </c>
      <c r="L339" t="s">
        <v>11093</v>
      </c>
      <c r="M339" t="s">
        <v>11092</v>
      </c>
      <c r="N339" t="s">
        <v>11091</v>
      </c>
      <c r="O339" t="s">
        <v>11090</v>
      </c>
      <c r="P339" t="s">
        <v>11089</v>
      </c>
      <c r="Q339" t="s">
        <v>11088</v>
      </c>
      <c r="S339">
        <v>3</v>
      </c>
      <c r="T339">
        <v>13</v>
      </c>
      <c r="U339">
        <v>13</v>
      </c>
      <c r="V339">
        <v>12</v>
      </c>
      <c r="W339">
        <v>12</v>
      </c>
      <c r="X339">
        <v>13</v>
      </c>
      <c r="Y339">
        <v>13</v>
      </c>
      <c r="Z339">
        <v>12</v>
      </c>
      <c r="AA339">
        <v>13</v>
      </c>
      <c r="AB339">
        <v>13</v>
      </c>
      <c r="AC339">
        <v>11</v>
      </c>
      <c r="AD339">
        <v>12</v>
      </c>
      <c r="AE339">
        <v>12</v>
      </c>
      <c r="AF339">
        <v>36.5</v>
      </c>
      <c r="AG339">
        <v>36.5</v>
      </c>
      <c r="AH339">
        <v>36.5</v>
      </c>
      <c r="AI339">
        <v>36.637999999999998</v>
      </c>
      <c r="AJ339">
        <v>334</v>
      </c>
      <c r="AK339">
        <v>3</v>
      </c>
      <c r="AN339">
        <v>48</v>
      </c>
      <c r="AX339">
        <v>15</v>
      </c>
      <c r="AY339">
        <v>15</v>
      </c>
      <c r="AZ339">
        <v>18</v>
      </c>
      <c r="BA339" s="8">
        <v>4.0723999999999999E-124</v>
      </c>
      <c r="BB339" s="8"/>
      <c r="BD339" s="4">
        <v>0.77276</v>
      </c>
      <c r="BE339" s="4">
        <v>1.0197000000000001</v>
      </c>
      <c r="BF339" s="4">
        <v>1.3212999999999999</v>
      </c>
      <c r="BG339" s="6">
        <v>48</v>
      </c>
      <c r="BJ339" s="5">
        <v>1</v>
      </c>
      <c r="BK339" s="10">
        <v>2.7599</v>
      </c>
      <c r="BL339" s="4">
        <v>0.64326000000000005</v>
      </c>
      <c r="BM339" s="4">
        <v>0.43480999999999997</v>
      </c>
      <c r="BN339" s="6">
        <v>48</v>
      </c>
      <c r="BQ339" s="3">
        <v>0.28075692065809421</v>
      </c>
      <c r="BR339" s="3">
        <v>1.6604124464516985</v>
      </c>
      <c r="BS339" s="3">
        <v>2.8294946522551072</v>
      </c>
      <c r="BT339" s="7">
        <v>48</v>
      </c>
    </row>
    <row r="340" spans="1:72">
      <c r="A340">
        <v>1073</v>
      </c>
      <c r="B340" t="s">
        <v>11087</v>
      </c>
      <c r="C340" t="s">
        <v>11086</v>
      </c>
      <c r="D340" t="s">
        <v>11085</v>
      </c>
      <c r="F340" t="s">
        <v>11084</v>
      </c>
      <c r="G340" t="s">
        <v>11083</v>
      </c>
      <c r="I340" t="s">
        <v>11082</v>
      </c>
      <c r="J340" t="s">
        <v>11081</v>
      </c>
      <c r="K340" t="s">
        <v>11080</v>
      </c>
      <c r="L340" t="s">
        <v>11079</v>
      </c>
      <c r="M340" t="s">
        <v>11079</v>
      </c>
      <c r="N340" t="s">
        <v>11078</v>
      </c>
      <c r="O340" t="s">
        <v>11077</v>
      </c>
      <c r="P340" t="s">
        <v>11076</v>
      </c>
      <c r="Q340" t="s">
        <v>11075</v>
      </c>
      <c r="S340">
        <v>3</v>
      </c>
      <c r="T340">
        <v>14</v>
      </c>
      <c r="U340">
        <v>13</v>
      </c>
      <c r="V340">
        <v>13</v>
      </c>
      <c r="W340">
        <v>14</v>
      </c>
      <c r="X340">
        <v>11</v>
      </c>
      <c r="Y340">
        <v>12</v>
      </c>
      <c r="Z340">
        <v>13</v>
      </c>
      <c r="AA340">
        <v>10</v>
      </c>
      <c r="AB340">
        <v>11</v>
      </c>
      <c r="AC340">
        <v>13</v>
      </c>
      <c r="AD340">
        <v>10</v>
      </c>
      <c r="AE340">
        <v>11</v>
      </c>
      <c r="AF340">
        <v>41.9</v>
      </c>
      <c r="AG340">
        <v>37.799999999999997</v>
      </c>
      <c r="AH340">
        <v>37.799999999999997</v>
      </c>
      <c r="AI340">
        <v>47.167999999999999</v>
      </c>
      <c r="AJ340">
        <v>434</v>
      </c>
      <c r="AK340">
        <v>4.47</v>
      </c>
      <c r="AN340">
        <v>2</v>
      </c>
      <c r="AO340">
        <v>27</v>
      </c>
      <c r="AP340">
        <v>27</v>
      </c>
      <c r="AQ340">
        <v>1</v>
      </c>
      <c r="AX340">
        <v>22</v>
      </c>
      <c r="AY340">
        <v>17</v>
      </c>
      <c r="AZ340">
        <v>18</v>
      </c>
      <c r="BA340" s="8">
        <v>4.2747000000000003E-92</v>
      </c>
      <c r="BB340" s="8"/>
      <c r="BD340" s="4">
        <v>1.3808</v>
      </c>
      <c r="BE340" s="4">
        <v>0.92852000000000001</v>
      </c>
      <c r="BF340" s="4">
        <v>1.4552</v>
      </c>
      <c r="BG340" s="6">
        <v>46</v>
      </c>
      <c r="BK340" s="4">
        <v>1.9663999999999999</v>
      </c>
      <c r="BL340" s="4">
        <v>0.47905999999999999</v>
      </c>
      <c r="BM340" s="4">
        <v>0.58186000000000004</v>
      </c>
      <c r="BN340" s="6">
        <v>46</v>
      </c>
      <c r="BQ340" s="3">
        <v>0.7635919364691508</v>
      </c>
      <c r="BR340" s="3">
        <v>1.9701716019465296</v>
      </c>
      <c r="BS340" s="3">
        <v>2.3318176518596245</v>
      </c>
      <c r="BT340" s="7">
        <v>46</v>
      </c>
    </row>
    <row r="341" spans="1:72">
      <c r="A341">
        <v>1179</v>
      </c>
      <c r="B341" t="s">
        <v>11074</v>
      </c>
      <c r="C341">
        <v>1063</v>
      </c>
      <c r="D341" t="s">
        <v>10361</v>
      </c>
      <c r="F341">
        <v>334</v>
      </c>
      <c r="G341" t="s">
        <v>11073</v>
      </c>
      <c r="I341" t="s">
        <v>11072</v>
      </c>
      <c r="J341" t="s">
        <v>11071</v>
      </c>
      <c r="K341" t="s">
        <v>11070</v>
      </c>
      <c r="L341" t="s">
        <v>11070</v>
      </c>
      <c r="M341" t="s">
        <v>11070</v>
      </c>
      <c r="N341" s="9" t="s">
        <v>11069</v>
      </c>
      <c r="O341" t="s">
        <v>11068</v>
      </c>
      <c r="P341" t="s">
        <v>11067</v>
      </c>
      <c r="Q341" t="s">
        <v>11066</v>
      </c>
      <c r="S341">
        <v>11</v>
      </c>
      <c r="T341">
        <v>11</v>
      </c>
      <c r="U341">
        <v>11</v>
      </c>
      <c r="V341">
        <v>11</v>
      </c>
      <c r="W341">
        <v>9</v>
      </c>
      <c r="X341">
        <v>9</v>
      </c>
      <c r="Y341">
        <v>9</v>
      </c>
      <c r="Z341">
        <v>9</v>
      </c>
      <c r="AA341">
        <v>9</v>
      </c>
      <c r="AB341">
        <v>9</v>
      </c>
      <c r="AC341">
        <v>9</v>
      </c>
      <c r="AD341">
        <v>9</v>
      </c>
      <c r="AE341">
        <v>9</v>
      </c>
      <c r="AF341">
        <v>32.5</v>
      </c>
      <c r="AG341">
        <v>32.5</v>
      </c>
      <c r="AH341">
        <v>32.5</v>
      </c>
      <c r="AI341">
        <v>43.844999999999999</v>
      </c>
      <c r="AJ341">
        <v>378</v>
      </c>
      <c r="AK341">
        <v>4.3899999999999997</v>
      </c>
      <c r="AN341">
        <v>4</v>
      </c>
      <c r="AO341">
        <v>35</v>
      </c>
      <c r="AP341">
        <v>5</v>
      </c>
      <c r="AQ341">
        <v>6</v>
      </c>
      <c r="AV341">
        <v>1</v>
      </c>
      <c r="AX341">
        <v>17</v>
      </c>
      <c r="AY341">
        <v>15</v>
      </c>
      <c r="AZ341">
        <v>19</v>
      </c>
      <c r="BA341" s="8">
        <v>2.9276E-46</v>
      </c>
      <c r="BB341" s="8"/>
      <c r="BD341" s="4">
        <v>0.89456000000000002</v>
      </c>
      <c r="BE341" s="4">
        <v>1.4161999999999999</v>
      </c>
      <c r="BF341" s="4">
        <v>2.2147000000000001</v>
      </c>
      <c r="BG341" s="6">
        <v>46</v>
      </c>
      <c r="BJ341" s="5">
        <v>1</v>
      </c>
      <c r="BK341" s="10">
        <v>3.0070999999999999</v>
      </c>
      <c r="BL341" s="4">
        <v>0.78568000000000005</v>
      </c>
      <c r="BM341" s="4">
        <v>0.71360999999999997</v>
      </c>
      <c r="BN341" s="6">
        <v>46</v>
      </c>
      <c r="BQ341" s="3">
        <v>0.32997855139415938</v>
      </c>
      <c r="BR341" s="3">
        <v>2.6760864911153925</v>
      </c>
      <c r="BS341" s="3">
        <v>2.9641925539483047</v>
      </c>
      <c r="BT341" s="7">
        <v>46</v>
      </c>
    </row>
    <row r="342" spans="1:72">
      <c r="A342">
        <v>1087</v>
      </c>
      <c r="B342" t="s">
        <v>11065</v>
      </c>
      <c r="C342">
        <v>990</v>
      </c>
      <c r="D342">
        <v>645</v>
      </c>
      <c r="F342">
        <v>1378</v>
      </c>
      <c r="G342">
        <v>595</v>
      </c>
      <c r="I342" t="s">
        <v>11064</v>
      </c>
      <c r="J342" t="s">
        <v>11063</v>
      </c>
      <c r="K342" t="s">
        <v>11062</v>
      </c>
      <c r="L342" t="s">
        <v>11062</v>
      </c>
      <c r="M342" t="s">
        <v>11062</v>
      </c>
      <c r="N342" t="s">
        <v>11061</v>
      </c>
      <c r="O342" t="s">
        <v>11060</v>
      </c>
      <c r="P342" t="s">
        <v>11059</v>
      </c>
      <c r="Q342" t="s">
        <v>11058</v>
      </c>
      <c r="S342">
        <v>6</v>
      </c>
      <c r="T342">
        <v>14</v>
      </c>
      <c r="U342">
        <v>14</v>
      </c>
      <c r="V342">
        <v>14</v>
      </c>
      <c r="W342">
        <v>11</v>
      </c>
      <c r="X342">
        <v>14</v>
      </c>
      <c r="Y342">
        <v>8</v>
      </c>
      <c r="Z342">
        <v>11</v>
      </c>
      <c r="AA342">
        <v>14</v>
      </c>
      <c r="AB342">
        <v>8</v>
      </c>
      <c r="AC342">
        <v>11</v>
      </c>
      <c r="AD342">
        <v>14</v>
      </c>
      <c r="AE342">
        <v>8</v>
      </c>
      <c r="AF342">
        <v>10.9</v>
      </c>
      <c r="AG342">
        <v>10.9</v>
      </c>
      <c r="AH342">
        <v>10.9</v>
      </c>
      <c r="AI342">
        <v>163.29</v>
      </c>
      <c r="AJ342">
        <v>1474</v>
      </c>
      <c r="AK342">
        <v>10.4</v>
      </c>
      <c r="AP342">
        <v>3</v>
      </c>
      <c r="AQ342">
        <v>3</v>
      </c>
      <c r="AR342">
        <v>1</v>
      </c>
      <c r="AS342">
        <v>2</v>
      </c>
      <c r="AT342">
        <v>1</v>
      </c>
      <c r="AU342">
        <v>18</v>
      </c>
      <c r="AV342">
        <v>38</v>
      </c>
      <c r="AW342">
        <v>16</v>
      </c>
      <c r="AX342">
        <v>23</v>
      </c>
      <c r="AY342">
        <v>44</v>
      </c>
      <c r="AZ342">
        <v>15</v>
      </c>
      <c r="BA342" s="8">
        <v>1.0782E-60</v>
      </c>
      <c r="BB342" s="8"/>
      <c r="BC342" s="5">
        <v>1</v>
      </c>
      <c r="BD342" s="10">
        <v>1.6183000000000001</v>
      </c>
      <c r="BE342" s="4">
        <v>1.9553</v>
      </c>
      <c r="BF342" s="4">
        <v>2.0470000000000002</v>
      </c>
      <c r="BG342" s="6">
        <v>44</v>
      </c>
      <c r="BK342" s="4">
        <v>0.30580000000000002</v>
      </c>
      <c r="BL342" s="4">
        <v>5.8479000000000003E-2</v>
      </c>
      <c r="BM342" s="4">
        <v>1.0666</v>
      </c>
      <c r="BN342" s="6">
        <v>43</v>
      </c>
      <c r="BQ342" s="3">
        <v>5.929439667951379</v>
      </c>
      <c r="BR342" s="3">
        <v>20.974914002852586</v>
      </c>
      <c r="BS342" s="3">
        <v>2.1619751805249274</v>
      </c>
      <c r="BT342" s="7">
        <v>43</v>
      </c>
    </row>
    <row r="343" spans="1:72">
      <c r="A343">
        <v>954</v>
      </c>
      <c r="B343" t="s">
        <v>11057</v>
      </c>
      <c r="C343">
        <v>863</v>
      </c>
      <c r="F343">
        <v>981</v>
      </c>
      <c r="I343" t="s">
        <v>11056</v>
      </c>
      <c r="J343" t="s">
        <v>11056</v>
      </c>
      <c r="K343" t="s">
        <v>11055</v>
      </c>
      <c r="L343" t="s">
        <v>11055</v>
      </c>
      <c r="M343" t="s">
        <v>11055</v>
      </c>
      <c r="N343" t="s">
        <v>11054</v>
      </c>
      <c r="O343" t="s">
        <v>11053</v>
      </c>
      <c r="P343" t="s">
        <v>11052</v>
      </c>
      <c r="Q343" t="s">
        <v>11051</v>
      </c>
      <c r="S343">
        <v>6</v>
      </c>
      <c r="T343">
        <v>13</v>
      </c>
      <c r="U343">
        <v>13</v>
      </c>
      <c r="V343">
        <v>13</v>
      </c>
      <c r="W343">
        <v>7</v>
      </c>
      <c r="X343">
        <v>11</v>
      </c>
      <c r="Y343">
        <v>10</v>
      </c>
      <c r="Z343">
        <v>7</v>
      </c>
      <c r="AA343">
        <v>11</v>
      </c>
      <c r="AB343">
        <v>10</v>
      </c>
      <c r="AC343">
        <v>7</v>
      </c>
      <c r="AD343">
        <v>11</v>
      </c>
      <c r="AE343">
        <v>10</v>
      </c>
      <c r="AF343">
        <v>11.6</v>
      </c>
      <c r="AG343">
        <v>11.6</v>
      </c>
      <c r="AH343">
        <v>11.6</v>
      </c>
      <c r="AI343">
        <v>144.86000000000001</v>
      </c>
      <c r="AJ343">
        <v>1311</v>
      </c>
      <c r="AK343">
        <v>10.6</v>
      </c>
      <c r="AT343">
        <v>1</v>
      </c>
      <c r="AU343">
        <v>28</v>
      </c>
      <c r="AV343">
        <v>23</v>
      </c>
      <c r="AW343">
        <v>7</v>
      </c>
      <c r="AX343">
        <v>17</v>
      </c>
      <c r="AY343">
        <v>21</v>
      </c>
      <c r="AZ343">
        <v>21</v>
      </c>
      <c r="BA343" s="8">
        <v>2.9770000000000001E-120</v>
      </c>
      <c r="BB343" s="8"/>
      <c r="BD343" s="4">
        <v>1.2537</v>
      </c>
      <c r="BE343" s="4">
        <v>1.3243</v>
      </c>
      <c r="BF343" s="4">
        <v>1.1027</v>
      </c>
      <c r="BG343" s="6">
        <v>44</v>
      </c>
      <c r="BJ343" s="5">
        <v>1</v>
      </c>
      <c r="BK343" s="4">
        <v>1.7481</v>
      </c>
      <c r="BL343" s="4">
        <v>0.63827999999999996</v>
      </c>
      <c r="BM343" s="10">
        <v>1.3445</v>
      </c>
      <c r="BN343" s="6">
        <v>44</v>
      </c>
      <c r="BQ343" s="3">
        <v>0.80398777938575328</v>
      </c>
      <c r="BR343" s="3">
        <v>3.33889816360601</v>
      </c>
      <c r="BS343" s="3">
        <v>1.1178305145373859</v>
      </c>
      <c r="BT343" s="7">
        <v>44</v>
      </c>
    </row>
    <row r="344" spans="1:72">
      <c r="A344">
        <v>1122</v>
      </c>
      <c r="B344" t="s">
        <v>4479</v>
      </c>
      <c r="C344" t="s">
        <v>4480</v>
      </c>
      <c r="D344" t="s">
        <v>4481</v>
      </c>
      <c r="F344" t="s">
        <v>4482</v>
      </c>
      <c r="G344" t="s">
        <v>4483</v>
      </c>
      <c r="I344" t="s">
        <v>4484</v>
      </c>
      <c r="J344" t="s">
        <v>4485</v>
      </c>
      <c r="K344" t="s">
        <v>4486</v>
      </c>
      <c r="L344" t="s">
        <v>4486</v>
      </c>
      <c r="M344" t="s">
        <v>4486</v>
      </c>
      <c r="N344" s="9" t="s">
        <v>4487</v>
      </c>
      <c r="O344" t="s">
        <v>4488</v>
      </c>
      <c r="P344" s="9" t="s">
        <v>4489</v>
      </c>
      <c r="Q344" t="s">
        <v>4490</v>
      </c>
      <c r="S344">
        <v>8</v>
      </c>
      <c r="T344">
        <v>19</v>
      </c>
      <c r="U344">
        <v>19</v>
      </c>
      <c r="V344">
        <v>19</v>
      </c>
      <c r="W344">
        <v>8</v>
      </c>
      <c r="X344">
        <v>13</v>
      </c>
      <c r="Y344">
        <v>19</v>
      </c>
      <c r="Z344">
        <v>8</v>
      </c>
      <c r="AA344">
        <v>13</v>
      </c>
      <c r="AB344">
        <v>19</v>
      </c>
      <c r="AC344">
        <v>8</v>
      </c>
      <c r="AD344">
        <v>13</v>
      </c>
      <c r="AE344">
        <v>19</v>
      </c>
      <c r="AF344">
        <v>34.5</v>
      </c>
      <c r="AG344">
        <v>34.5</v>
      </c>
      <c r="AH344">
        <v>34.5</v>
      </c>
      <c r="AI344">
        <v>80.995999999999995</v>
      </c>
      <c r="AJ344">
        <v>741</v>
      </c>
      <c r="AK344">
        <v>6.84</v>
      </c>
      <c r="AP344">
        <v>1</v>
      </c>
      <c r="AQ344">
        <v>8</v>
      </c>
      <c r="AR344">
        <v>45</v>
      </c>
      <c r="AS344">
        <v>1</v>
      </c>
      <c r="AX344">
        <v>10</v>
      </c>
      <c r="AY344">
        <v>18</v>
      </c>
      <c r="AZ344">
        <v>27</v>
      </c>
      <c r="BA344" s="8">
        <v>2.4823000000000002E-164</v>
      </c>
      <c r="BB344" s="8"/>
      <c r="BC344" s="5">
        <v>1</v>
      </c>
      <c r="BD344" s="4">
        <v>1.083</v>
      </c>
      <c r="BE344" s="4">
        <v>2.1375000000000002</v>
      </c>
      <c r="BF344" s="10">
        <v>3.1307999999999998</v>
      </c>
      <c r="BG344" s="6">
        <v>43</v>
      </c>
      <c r="BJ344" s="5">
        <v>3</v>
      </c>
      <c r="BK344" s="10">
        <v>3.4077000000000002</v>
      </c>
      <c r="BL344" s="10">
        <v>1.3563000000000001</v>
      </c>
      <c r="BM344" s="10">
        <v>2.8109000000000002</v>
      </c>
      <c r="BN344" s="6">
        <v>43</v>
      </c>
      <c r="BO344" s="1">
        <v>1</v>
      </c>
      <c r="BQ344" s="3">
        <v>0.33145508783559829</v>
      </c>
      <c r="BR344" s="3">
        <v>1.5211207617772773</v>
      </c>
      <c r="BS344" s="3">
        <v>1.4267574084378434</v>
      </c>
      <c r="BT344" s="7">
        <v>43</v>
      </c>
    </row>
    <row r="345" spans="1:72">
      <c r="A345">
        <v>403</v>
      </c>
      <c r="B345" t="s">
        <v>11050</v>
      </c>
      <c r="C345">
        <v>403</v>
      </c>
      <c r="F345">
        <v>225</v>
      </c>
      <c r="I345" t="s">
        <v>11049</v>
      </c>
      <c r="J345" t="s">
        <v>11049</v>
      </c>
      <c r="K345" t="s">
        <v>4038</v>
      </c>
      <c r="L345" t="s">
        <v>4038</v>
      </c>
      <c r="M345" t="s">
        <v>4038</v>
      </c>
      <c r="N345" s="9" t="s">
        <v>11048</v>
      </c>
      <c r="O345" t="s">
        <v>11047</v>
      </c>
      <c r="P345" s="9" t="s">
        <v>11046</v>
      </c>
      <c r="Q345" t="s">
        <v>11045</v>
      </c>
      <c r="S345">
        <v>6</v>
      </c>
      <c r="T345">
        <v>3</v>
      </c>
      <c r="U345">
        <v>3</v>
      </c>
      <c r="V345">
        <v>3</v>
      </c>
      <c r="W345">
        <v>3</v>
      </c>
      <c r="X345">
        <v>3</v>
      </c>
      <c r="Y345">
        <v>3</v>
      </c>
      <c r="Z345">
        <v>3</v>
      </c>
      <c r="AA345">
        <v>3</v>
      </c>
      <c r="AB345">
        <v>3</v>
      </c>
      <c r="AC345">
        <v>3</v>
      </c>
      <c r="AD345">
        <v>3</v>
      </c>
      <c r="AE345">
        <v>3</v>
      </c>
      <c r="AF345">
        <v>6.9</v>
      </c>
      <c r="AG345">
        <v>6.9</v>
      </c>
      <c r="AH345">
        <v>6.9</v>
      </c>
      <c r="AI345">
        <v>40.094000000000001</v>
      </c>
      <c r="AJ345">
        <v>362</v>
      </c>
      <c r="AK345">
        <v>7.93</v>
      </c>
      <c r="AM345">
        <v>3</v>
      </c>
      <c r="AN345">
        <v>9</v>
      </c>
      <c r="AO345">
        <v>4</v>
      </c>
      <c r="AP345">
        <v>3</v>
      </c>
      <c r="AQ345">
        <v>3</v>
      </c>
      <c r="AR345">
        <v>2</v>
      </c>
      <c r="AS345">
        <v>1</v>
      </c>
      <c r="AT345">
        <v>1</v>
      </c>
      <c r="AU345">
        <v>9</v>
      </c>
      <c r="AV345">
        <v>11</v>
      </c>
      <c r="AW345">
        <v>10</v>
      </c>
      <c r="AX345">
        <v>19</v>
      </c>
      <c r="AY345">
        <v>18</v>
      </c>
      <c r="AZ345">
        <v>19</v>
      </c>
      <c r="BA345" s="8">
        <v>1.8189000000000002E-8</v>
      </c>
      <c r="BB345" s="8"/>
      <c r="BD345" s="4">
        <v>1.4218999999999999</v>
      </c>
      <c r="BE345" s="4">
        <v>1.7787999999999999</v>
      </c>
      <c r="BF345" s="4">
        <v>1.3602000000000001</v>
      </c>
      <c r="BG345" s="6">
        <v>41</v>
      </c>
      <c r="BK345" s="4">
        <v>1.6306</v>
      </c>
      <c r="BL345" s="4">
        <v>1.0844</v>
      </c>
      <c r="BM345" s="4">
        <v>1.1961999999999999</v>
      </c>
      <c r="BN345" s="6">
        <v>41</v>
      </c>
      <c r="BQ345" s="3">
        <v>0.64926632904817561</v>
      </c>
      <c r="BR345" s="3">
        <v>1.8130393792153163</v>
      </c>
      <c r="BS345" s="3">
        <v>1.2715528203041553</v>
      </c>
      <c r="BT345" s="7">
        <v>41</v>
      </c>
    </row>
    <row r="346" spans="1:72">
      <c r="A346">
        <v>637</v>
      </c>
      <c r="B346" t="s">
        <v>11044</v>
      </c>
      <c r="C346" t="s">
        <v>11043</v>
      </c>
      <c r="D346" t="s">
        <v>11042</v>
      </c>
      <c r="F346" t="s">
        <v>11041</v>
      </c>
      <c r="G346" t="s">
        <v>11040</v>
      </c>
      <c r="I346" t="s">
        <v>11039</v>
      </c>
      <c r="J346" t="s">
        <v>11038</v>
      </c>
      <c r="K346" t="s">
        <v>11037</v>
      </c>
      <c r="L346" t="s">
        <v>11037</v>
      </c>
      <c r="M346" t="s">
        <v>11037</v>
      </c>
      <c r="N346" t="s">
        <v>11036</v>
      </c>
      <c r="O346" t="s">
        <v>11035</v>
      </c>
      <c r="P346" t="s">
        <v>11034</v>
      </c>
      <c r="Q346" t="s">
        <v>11033</v>
      </c>
      <c r="S346">
        <v>3</v>
      </c>
      <c r="T346">
        <v>17</v>
      </c>
      <c r="U346">
        <v>17</v>
      </c>
      <c r="V346">
        <v>17</v>
      </c>
      <c r="W346">
        <v>16</v>
      </c>
      <c r="X346">
        <v>9</v>
      </c>
      <c r="Y346">
        <v>9</v>
      </c>
      <c r="Z346">
        <v>16</v>
      </c>
      <c r="AA346">
        <v>9</v>
      </c>
      <c r="AB346">
        <v>9</v>
      </c>
      <c r="AC346">
        <v>16</v>
      </c>
      <c r="AD346">
        <v>9</v>
      </c>
      <c r="AE346">
        <v>9</v>
      </c>
      <c r="AF346">
        <v>8.1999999999999993</v>
      </c>
      <c r="AG346">
        <v>8.1999999999999993</v>
      </c>
      <c r="AH346">
        <v>8.1999999999999993</v>
      </c>
      <c r="AI346">
        <v>339.71</v>
      </c>
      <c r="AJ346">
        <v>3037</v>
      </c>
      <c r="AK346">
        <v>11.5</v>
      </c>
      <c r="AO346">
        <v>2</v>
      </c>
      <c r="AU346">
        <v>2</v>
      </c>
      <c r="AV346">
        <v>7</v>
      </c>
      <c r="AW346">
        <v>43</v>
      </c>
      <c r="AX346">
        <v>26</v>
      </c>
      <c r="AY346">
        <v>13</v>
      </c>
      <c r="AZ346">
        <v>15</v>
      </c>
      <c r="BA346" s="8">
        <v>1.0112E-193</v>
      </c>
      <c r="BB346" s="8"/>
      <c r="BD346" s="4">
        <v>1.0109999999999999</v>
      </c>
      <c r="BE346" s="4">
        <v>1.3769</v>
      </c>
      <c r="BF346" s="4">
        <v>0.97446999999999995</v>
      </c>
      <c r="BG346" s="6">
        <v>41</v>
      </c>
      <c r="BJ346" s="5">
        <v>1</v>
      </c>
      <c r="BK346" s="4">
        <v>2.2928999999999999</v>
      </c>
      <c r="BL346" s="4">
        <v>0.67334000000000005</v>
      </c>
      <c r="BM346" s="10">
        <v>1.681</v>
      </c>
      <c r="BN346" s="6">
        <v>42</v>
      </c>
      <c r="BQ346" s="3">
        <v>0.43788588693786396</v>
      </c>
      <c r="BR346" s="3">
        <v>1.4809768523317981</v>
      </c>
      <c r="BS346" s="3">
        <v>0.66343793538114504</v>
      </c>
      <c r="BT346" s="7">
        <v>42</v>
      </c>
    </row>
    <row r="347" spans="1:72">
      <c r="A347">
        <v>1113</v>
      </c>
      <c r="B347" t="s">
        <v>11032</v>
      </c>
      <c r="I347" t="s">
        <v>11031</v>
      </c>
      <c r="J347" t="s">
        <v>11030</v>
      </c>
      <c r="K347" t="s">
        <v>11029</v>
      </c>
      <c r="L347" t="s">
        <v>11029</v>
      </c>
      <c r="M347" t="s">
        <v>11029</v>
      </c>
      <c r="N347" t="s">
        <v>11028</v>
      </c>
      <c r="O347" t="s">
        <v>11027</v>
      </c>
      <c r="P347" t="s">
        <v>11026</v>
      </c>
      <c r="Q347" t="s">
        <v>11025</v>
      </c>
      <c r="S347">
        <v>4</v>
      </c>
      <c r="T347">
        <v>6</v>
      </c>
      <c r="U347">
        <v>6</v>
      </c>
      <c r="V347">
        <v>6</v>
      </c>
      <c r="W347">
        <v>6</v>
      </c>
      <c r="X347">
        <v>6</v>
      </c>
      <c r="Y347">
        <v>6</v>
      </c>
      <c r="Z347">
        <v>6</v>
      </c>
      <c r="AA347">
        <v>6</v>
      </c>
      <c r="AB347">
        <v>6</v>
      </c>
      <c r="AC347">
        <v>6</v>
      </c>
      <c r="AD347">
        <v>6</v>
      </c>
      <c r="AE347">
        <v>6</v>
      </c>
      <c r="AF347">
        <v>20.8</v>
      </c>
      <c r="AG347">
        <v>20.8</v>
      </c>
      <c r="AH347">
        <v>20.8</v>
      </c>
      <c r="AI347">
        <v>21.225000000000001</v>
      </c>
      <c r="AJ347">
        <v>183</v>
      </c>
      <c r="AK347">
        <v>8.32</v>
      </c>
      <c r="AM347">
        <v>19</v>
      </c>
      <c r="AU347">
        <v>1</v>
      </c>
      <c r="AV347">
        <v>25</v>
      </c>
      <c r="AW347">
        <v>14</v>
      </c>
      <c r="AX347">
        <v>20</v>
      </c>
      <c r="AY347">
        <v>18</v>
      </c>
      <c r="AZ347">
        <v>21</v>
      </c>
      <c r="BA347" s="8">
        <v>3.6454000000000001E-37</v>
      </c>
      <c r="BB347" s="8"/>
      <c r="BD347" s="4">
        <v>0.85131999999999997</v>
      </c>
      <c r="BE347" s="4">
        <v>1.8162</v>
      </c>
      <c r="BF347" s="4">
        <v>1.7477</v>
      </c>
      <c r="BG347" s="6">
        <v>41</v>
      </c>
      <c r="BK347" s="4">
        <v>1.3737999999999999</v>
      </c>
      <c r="BL347" s="4">
        <v>0.51841999999999999</v>
      </c>
      <c r="BM347" s="4">
        <v>0.78049999999999997</v>
      </c>
      <c r="BN347" s="6">
        <v>41</v>
      </c>
      <c r="BQ347" s="3">
        <v>0.56135623666778933</v>
      </c>
      <c r="BR347" s="3">
        <v>3.9858105145681373</v>
      </c>
      <c r="BS347" s="3">
        <v>2.0073871848402121</v>
      </c>
      <c r="BT347" s="7">
        <v>41</v>
      </c>
    </row>
    <row r="348" spans="1:72">
      <c r="A348">
        <v>196</v>
      </c>
      <c r="B348" t="s">
        <v>11024</v>
      </c>
      <c r="C348" t="s">
        <v>11023</v>
      </c>
      <c r="D348" t="s">
        <v>10610</v>
      </c>
      <c r="F348" t="s">
        <v>11022</v>
      </c>
      <c r="G348" t="s">
        <v>11021</v>
      </c>
      <c r="I348" t="s">
        <v>11020</v>
      </c>
      <c r="J348" t="s">
        <v>11019</v>
      </c>
      <c r="K348" t="s">
        <v>11018</v>
      </c>
      <c r="L348" t="s">
        <v>11018</v>
      </c>
      <c r="M348" t="s">
        <v>11018</v>
      </c>
      <c r="N348" t="s">
        <v>11017</v>
      </c>
      <c r="O348" t="s">
        <v>11016</v>
      </c>
      <c r="P348" t="s">
        <v>11015</v>
      </c>
      <c r="Q348" t="s">
        <v>11014</v>
      </c>
      <c r="S348">
        <v>2</v>
      </c>
      <c r="T348">
        <v>14</v>
      </c>
      <c r="U348">
        <v>14</v>
      </c>
      <c r="V348">
        <v>14</v>
      </c>
      <c r="W348">
        <v>13</v>
      </c>
      <c r="X348">
        <v>10</v>
      </c>
      <c r="Y348">
        <v>11</v>
      </c>
      <c r="Z348">
        <v>13</v>
      </c>
      <c r="AA348">
        <v>10</v>
      </c>
      <c r="AB348">
        <v>11</v>
      </c>
      <c r="AC348">
        <v>13</v>
      </c>
      <c r="AD348">
        <v>10</v>
      </c>
      <c r="AE348">
        <v>11</v>
      </c>
      <c r="AF348">
        <v>35.4</v>
      </c>
      <c r="AG348">
        <v>35.4</v>
      </c>
      <c r="AH348">
        <v>35.4</v>
      </c>
      <c r="AI348">
        <v>42.064</v>
      </c>
      <c r="AJ348">
        <v>373</v>
      </c>
      <c r="AK348">
        <v>4.3</v>
      </c>
      <c r="AN348">
        <v>1</v>
      </c>
      <c r="AO348">
        <v>43</v>
      </c>
      <c r="AP348">
        <v>1</v>
      </c>
      <c r="AR348">
        <v>5</v>
      </c>
      <c r="AX348">
        <v>20</v>
      </c>
      <c r="AY348">
        <v>12</v>
      </c>
      <c r="AZ348">
        <v>18</v>
      </c>
      <c r="BA348" s="8">
        <v>1.8536000000000001E-299</v>
      </c>
      <c r="BB348" s="8"/>
      <c r="BC348" s="5">
        <v>1</v>
      </c>
      <c r="BD348" s="4">
        <v>0.59765999999999997</v>
      </c>
      <c r="BE348" s="4">
        <v>1.5257000000000001</v>
      </c>
      <c r="BF348" s="10">
        <v>3.7347999999999999</v>
      </c>
      <c r="BG348" s="6">
        <v>41</v>
      </c>
      <c r="BJ348" s="5">
        <v>1</v>
      </c>
      <c r="BK348" s="10">
        <v>3.0179999999999998</v>
      </c>
      <c r="BL348" s="4">
        <v>0.75585000000000002</v>
      </c>
      <c r="BM348" s="4">
        <v>0.63234000000000001</v>
      </c>
      <c r="BN348" s="6">
        <v>41</v>
      </c>
      <c r="BQ348" s="3">
        <v>0.27004401717479948</v>
      </c>
      <c r="BR348" s="3">
        <v>2.2180818028568892</v>
      </c>
      <c r="BS348" s="3">
        <v>5.9297912713472485</v>
      </c>
      <c r="BT348" s="7">
        <v>41</v>
      </c>
    </row>
    <row r="349" spans="1:72">
      <c r="A349">
        <v>685</v>
      </c>
      <c r="B349" t="s">
        <v>5254</v>
      </c>
      <c r="C349" t="s">
        <v>5255</v>
      </c>
      <c r="F349" t="s">
        <v>5256</v>
      </c>
      <c r="I349" t="s">
        <v>5257</v>
      </c>
      <c r="J349" t="s">
        <v>5258</v>
      </c>
      <c r="K349" t="s">
        <v>5259</v>
      </c>
      <c r="L349" t="s">
        <v>5259</v>
      </c>
      <c r="M349" t="s">
        <v>5260</v>
      </c>
      <c r="N349" s="9" t="s">
        <v>5261</v>
      </c>
      <c r="O349" t="s">
        <v>5262</v>
      </c>
      <c r="P349" s="9" t="s">
        <v>5263</v>
      </c>
      <c r="Q349" t="s">
        <v>5264</v>
      </c>
      <c r="S349">
        <v>8</v>
      </c>
      <c r="T349">
        <v>10</v>
      </c>
      <c r="U349">
        <v>10</v>
      </c>
      <c r="V349">
        <v>6</v>
      </c>
      <c r="W349">
        <v>10</v>
      </c>
      <c r="X349">
        <v>8</v>
      </c>
      <c r="Y349">
        <v>10</v>
      </c>
      <c r="Z349">
        <v>10</v>
      </c>
      <c r="AA349">
        <v>8</v>
      </c>
      <c r="AB349">
        <v>10</v>
      </c>
      <c r="AC349">
        <v>6</v>
      </c>
      <c r="AD349">
        <v>5</v>
      </c>
      <c r="AE349">
        <v>6</v>
      </c>
      <c r="AF349">
        <v>21.9</v>
      </c>
      <c r="AG349">
        <v>21.9</v>
      </c>
      <c r="AH349">
        <v>15</v>
      </c>
      <c r="AI349">
        <v>58.686999999999998</v>
      </c>
      <c r="AJ349">
        <v>521</v>
      </c>
      <c r="AK349">
        <v>4.67</v>
      </c>
      <c r="AM349">
        <v>3</v>
      </c>
      <c r="AN349">
        <v>10</v>
      </c>
      <c r="AO349">
        <v>1</v>
      </c>
      <c r="AP349">
        <v>37</v>
      </c>
      <c r="AQ349">
        <v>10</v>
      </c>
      <c r="AX349">
        <v>25</v>
      </c>
      <c r="AY349">
        <v>16</v>
      </c>
      <c r="AZ349">
        <v>20</v>
      </c>
      <c r="BA349" s="8">
        <v>1.2644999999999999E-88</v>
      </c>
      <c r="BB349" s="8"/>
      <c r="BC349" s="5">
        <v>1</v>
      </c>
      <c r="BD349" s="4">
        <v>1.0804</v>
      </c>
      <c r="BE349" s="4">
        <v>2.0895000000000001</v>
      </c>
      <c r="BF349" s="10">
        <v>2.9754</v>
      </c>
      <c r="BG349" s="6">
        <v>40</v>
      </c>
      <c r="BJ349" s="5">
        <v>2</v>
      </c>
      <c r="BK349" s="10">
        <v>3.0221</v>
      </c>
      <c r="BL349" s="10">
        <v>2.17</v>
      </c>
      <c r="BM349" s="4">
        <v>1.1363000000000001</v>
      </c>
      <c r="BN349" s="6">
        <v>40</v>
      </c>
      <c r="BO349" s="1">
        <v>2</v>
      </c>
      <c r="BQ349" s="3">
        <v>0.25554533374220589</v>
      </c>
      <c r="BR349" s="3">
        <v>1.0338481897318197</v>
      </c>
      <c r="BS349" s="3">
        <v>2.620888481195125</v>
      </c>
      <c r="BT349" s="7">
        <v>40</v>
      </c>
    </row>
    <row r="350" spans="1:72">
      <c r="A350">
        <v>843</v>
      </c>
      <c r="B350" t="s">
        <v>11013</v>
      </c>
      <c r="C350" t="s">
        <v>11012</v>
      </c>
      <c r="D350" t="s">
        <v>11011</v>
      </c>
      <c r="F350" t="s">
        <v>11010</v>
      </c>
      <c r="G350" t="s">
        <v>11009</v>
      </c>
      <c r="I350" t="s">
        <v>11008</v>
      </c>
      <c r="J350" t="s">
        <v>11008</v>
      </c>
      <c r="K350" t="s">
        <v>11007</v>
      </c>
      <c r="L350" t="s">
        <v>11007</v>
      </c>
      <c r="M350" t="s">
        <v>11007</v>
      </c>
      <c r="N350" t="s">
        <v>11006</v>
      </c>
      <c r="O350" t="s">
        <v>11005</v>
      </c>
      <c r="P350" t="s">
        <v>11004</v>
      </c>
      <c r="Q350" t="s">
        <v>11003</v>
      </c>
      <c r="S350">
        <v>3</v>
      </c>
      <c r="T350">
        <v>15</v>
      </c>
      <c r="U350">
        <v>15</v>
      </c>
      <c r="V350">
        <v>15</v>
      </c>
      <c r="W350">
        <v>12</v>
      </c>
      <c r="X350">
        <v>14</v>
      </c>
      <c r="Y350">
        <v>13</v>
      </c>
      <c r="Z350">
        <v>12</v>
      </c>
      <c r="AA350">
        <v>14</v>
      </c>
      <c r="AB350">
        <v>13</v>
      </c>
      <c r="AC350">
        <v>12</v>
      </c>
      <c r="AD350">
        <v>14</v>
      </c>
      <c r="AE350">
        <v>13</v>
      </c>
      <c r="AF350">
        <v>46.7</v>
      </c>
      <c r="AG350">
        <v>46.7</v>
      </c>
      <c r="AH350">
        <v>46.7</v>
      </c>
      <c r="AI350">
        <v>35.503</v>
      </c>
      <c r="AJ350">
        <v>338</v>
      </c>
      <c r="AK350">
        <v>3.27</v>
      </c>
      <c r="AN350">
        <v>52</v>
      </c>
      <c r="AP350">
        <v>1</v>
      </c>
      <c r="AR350">
        <v>2</v>
      </c>
      <c r="AS350">
        <v>1</v>
      </c>
      <c r="AX350">
        <v>20</v>
      </c>
      <c r="AY350">
        <v>18</v>
      </c>
      <c r="AZ350">
        <v>18</v>
      </c>
      <c r="BA350" s="8">
        <v>6.4389000000000005E-129</v>
      </c>
      <c r="BB350" s="8"/>
      <c r="BD350" s="4">
        <v>0.88641000000000003</v>
      </c>
      <c r="BE350" s="4">
        <v>0.78713999999999995</v>
      </c>
      <c r="BF350" s="4">
        <v>1.2427999999999999</v>
      </c>
      <c r="BG350" s="6">
        <v>40</v>
      </c>
      <c r="BJ350" s="5">
        <v>1</v>
      </c>
      <c r="BK350" s="10">
        <v>3.9051</v>
      </c>
      <c r="BL350" s="4">
        <v>0.91164999999999996</v>
      </c>
      <c r="BM350" s="4">
        <v>0.66537999999999997</v>
      </c>
      <c r="BN350" s="6">
        <v>40</v>
      </c>
      <c r="BQ350" s="3">
        <v>0.2345215759849906</v>
      </c>
      <c r="BR350" s="3">
        <v>0.94473311289560702</v>
      </c>
      <c r="BS350" s="3">
        <v>1.5274404680077593</v>
      </c>
      <c r="BT350" s="7">
        <v>40</v>
      </c>
    </row>
    <row r="351" spans="1:72">
      <c r="A351">
        <v>1149</v>
      </c>
      <c r="B351" t="s">
        <v>11002</v>
      </c>
      <c r="C351" t="s">
        <v>11001</v>
      </c>
      <c r="D351" t="s">
        <v>11000</v>
      </c>
      <c r="F351" t="s">
        <v>10999</v>
      </c>
      <c r="G351" t="s">
        <v>10998</v>
      </c>
      <c r="I351" t="s">
        <v>10997</v>
      </c>
      <c r="J351" t="s">
        <v>10996</v>
      </c>
      <c r="K351" t="s">
        <v>10995</v>
      </c>
      <c r="L351" t="s">
        <v>10995</v>
      </c>
      <c r="M351" t="s">
        <v>10995</v>
      </c>
      <c r="N351" t="s">
        <v>10994</v>
      </c>
      <c r="O351" t="s">
        <v>10993</v>
      </c>
      <c r="P351" t="s">
        <v>10992</v>
      </c>
      <c r="Q351" t="s">
        <v>10991</v>
      </c>
      <c r="S351">
        <v>11</v>
      </c>
      <c r="T351">
        <v>15</v>
      </c>
      <c r="U351">
        <v>15</v>
      </c>
      <c r="V351">
        <v>15</v>
      </c>
      <c r="W351">
        <v>11</v>
      </c>
      <c r="X351">
        <v>12</v>
      </c>
      <c r="Y351">
        <v>14</v>
      </c>
      <c r="Z351">
        <v>11</v>
      </c>
      <c r="AA351">
        <v>12</v>
      </c>
      <c r="AB351">
        <v>14</v>
      </c>
      <c r="AC351">
        <v>11</v>
      </c>
      <c r="AD351">
        <v>12</v>
      </c>
      <c r="AE351">
        <v>14</v>
      </c>
      <c r="AF351">
        <v>35.5</v>
      </c>
      <c r="AG351">
        <v>35.5</v>
      </c>
      <c r="AH351">
        <v>35.5</v>
      </c>
      <c r="AI351">
        <v>47.036000000000001</v>
      </c>
      <c r="AJ351">
        <v>417</v>
      </c>
      <c r="AK351">
        <v>4.0199999999999996</v>
      </c>
      <c r="AO351">
        <v>50</v>
      </c>
      <c r="AP351">
        <v>1</v>
      </c>
      <c r="AX351">
        <v>17</v>
      </c>
      <c r="AY351">
        <v>16</v>
      </c>
      <c r="AZ351">
        <v>18</v>
      </c>
      <c r="BA351" s="8">
        <v>3.5427000000000001E-189</v>
      </c>
      <c r="BB351" s="8"/>
      <c r="BC351" s="5">
        <v>1</v>
      </c>
      <c r="BD351" s="4">
        <v>0.81189</v>
      </c>
      <c r="BE351" s="4">
        <v>1.7897000000000001</v>
      </c>
      <c r="BF351" s="10">
        <v>2.9998999999999998</v>
      </c>
      <c r="BG351" s="6">
        <v>40</v>
      </c>
      <c r="BK351" s="4">
        <v>2.4049</v>
      </c>
      <c r="BL351" s="4">
        <v>0.59292999999999996</v>
      </c>
      <c r="BM351" s="4">
        <v>0.71394999999999997</v>
      </c>
      <c r="BN351" s="6">
        <v>40</v>
      </c>
      <c r="BQ351" s="3">
        <v>0.37353853049942104</v>
      </c>
      <c r="BR351" s="3">
        <v>3.8662284941040017</v>
      </c>
      <c r="BS351" s="3">
        <v>4.483701744159978</v>
      </c>
      <c r="BT351" s="7">
        <v>40</v>
      </c>
    </row>
    <row r="352" spans="1:72">
      <c r="A352">
        <v>1121</v>
      </c>
      <c r="B352" t="s">
        <v>10990</v>
      </c>
      <c r="C352" t="s">
        <v>7426</v>
      </c>
      <c r="F352" t="s">
        <v>10989</v>
      </c>
      <c r="I352" t="s">
        <v>10988</v>
      </c>
      <c r="J352" t="s">
        <v>10988</v>
      </c>
      <c r="K352">
        <v>12</v>
      </c>
      <c r="L352">
        <v>9</v>
      </c>
      <c r="M352">
        <v>1</v>
      </c>
      <c r="N352" t="s">
        <v>10987</v>
      </c>
      <c r="P352" t="s">
        <v>10986</v>
      </c>
      <c r="Q352" t="s">
        <v>10985</v>
      </c>
      <c r="S352">
        <v>1</v>
      </c>
      <c r="T352">
        <v>12</v>
      </c>
      <c r="U352">
        <v>9</v>
      </c>
      <c r="V352">
        <v>1</v>
      </c>
      <c r="W352">
        <v>11</v>
      </c>
      <c r="X352">
        <v>12</v>
      </c>
      <c r="Y352">
        <v>12</v>
      </c>
      <c r="Z352">
        <v>8</v>
      </c>
      <c r="AA352">
        <v>9</v>
      </c>
      <c r="AB352">
        <v>9</v>
      </c>
      <c r="AC352">
        <v>1</v>
      </c>
      <c r="AD352">
        <v>1</v>
      </c>
      <c r="AE352">
        <v>1</v>
      </c>
      <c r="AF352">
        <v>20.8</v>
      </c>
      <c r="AG352">
        <v>15.6</v>
      </c>
      <c r="AH352">
        <v>1.6</v>
      </c>
      <c r="AI352">
        <v>74.260999999999996</v>
      </c>
      <c r="AJ352">
        <v>686</v>
      </c>
      <c r="AK352">
        <v>6</v>
      </c>
      <c r="AP352">
        <v>12</v>
      </c>
      <c r="AQ352">
        <v>32</v>
      </c>
      <c r="AR352">
        <v>3</v>
      </c>
      <c r="AU352">
        <v>1</v>
      </c>
      <c r="AV352">
        <v>1</v>
      </c>
      <c r="AX352">
        <v>12</v>
      </c>
      <c r="AY352">
        <v>15</v>
      </c>
      <c r="AZ352">
        <v>22</v>
      </c>
      <c r="BA352" s="8">
        <v>3.7289000000000001E-166</v>
      </c>
      <c r="BB352" s="8"/>
      <c r="BD352" s="4">
        <v>0.75831999999999999</v>
      </c>
      <c r="BE352" s="4">
        <v>1.8355999999999999</v>
      </c>
      <c r="BF352" s="4">
        <v>1.5218</v>
      </c>
      <c r="BG352" s="6">
        <v>39</v>
      </c>
      <c r="BK352" s="4">
        <v>1.0766</v>
      </c>
      <c r="BL352" s="4">
        <v>1.0886</v>
      </c>
      <c r="BM352" s="4">
        <v>0.60897999999999997</v>
      </c>
      <c r="BN352" s="6">
        <v>39</v>
      </c>
      <c r="BQ352" s="3">
        <v>0.73243975683000073</v>
      </c>
      <c r="BR352" s="3">
        <v>2.304200557616535</v>
      </c>
      <c r="BS352" s="3">
        <v>2.3679287727025171</v>
      </c>
      <c r="BT352" s="7">
        <v>39</v>
      </c>
    </row>
    <row r="353" spans="1:72">
      <c r="A353">
        <v>1133</v>
      </c>
      <c r="B353" t="s">
        <v>10984</v>
      </c>
      <c r="C353">
        <v>1024</v>
      </c>
      <c r="F353">
        <v>113</v>
      </c>
      <c r="I353" t="s">
        <v>10983</v>
      </c>
      <c r="J353" t="s">
        <v>10983</v>
      </c>
      <c r="K353" t="s">
        <v>2053</v>
      </c>
      <c r="L353" t="s">
        <v>2053</v>
      </c>
      <c r="M353" t="s">
        <v>2053</v>
      </c>
      <c r="N353" t="s">
        <v>10982</v>
      </c>
      <c r="O353" t="s">
        <v>10981</v>
      </c>
      <c r="P353" t="s">
        <v>10980</v>
      </c>
      <c r="Q353" t="s">
        <v>10979</v>
      </c>
      <c r="S353">
        <v>2</v>
      </c>
      <c r="T353">
        <v>7</v>
      </c>
      <c r="U353">
        <v>7</v>
      </c>
      <c r="V353">
        <v>7</v>
      </c>
      <c r="W353">
        <v>5</v>
      </c>
      <c r="X353">
        <v>6</v>
      </c>
      <c r="Y353">
        <v>5</v>
      </c>
      <c r="Z353">
        <v>5</v>
      </c>
      <c r="AA353">
        <v>6</v>
      </c>
      <c r="AB353">
        <v>5</v>
      </c>
      <c r="AC353">
        <v>5</v>
      </c>
      <c r="AD353">
        <v>6</v>
      </c>
      <c r="AE353">
        <v>5</v>
      </c>
      <c r="AF353">
        <v>10.1</v>
      </c>
      <c r="AG353">
        <v>10.1</v>
      </c>
      <c r="AH353">
        <v>10.1</v>
      </c>
      <c r="AI353">
        <v>82.694000000000003</v>
      </c>
      <c r="AJ353">
        <v>742</v>
      </c>
      <c r="AK353">
        <v>8.6999999999999993</v>
      </c>
      <c r="AQ353">
        <v>11</v>
      </c>
      <c r="AR353">
        <v>15</v>
      </c>
      <c r="AS353">
        <v>8</v>
      </c>
      <c r="AT353">
        <v>6</v>
      </c>
      <c r="AU353">
        <v>11</v>
      </c>
      <c r="AV353">
        <v>8</v>
      </c>
      <c r="AW353">
        <v>8</v>
      </c>
      <c r="AX353">
        <v>20</v>
      </c>
      <c r="AY353">
        <v>25</v>
      </c>
      <c r="AZ353">
        <v>22</v>
      </c>
      <c r="BA353" s="8">
        <v>1.095E-17</v>
      </c>
      <c r="BB353" s="8"/>
      <c r="BD353" s="4">
        <v>1.0350999999999999</v>
      </c>
      <c r="BE353" s="4">
        <v>1.8237000000000001</v>
      </c>
      <c r="BF353" s="4">
        <v>1.0158</v>
      </c>
      <c r="BG353" s="6">
        <v>38</v>
      </c>
      <c r="BK353" s="4">
        <v>1.5584</v>
      </c>
      <c r="BL353" s="4">
        <v>0.76822000000000001</v>
      </c>
      <c r="BM353" s="4">
        <v>0.94242000000000004</v>
      </c>
      <c r="BN353" s="6">
        <v>38</v>
      </c>
      <c r="BQ353" s="3">
        <v>0.74537865235539658</v>
      </c>
      <c r="BR353" s="3">
        <v>2.5299162597718015</v>
      </c>
      <c r="BS353" s="3">
        <v>1.0858824423667894</v>
      </c>
      <c r="BT353" s="7">
        <v>38</v>
      </c>
    </row>
    <row r="354" spans="1:72">
      <c r="A354">
        <v>359</v>
      </c>
      <c r="B354" t="s">
        <v>10978</v>
      </c>
      <c r="D354">
        <v>258</v>
      </c>
      <c r="G354">
        <v>192</v>
      </c>
      <c r="I354" t="s">
        <v>10977</v>
      </c>
      <c r="J354" t="s">
        <v>10977</v>
      </c>
      <c r="K354" t="s">
        <v>1695</v>
      </c>
      <c r="L354" t="s">
        <v>1695</v>
      </c>
      <c r="M354" t="s">
        <v>1695</v>
      </c>
      <c r="N354" t="s">
        <v>10976</v>
      </c>
      <c r="O354" t="s">
        <v>10975</v>
      </c>
      <c r="P354" t="s">
        <v>10974</v>
      </c>
      <c r="Q354" t="s">
        <v>10973</v>
      </c>
      <c r="S354">
        <v>2</v>
      </c>
      <c r="T354">
        <v>5</v>
      </c>
      <c r="U354">
        <v>5</v>
      </c>
      <c r="V354">
        <v>5</v>
      </c>
      <c r="W354">
        <v>5</v>
      </c>
      <c r="X354">
        <v>5</v>
      </c>
      <c r="Y354">
        <v>5</v>
      </c>
      <c r="Z354">
        <v>5</v>
      </c>
      <c r="AA354">
        <v>5</v>
      </c>
      <c r="AB354">
        <v>5</v>
      </c>
      <c r="AC354">
        <v>5</v>
      </c>
      <c r="AD354">
        <v>5</v>
      </c>
      <c r="AE354">
        <v>5</v>
      </c>
      <c r="AF354">
        <v>12.9</v>
      </c>
      <c r="AG354">
        <v>12.9</v>
      </c>
      <c r="AH354">
        <v>12.9</v>
      </c>
      <c r="AI354">
        <v>31.209</v>
      </c>
      <c r="AJ354">
        <v>278</v>
      </c>
      <c r="AK354">
        <v>4.28</v>
      </c>
      <c r="AM354">
        <v>17</v>
      </c>
      <c r="AN354">
        <v>14</v>
      </c>
      <c r="AQ354">
        <v>1</v>
      </c>
      <c r="AU354">
        <v>1</v>
      </c>
      <c r="AV354">
        <v>5</v>
      </c>
      <c r="AW354">
        <v>2</v>
      </c>
      <c r="AX354">
        <v>13</v>
      </c>
      <c r="AY354">
        <v>12</v>
      </c>
      <c r="AZ354">
        <v>15</v>
      </c>
      <c r="BA354" s="8">
        <v>1.0950999999999999E-22</v>
      </c>
      <c r="BB354" s="8"/>
      <c r="BD354" s="4">
        <v>1.5294000000000001</v>
      </c>
      <c r="BE354" s="4">
        <v>1.6709000000000001</v>
      </c>
      <c r="BF354" s="4">
        <v>1.8085</v>
      </c>
      <c r="BG354" s="6">
        <v>37</v>
      </c>
      <c r="BK354" s="4">
        <v>2.0712999999999999</v>
      </c>
      <c r="BL354" s="4">
        <v>0.65896999999999994</v>
      </c>
      <c r="BM354" s="4">
        <v>0.78952</v>
      </c>
      <c r="BN354" s="6">
        <v>37</v>
      </c>
      <c r="BQ354" s="3">
        <v>0.80205325633622082</v>
      </c>
      <c r="BR354" s="3">
        <v>2.0274516959633435</v>
      </c>
      <c r="BS354" s="3">
        <v>2.3071244001476559</v>
      </c>
      <c r="BT354" s="7">
        <v>37</v>
      </c>
    </row>
    <row r="355" spans="1:72">
      <c r="A355">
        <v>254</v>
      </c>
      <c r="B355" t="s">
        <v>4559</v>
      </c>
      <c r="C355" t="s">
        <v>4560</v>
      </c>
      <c r="D355" t="s">
        <v>4561</v>
      </c>
      <c r="F355" t="s">
        <v>4562</v>
      </c>
      <c r="G355" t="s">
        <v>4563</v>
      </c>
      <c r="I355" t="s">
        <v>4564</v>
      </c>
      <c r="J355" t="s">
        <v>4565</v>
      </c>
      <c r="K355" t="s">
        <v>4566</v>
      </c>
      <c r="L355" t="s">
        <v>4566</v>
      </c>
      <c r="M355" t="s">
        <v>4566</v>
      </c>
      <c r="N355" s="9" t="s">
        <v>4567</v>
      </c>
      <c r="O355" t="s">
        <v>4553</v>
      </c>
      <c r="P355" t="s">
        <v>4568</v>
      </c>
      <c r="Q355" t="s">
        <v>4569</v>
      </c>
      <c r="S355">
        <v>3</v>
      </c>
      <c r="T355">
        <v>9</v>
      </c>
      <c r="U355">
        <v>9</v>
      </c>
      <c r="V355">
        <v>9</v>
      </c>
      <c r="W355">
        <v>9</v>
      </c>
      <c r="X355">
        <v>8</v>
      </c>
      <c r="Y355">
        <v>7</v>
      </c>
      <c r="Z355">
        <v>9</v>
      </c>
      <c r="AA355">
        <v>8</v>
      </c>
      <c r="AB355">
        <v>7</v>
      </c>
      <c r="AC355">
        <v>9</v>
      </c>
      <c r="AD355">
        <v>8</v>
      </c>
      <c r="AE355">
        <v>7</v>
      </c>
      <c r="AF355">
        <v>28.5</v>
      </c>
      <c r="AG355">
        <v>28.5</v>
      </c>
      <c r="AH355">
        <v>28.5</v>
      </c>
      <c r="AI355">
        <v>52.645000000000003</v>
      </c>
      <c r="AJ355">
        <v>480</v>
      </c>
      <c r="AK355">
        <v>4.51</v>
      </c>
      <c r="AO355">
        <v>22</v>
      </c>
      <c r="AP355">
        <v>20</v>
      </c>
      <c r="AQ355">
        <v>1</v>
      </c>
      <c r="AX355">
        <v>15</v>
      </c>
      <c r="AY355">
        <v>16</v>
      </c>
      <c r="AZ355">
        <v>12</v>
      </c>
      <c r="BA355" s="8">
        <v>7.5049E-130</v>
      </c>
      <c r="BB355" s="8"/>
      <c r="BD355" s="4">
        <v>1.3737999999999999</v>
      </c>
      <c r="BE355" s="4">
        <v>2.4971999999999999</v>
      </c>
      <c r="BF355" s="4">
        <v>2.3612000000000002</v>
      </c>
      <c r="BG355" s="6">
        <v>37</v>
      </c>
      <c r="BJ355" s="5">
        <v>3</v>
      </c>
      <c r="BK355" s="10">
        <v>2.9251999999999998</v>
      </c>
      <c r="BL355" s="10">
        <v>1.5602</v>
      </c>
      <c r="BM355" s="10">
        <v>1.6415</v>
      </c>
      <c r="BN355" s="6">
        <v>37</v>
      </c>
      <c r="BO355" s="1">
        <v>1</v>
      </c>
      <c r="BQ355" s="3">
        <v>0.54056976052759609</v>
      </c>
      <c r="BR355" s="3">
        <v>1.9149384347293237</v>
      </c>
      <c r="BS355" s="3">
        <v>1.4563672375626238</v>
      </c>
      <c r="BT355" s="7">
        <v>37</v>
      </c>
    </row>
    <row r="356" spans="1:72">
      <c r="A356">
        <v>487</v>
      </c>
      <c r="B356" t="s">
        <v>4750</v>
      </c>
      <c r="C356">
        <v>67</v>
      </c>
      <c r="D356" t="s">
        <v>4751</v>
      </c>
      <c r="F356">
        <v>61</v>
      </c>
      <c r="G356" t="s">
        <v>4521</v>
      </c>
      <c r="I356" t="s">
        <v>4752</v>
      </c>
      <c r="J356" t="s">
        <v>4753</v>
      </c>
      <c r="K356" t="s">
        <v>4754</v>
      </c>
      <c r="L356" t="s">
        <v>4754</v>
      </c>
      <c r="M356" t="s">
        <v>4755</v>
      </c>
      <c r="N356" s="9" t="s">
        <v>4756</v>
      </c>
      <c r="O356" t="s">
        <v>4757</v>
      </c>
      <c r="P356" t="s">
        <v>4758</v>
      </c>
      <c r="Q356" t="s">
        <v>4759</v>
      </c>
      <c r="S356">
        <v>7</v>
      </c>
      <c r="T356">
        <v>8</v>
      </c>
      <c r="U356">
        <v>8</v>
      </c>
      <c r="V356">
        <v>5</v>
      </c>
      <c r="W356">
        <v>7</v>
      </c>
      <c r="X356">
        <v>8</v>
      </c>
      <c r="Y356">
        <v>8</v>
      </c>
      <c r="Z356">
        <v>7</v>
      </c>
      <c r="AA356">
        <v>8</v>
      </c>
      <c r="AB356">
        <v>8</v>
      </c>
      <c r="AC356">
        <v>4</v>
      </c>
      <c r="AD356">
        <v>5</v>
      </c>
      <c r="AE356">
        <v>5</v>
      </c>
      <c r="AF356">
        <v>23.5</v>
      </c>
      <c r="AG356">
        <v>23.5</v>
      </c>
      <c r="AH356">
        <v>14.1</v>
      </c>
      <c r="AI356">
        <v>37.377000000000002</v>
      </c>
      <c r="AJ356">
        <v>340</v>
      </c>
      <c r="AK356">
        <v>3.41</v>
      </c>
      <c r="AM356">
        <v>1</v>
      </c>
      <c r="AN356">
        <v>33</v>
      </c>
      <c r="AO356">
        <v>11</v>
      </c>
      <c r="AW356">
        <v>1</v>
      </c>
      <c r="AX356">
        <v>21</v>
      </c>
      <c r="AY356">
        <v>12</v>
      </c>
      <c r="AZ356">
        <v>13</v>
      </c>
      <c r="BA356" s="8">
        <v>3.8086E-214</v>
      </c>
      <c r="BB356" s="8"/>
      <c r="BD356" s="4">
        <v>0.55191999999999997</v>
      </c>
      <c r="BE356" s="4">
        <v>1.4894000000000001</v>
      </c>
      <c r="BF356" s="4">
        <v>1.7266999999999999</v>
      </c>
      <c r="BG356" s="6">
        <v>37</v>
      </c>
      <c r="BJ356" s="5">
        <v>2</v>
      </c>
      <c r="BK356" s="10">
        <v>4.9253</v>
      </c>
      <c r="BL356" s="10">
        <v>1.4074</v>
      </c>
      <c r="BM356" s="4">
        <v>1.0274000000000001</v>
      </c>
      <c r="BN356" s="6">
        <v>37</v>
      </c>
      <c r="BO356" s="1">
        <v>2</v>
      </c>
      <c r="BQ356" s="3">
        <v>0.10337092589338323</v>
      </c>
      <c r="BR356" s="3">
        <v>1.0278020453260701</v>
      </c>
      <c r="BS356" s="3">
        <v>1.7072129748186087</v>
      </c>
      <c r="BT356" s="7">
        <v>37</v>
      </c>
    </row>
    <row r="357" spans="1:72">
      <c r="A357">
        <v>405</v>
      </c>
      <c r="B357" t="s">
        <v>10972</v>
      </c>
      <c r="C357" t="s">
        <v>3616</v>
      </c>
      <c r="D357" t="s">
        <v>9580</v>
      </c>
      <c r="F357" t="s">
        <v>10971</v>
      </c>
      <c r="G357" t="s">
        <v>10970</v>
      </c>
      <c r="I357" t="s">
        <v>10969</v>
      </c>
      <c r="J357" t="s">
        <v>10968</v>
      </c>
      <c r="K357" t="s">
        <v>10967</v>
      </c>
      <c r="L357" t="s">
        <v>10967</v>
      </c>
      <c r="M357" t="s">
        <v>10967</v>
      </c>
      <c r="N357" s="9" t="s">
        <v>10966</v>
      </c>
      <c r="O357" t="s">
        <v>10965</v>
      </c>
      <c r="P357" s="9" t="s">
        <v>10964</v>
      </c>
      <c r="Q357" t="s">
        <v>10963</v>
      </c>
      <c r="S357">
        <v>9</v>
      </c>
      <c r="T357">
        <v>6</v>
      </c>
      <c r="U357">
        <v>6</v>
      </c>
      <c r="V357">
        <v>6</v>
      </c>
      <c r="W357">
        <v>6</v>
      </c>
      <c r="X357">
        <v>4</v>
      </c>
      <c r="Y357">
        <v>6</v>
      </c>
      <c r="Z357">
        <v>6</v>
      </c>
      <c r="AA357">
        <v>4</v>
      </c>
      <c r="AB357">
        <v>6</v>
      </c>
      <c r="AC357">
        <v>6</v>
      </c>
      <c r="AD357">
        <v>4</v>
      </c>
      <c r="AE357">
        <v>6</v>
      </c>
      <c r="AF357">
        <v>16.3</v>
      </c>
      <c r="AG357">
        <v>16.3</v>
      </c>
      <c r="AH357">
        <v>16.3</v>
      </c>
      <c r="AI357">
        <v>52.302999999999997</v>
      </c>
      <c r="AJ357">
        <v>460</v>
      </c>
      <c r="AK357">
        <v>7.62</v>
      </c>
      <c r="AO357">
        <v>4</v>
      </c>
      <c r="AP357">
        <v>16</v>
      </c>
      <c r="AQ357">
        <v>2</v>
      </c>
      <c r="AU357">
        <v>6</v>
      </c>
      <c r="AV357">
        <v>7</v>
      </c>
      <c r="AW357">
        <v>5</v>
      </c>
      <c r="AX357">
        <v>17</v>
      </c>
      <c r="AY357">
        <v>9</v>
      </c>
      <c r="AZ357">
        <v>14</v>
      </c>
      <c r="BA357" s="8">
        <v>9.927E-13</v>
      </c>
      <c r="BB357" s="8"/>
      <c r="BC357" s="5">
        <v>1</v>
      </c>
      <c r="BD357" s="4">
        <v>1.3504</v>
      </c>
      <c r="BE357" s="10">
        <v>2.5766</v>
      </c>
      <c r="BF357" s="4">
        <v>2.1398000000000001</v>
      </c>
      <c r="BG357" s="6">
        <v>36</v>
      </c>
      <c r="BK357" s="4">
        <v>1.7396</v>
      </c>
      <c r="BL357" s="4">
        <v>0.58574000000000004</v>
      </c>
      <c r="BM357" s="4">
        <v>1.1617</v>
      </c>
      <c r="BN357" s="6">
        <v>36</v>
      </c>
      <c r="BQ357" s="3">
        <v>0.85186131697759604</v>
      </c>
      <c r="BR357" s="3">
        <v>6.0404711567502263</v>
      </c>
      <c r="BS357" s="3">
        <v>2.518574486840448</v>
      </c>
      <c r="BT357" s="7">
        <v>36</v>
      </c>
    </row>
    <row r="358" spans="1:72">
      <c r="A358">
        <v>356</v>
      </c>
      <c r="B358" t="s">
        <v>10962</v>
      </c>
      <c r="C358" t="s">
        <v>10961</v>
      </c>
      <c r="D358">
        <v>255</v>
      </c>
      <c r="F358" t="s">
        <v>10960</v>
      </c>
      <c r="G358">
        <v>556</v>
      </c>
      <c r="I358" t="s">
        <v>10959</v>
      </c>
      <c r="J358" t="s">
        <v>10959</v>
      </c>
      <c r="K358" t="s">
        <v>10958</v>
      </c>
      <c r="L358" t="s">
        <v>10958</v>
      </c>
      <c r="M358" t="s">
        <v>10957</v>
      </c>
      <c r="N358" s="9" t="s">
        <v>10956</v>
      </c>
      <c r="O358" t="s">
        <v>10955</v>
      </c>
      <c r="P358" t="s">
        <v>10954</v>
      </c>
      <c r="Q358" t="s">
        <v>10953</v>
      </c>
      <c r="S358">
        <v>4</v>
      </c>
      <c r="T358">
        <v>9</v>
      </c>
      <c r="U358">
        <v>9</v>
      </c>
      <c r="V358">
        <v>8</v>
      </c>
      <c r="W358">
        <v>8</v>
      </c>
      <c r="X358">
        <v>7</v>
      </c>
      <c r="Y358">
        <v>8</v>
      </c>
      <c r="Z358">
        <v>8</v>
      </c>
      <c r="AA358">
        <v>7</v>
      </c>
      <c r="AB358">
        <v>8</v>
      </c>
      <c r="AC358">
        <v>7</v>
      </c>
      <c r="AD358">
        <v>6</v>
      </c>
      <c r="AE358">
        <v>7</v>
      </c>
      <c r="AF358">
        <v>15</v>
      </c>
      <c r="AG358">
        <v>15</v>
      </c>
      <c r="AH358">
        <v>13.9</v>
      </c>
      <c r="AI358">
        <v>84.302000000000007</v>
      </c>
      <c r="AJ358">
        <v>768</v>
      </c>
      <c r="AK358">
        <v>6.71</v>
      </c>
      <c r="AO358">
        <v>8</v>
      </c>
      <c r="AP358">
        <v>14</v>
      </c>
      <c r="AQ358">
        <v>13</v>
      </c>
      <c r="AR358">
        <v>7</v>
      </c>
      <c r="AS358">
        <v>2</v>
      </c>
      <c r="AT358">
        <v>14</v>
      </c>
      <c r="AV358">
        <v>3</v>
      </c>
      <c r="AW358">
        <v>1</v>
      </c>
      <c r="AX358">
        <v>20</v>
      </c>
      <c r="AY358">
        <v>17</v>
      </c>
      <c r="AZ358">
        <v>25</v>
      </c>
      <c r="BA358" s="8">
        <v>3.0683999999999999E-103</v>
      </c>
      <c r="BB358" s="8"/>
      <c r="BD358" s="4">
        <v>0.97787000000000002</v>
      </c>
      <c r="BE358" s="4">
        <v>1.8308</v>
      </c>
      <c r="BF358" s="4">
        <v>1.2766999999999999</v>
      </c>
      <c r="BG358" s="6">
        <v>36</v>
      </c>
      <c r="BK358" s="4">
        <v>1.6786000000000001</v>
      </c>
      <c r="BL358" s="4">
        <v>0.99863999999999997</v>
      </c>
      <c r="BM358" s="4">
        <v>0.64266000000000001</v>
      </c>
      <c r="BN358" s="6">
        <v>36</v>
      </c>
      <c r="BQ358" s="3">
        <v>0.83934866543562192</v>
      </c>
      <c r="BR358" s="3">
        <v>1.6207718115366536</v>
      </c>
      <c r="BS358" s="3">
        <v>1.9066503965832826</v>
      </c>
      <c r="BT358" s="7">
        <v>36</v>
      </c>
    </row>
    <row r="359" spans="1:72">
      <c r="A359">
        <v>1192</v>
      </c>
      <c r="B359" t="s">
        <v>10952</v>
      </c>
      <c r="C359" t="s">
        <v>10951</v>
      </c>
      <c r="D359" t="s">
        <v>10950</v>
      </c>
      <c r="F359" t="s">
        <v>10949</v>
      </c>
      <c r="G359" t="s">
        <v>10948</v>
      </c>
      <c r="I359" t="s">
        <v>10947</v>
      </c>
      <c r="J359" t="s">
        <v>10947</v>
      </c>
      <c r="K359" t="s">
        <v>10946</v>
      </c>
      <c r="L359" t="s">
        <v>2550</v>
      </c>
      <c r="M359" t="s">
        <v>5279</v>
      </c>
      <c r="N359" s="9" t="s">
        <v>10945</v>
      </c>
      <c r="O359" t="s">
        <v>10944</v>
      </c>
      <c r="P359" t="s">
        <v>10943</v>
      </c>
      <c r="Q359" t="s">
        <v>10942</v>
      </c>
      <c r="S359">
        <v>2</v>
      </c>
      <c r="T359">
        <v>12</v>
      </c>
      <c r="U359">
        <v>10</v>
      </c>
      <c r="V359">
        <v>9</v>
      </c>
      <c r="W359">
        <v>12</v>
      </c>
      <c r="X359">
        <v>12</v>
      </c>
      <c r="Y359">
        <v>11</v>
      </c>
      <c r="Z359">
        <v>10</v>
      </c>
      <c r="AA359">
        <v>10</v>
      </c>
      <c r="AB359">
        <v>9</v>
      </c>
      <c r="AC359">
        <v>9</v>
      </c>
      <c r="AD359">
        <v>9</v>
      </c>
      <c r="AE359">
        <v>8</v>
      </c>
      <c r="AF359">
        <v>29.6</v>
      </c>
      <c r="AG359">
        <v>25.3</v>
      </c>
      <c r="AH359">
        <v>24</v>
      </c>
      <c r="AI359">
        <v>61.963000000000001</v>
      </c>
      <c r="AJ359">
        <v>570</v>
      </c>
      <c r="AK359">
        <v>5.75</v>
      </c>
      <c r="AP359">
        <v>20</v>
      </c>
      <c r="AQ359">
        <v>33</v>
      </c>
      <c r="AR359">
        <v>1</v>
      </c>
      <c r="AV359">
        <v>1</v>
      </c>
      <c r="AX359">
        <v>17</v>
      </c>
      <c r="AY359">
        <v>20</v>
      </c>
      <c r="AZ359">
        <v>18</v>
      </c>
      <c r="BA359" s="8">
        <v>1.9921E-227</v>
      </c>
      <c r="BB359" s="8"/>
      <c r="BD359" s="4">
        <v>1.0286999999999999</v>
      </c>
      <c r="BE359" s="4">
        <v>1.8194999999999999</v>
      </c>
      <c r="BF359" s="4">
        <v>0.76483000000000001</v>
      </c>
      <c r="BG359" s="6">
        <v>34</v>
      </c>
      <c r="BJ359" s="5">
        <v>1</v>
      </c>
      <c r="BK359" s="4">
        <v>1.2019</v>
      </c>
      <c r="BL359" s="10">
        <v>2.0297000000000001</v>
      </c>
      <c r="BM359" s="4">
        <v>1.1445000000000001</v>
      </c>
      <c r="BN359" s="6">
        <v>34</v>
      </c>
      <c r="BQ359" s="3">
        <v>0.83236224404860992</v>
      </c>
      <c r="BR359" s="3">
        <v>2.1788865889530449</v>
      </c>
      <c r="BS359" s="3">
        <v>0.59175099118291019</v>
      </c>
      <c r="BT359" s="7">
        <v>34</v>
      </c>
    </row>
    <row r="360" spans="1:72">
      <c r="A360">
        <v>953</v>
      </c>
      <c r="B360" t="s">
        <v>10941</v>
      </c>
      <c r="D360" t="s">
        <v>10940</v>
      </c>
      <c r="G360" t="s">
        <v>10939</v>
      </c>
      <c r="I360" t="s">
        <v>10938</v>
      </c>
      <c r="J360" t="s">
        <v>10937</v>
      </c>
      <c r="K360" t="s">
        <v>10936</v>
      </c>
      <c r="L360" t="s">
        <v>10936</v>
      </c>
      <c r="M360" t="s">
        <v>10936</v>
      </c>
      <c r="N360" s="9" t="s">
        <v>10935</v>
      </c>
      <c r="O360" t="s">
        <v>10934</v>
      </c>
      <c r="P360" t="s">
        <v>10933</v>
      </c>
      <c r="Q360" t="s">
        <v>10932</v>
      </c>
      <c r="S360">
        <v>12</v>
      </c>
      <c r="T360">
        <v>7</v>
      </c>
      <c r="U360">
        <v>7</v>
      </c>
      <c r="V360">
        <v>7</v>
      </c>
      <c r="W360">
        <v>5</v>
      </c>
      <c r="X360">
        <v>5</v>
      </c>
      <c r="Y360">
        <v>7</v>
      </c>
      <c r="Z360">
        <v>5</v>
      </c>
      <c r="AA360">
        <v>5</v>
      </c>
      <c r="AB360">
        <v>7</v>
      </c>
      <c r="AC360">
        <v>5</v>
      </c>
      <c r="AD360">
        <v>5</v>
      </c>
      <c r="AE360">
        <v>7</v>
      </c>
      <c r="AF360">
        <v>20.6</v>
      </c>
      <c r="AG360">
        <v>20.6</v>
      </c>
      <c r="AH360">
        <v>20.6</v>
      </c>
      <c r="AI360">
        <v>54.966000000000001</v>
      </c>
      <c r="AJ360">
        <v>504</v>
      </c>
      <c r="AK360">
        <v>6.07</v>
      </c>
      <c r="AP360">
        <v>8</v>
      </c>
      <c r="AQ360">
        <v>23</v>
      </c>
      <c r="AR360">
        <v>11</v>
      </c>
      <c r="AX360">
        <v>14</v>
      </c>
      <c r="AY360">
        <v>13</v>
      </c>
      <c r="AZ360">
        <v>15</v>
      </c>
      <c r="BA360" s="8">
        <v>3.1185000000000002E-74</v>
      </c>
      <c r="BB360" s="8"/>
      <c r="BD360" s="4">
        <v>0.30324000000000001</v>
      </c>
      <c r="BE360" s="4">
        <v>0.53969</v>
      </c>
      <c r="BF360" s="4">
        <v>0.77041000000000004</v>
      </c>
      <c r="BG360" s="6">
        <v>33</v>
      </c>
      <c r="BK360" s="4">
        <v>1.1218999999999999</v>
      </c>
      <c r="BL360" s="4">
        <v>1.0764</v>
      </c>
      <c r="BM360" s="4">
        <v>0.25805</v>
      </c>
      <c r="BN360" s="6">
        <v>33</v>
      </c>
      <c r="BQ360" s="3">
        <v>0.23697805583202994</v>
      </c>
      <c r="BR360" s="3">
        <v>0.83892617449664431</v>
      </c>
      <c r="BS360" s="3">
        <v>3.015954398769491</v>
      </c>
      <c r="BT360" s="7">
        <v>33</v>
      </c>
    </row>
    <row r="361" spans="1:72">
      <c r="A361">
        <v>185</v>
      </c>
      <c r="B361" t="s">
        <v>5478</v>
      </c>
      <c r="C361">
        <v>208</v>
      </c>
      <c r="F361">
        <v>293</v>
      </c>
      <c r="I361" t="s">
        <v>5480</v>
      </c>
      <c r="J361" t="s">
        <v>5480</v>
      </c>
      <c r="K361">
        <v>10</v>
      </c>
      <c r="L361">
        <v>10</v>
      </c>
      <c r="M361">
        <v>10</v>
      </c>
      <c r="N361" t="s">
        <v>5481</v>
      </c>
      <c r="O361" t="s">
        <v>5471</v>
      </c>
      <c r="P361" t="s">
        <v>5482</v>
      </c>
      <c r="Q361" t="s">
        <v>5483</v>
      </c>
      <c r="S361">
        <v>1</v>
      </c>
      <c r="T361">
        <v>10</v>
      </c>
      <c r="U361">
        <v>10</v>
      </c>
      <c r="V361">
        <v>10</v>
      </c>
      <c r="W361">
        <v>10</v>
      </c>
      <c r="X361">
        <v>8</v>
      </c>
      <c r="Y361">
        <v>9</v>
      </c>
      <c r="Z361">
        <v>10</v>
      </c>
      <c r="AA361">
        <v>8</v>
      </c>
      <c r="AB361">
        <v>9</v>
      </c>
      <c r="AC361">
        <v>10</v>
      </c>
      <c r="AD361">
        <v>8</v>
      </c>
      <c r="AE361">
        <v>9</v>
      </c>
      <c r="AF361">
        <v>31.7</v>
      </c>
      <c r="AG361">
        <v>31.7</v>
      </c>
      <c r="AH361">
        <v>31.7</v>
      </c>
      <c r="AI361">
        <v>35.619</v>
      </c>
      <c r="AJ361">
        <v>322</v>
      </c>
      <c r="AK361">
        <v>4.7</v>
      </c>
      <c r="AN361">
        <v>30</v>
      </c>
      <c r="AP361">
        <v>2</v>
      </c>
      <c r="AU361">
        <v>2</v>
      </c>
      <c r="AV361">
        <v>4</v>
      </c>
      <c r="AW361">
        <v>2</v>
      </c>
      <c r="AX361">
        <v>12</v>
      </c>
      <c r="AY361">
        <v>15</v>
      </c>
      <c r="AZ361">
        <v>13</v>
      </c>
      <c r="BA361" s="8">
        <v>1.5755E-74</v>
      </c>
      <c r="BB361" s="8"/>
      <c r="BD361" s="4">
        <v>0.99741999999999997</v>
      </c>
      <c r="BE361" s="4">
        <v>2.0630999999999999</v>
      </c>
      <c r="BF361" s="4">
        <v>2.3681000000000001</v>
      </c>
      <c r="BG361" s="6">
        <v>32</v>
      </c>
      <c r="BJ361" s="5">
        <v>2</v>
      </c>
      <c r="BK361" s="10">
        <v>3.6472000000000002</v>
      </c>
      <c r="BL361" s="10">
        <v>1.1979</v>
      </c>
      <c r="BM361" s="4">
        <v>1.0359</v>
      </c>
      <c r="BN361" s="6">
        <v>32</v>
      </c>
      <c r="BO361" s="1">
        <v>2</v>
      </c>
      <c r="BQ361" s="3">
        <v>0.29667428130655354</v>
      </c>
      <c r="BR361" s="3">
        <v>1.583380834758376</v>
      </c>
      <c r="BS361" s="3">
        <v>2.2415493589168833</v>
      </c>
      <c r="BT361" s="7">
        <v>32</v>
      </c>
    </row>
    <row r="362" spans="1:72">
      <c r="A362">
        <v>155</v>
      </c>
      <c r="B362" t="s">
        <v>10931</v>
      </c>
      <c r="C362" t="s">
        <v>10930</v>
      </c>
      <c r="F362" t="s">
        <v>10929</v>
      </c>
      <c r="I362" t="s">
        <v>10928</v>
      </c>
      <c r="J362" t="s">
        <v>10927</v>
      </c>
      <c r="K362" t="s">
        <v>10926</v>
      </c>
      <c r="L362" t="s">
        <v>10926</v>
      </c>
      <c r="M362" t="s">
        <v>10926</v>
      </c>
      <c r="N362" s="9" t="s">
        <v>10925</v>
      </c>
      <c r="O362" t="s">
        <v>10924</v>
      </c>
      <c r="P362" t="s">
        <v>10923</v>
      </c>
      <c r="Q362" t="s">
        <v>10922</v>
      </c>
      <c r="S362">
        <v>3</v>
      </c>
      <c r="T362">
        <v>10</v>
      </c>
      <c r="U362">
        <v>10</v>
      </c>
      <c r="V362">
        <v>10</v>
      </c>
      <c r="W362">
        <v>9</v>
      </c>
      <c r="X362">
        <v>7</v>
      </c>
      <c r="Y362">
        <v>10</v>
      </c>
      <c r="Z362">
        <v>9</v>
      </c>
      <c r="AA362">
        <v>7</v>
      </c>
      <c r="AB362">
        <v>10</v>
      </c>
      <c r="AC362">
        <v>9</v>
      </c>
      <c r="AD362">
        <v>7</v>
      </c>
      <c r="AE362">
        <v>10</v>
      </c>
      <c r="AF362">
        <v>20.6</v>
      </c>
      <c r="AG362">
        <v>20.6</v>
      </c>
      <c r="AH362">
        <v>20.6</v>
      </c>
      <c r="AI362">
        <v>68.302999999999997</v>
      </c>
      <c r="AJ362">
        <v>617</v>
      </c>
      <c r="AK362">
        <v>6.2</v>
      </c>
      <c r="AN362">
        <v>1</v>
      </c>
      <c r="AP362">
        <v>1</v>
      </c>
      <c r="AQ362">
        <v>41</v>
      </c>
      <c r="AR362">
        <v>16</v>
      </c>
      <c r="AX362">
        <v>20</v>
      </c>
      <c r="AY362">
        <v>21</v>
      </c>
      <c r="AZ362">
        <v>18</v>
      </c>
      <c r="BA362" s="8">
        <v>1.2709E-172</v>
      </c>
      <c r="BB362" s="8"/>
      <c r="BD362" s="4">
        <v>0.13436999999999999</v>
      </c>
      <c r="BE362" s="4">
        <v>0.22134999999999999</v>
      </c>
      <c r="BF362" s="4">
        <v>0.90156000000000003</v>
      </c>
      <c r="BG362" s="6">
        <v>32</v>
      </c>
      <c r="BK362" s="4">
        <v>2.1758999999999999</v>
      </c>
      <c r="BL362" s="4">
        <v>0.86497000000000002</v>
      </c>
      <c r="BM362" s="4">
        <v>0.70467000000000002</v>
      </c>
      <c r="BN362" s="6">
        <v>32</v>
      </c>
      <c r="BQ362" s="3">
        <v>5.2115905774442361E-2</v>
      </c>
      <c r="BR362" s="3">
        <v>0.39221838719799185</v>
      </c>
      <c r="BS362" s="3">
        <v>1.432172318973419</v>
      </c>
      <c r="BT362" s="7">
        <v>32</v>
      </c>
    </row>
    <row r="363" spans="1:72">
      <c r="A363">
        <v>53</v>
      </c>
      <c r="B363" t="s">
        <v>10921</v>
      </c>
      <c r="C363" t="s">
        <v>10920</v>
      </c>
      <c r="F363" t="s">
        <v>10919</v>
      </c>
      <c r="I363" t="s">
        <v>10918</v>
      </c>
      <c r="J363" t="s">
        <v>10918</v>
      </c>
      <c r="K363" t="s">
        <v>10087</v>
      </c>
      <c r="L363" t="s">
        <v>10087</v>
      </c>
      <c r="M363" t="s">
        <v>10087</v>
      </c>
      <c r="N363" t="s">
        <v>10917</v>
      </c>
      <c r="O363" t="s">
        <v>10916</v>
      </c>
      <c r="P363" t="s">
        <v>10915</v>
      </c>
      <c r="Q363" t="s">
        <v>10914</v>
      </c>
      <c r="S363">
        <v>2</v>
      </c>
      <c r="T363">
        <v>9</v>
      </c>
      <c r="U363">
        <v>9</v>
      </c>
      <c r="V363">
        <v>9</v>
      </c>
      <c r="W363">
        <v>8</v>
      </c>
      <c r="X363">
        <v>7</v>
      </c>
      <c r="Y363">
        <v>7</v>
      </c>
      <c r="Z363">
        <v>8</v>
      </c>
      <c r="AA363">
        <v>7</v>
      </c>
      <c r="AB363">
        <v>7</v>
      </c>
      <c r="AC363">
        <v>8</v>
      </c>
      <c r="AD363">
        <v>7</v>
      </c>
      <c r="AE363">
        <v>7</v>
      </c>
      <c r="AF363">
        <v>33.1</v>
      </c>
      <c r="AG363">
        <v>33.1</v>
      </c>
      <c r="AH363">
        <v>33.1</v>
      </c>
      <c r="AI363">
        <v>33.774999999999999</v>
      </c>
      <c r="AJ363">
        <v>314</v>
      </c>
      <c r="AK363">
        <v>3.57</v>
      </c>
      <c r="AN363">
        <v>29</v>
      </c>
      <c r="AO363">
        <v>6</v>
      </c>
      <c r="AU363">
        <v>1</v>
      </c>
      <c r="AV363">
        <v>1</v>
      </c>
      <c r="AX363">
        <v>16</v>
      </c>
      <c r="AY363">
        <v>11</v>
      </c>
      <c r="AZ363">
        <v>10</v>
      </c>
      <c r="BA363" s="8">
        <v>1.0178E-57</v>
      </c>
      <c r="BB363" s="8"/>
      <c r="BD363" s="4">
        <v>1.1752</v>
      </c>
      <c r="BE363" s="4">
        <v>1.3714999999999999</v>
      </c>
      <c r="BF363" s="4">
        <v>1.4331</v>
      </c>
      <c r="BG363" s="6">
        <v>31</v>
      </c>
      <c r="BJ363" s="5">
        <v>1</v>
      </c>
      <c r="BK363" s="10">
        <v>4.4005999999999998</v>
      </c>
      <c r="BL363" s="4">
        <v>1.1785000000000001</v>
      </c>
      <c r="BM363" s="4">
        <v>1.2078</v>
      </c>
      <c r="BN363" s="6">
        <v>31</v>
      </c>
      <c r="BQ363" s="3">
        <v>0.22543847783939761</v>
      </c>
      <c r="BR363" s="3">
        <v>1.1159717882331934</v>
      </c>
      <c r="BS363" s="3">
        <v>1.1120254431421392</v>
      </c>
      <c r="BT363" s="7">
        <v>31</v>
      </c>
    </row>
    <row r="364" spans="1:72">
      <c r="A364">
        <v>432</v>
      </c>
      <c r="B364" t="s">
        <v>10913</v>
      </c>
      <c r="C364" t="s">
        <v>10912</v>
      </c>
      <c r="D364">
        <v>311</v>
      </c>
      <c r="F364" t="s">
        <v>10911</v>
      </c>
      <c r="G364">
        <v>184</v>
      </c>
      <c r="I364" t="s">
        <v>10910</v>
      </c>
      <c r="J364" t="s">
        <v>10909</v>
      </c>
      <c r="K364" t="s">
        <v>10908</v>
      </c>
      <c r="L364" t="s">
        <v>10908</v>
      </c>
      <c r="M364" t="s">
        <v>10907</v>
      </c>
      <c r="N364" t="s">
        <v>10905</v>
      </c>
      <c r="O364" t="s">
        <v>10906</v>
      </c>
      <c r="P364" t="s">
        <v>10905</v>
      </c>
      <c r="Q364" t="s">
        <v>10904</v>
      </c>
      <c r="S364">
        <v>3</v>
      </c>
      <c r="T364">
        <v>8</v>
      </c>
      <c r="U364">
        <v>8</v>
      </c>
      <c r="V364">
        <v>5</v>
      </c>
      <c r="W364">
        <v>8</v>
      </c>
      <c r="X364">
        <v>7</v>
      </c>
      <c r="Y364">
        <v>7</v>
      </c>
      <c r="Z364">
        <v>8</v>
      </c>
      <c r="AA364">
        <v>7</v>
      </c>
      <c r="AB364">
        <v>7</v>
      </c>
      <c r="AC364">
        <v>5</v>
      </c>
      <c r="AD364">
        <v>4</v>
      </c>
      <c r="AE364">
        <v>4</v>
      </c>
      <c r="AF364">
        <v>27.7</v>
      </c>
      <c r="AG364">
        <v>27.7</v>
      </c>
      <c r="AH364">
        <v>23.2</v>
      </c>
      <c r="AI364">
        <v>24.984000000000002</v>
      </c>
      <c r="AJ364">
        <v>220</v>
      </c>
      <c r="AK364">
        <v>2.44</v>
      </c>
      <c r="AM364">
        <v>27</v>
      </c>
      <c r="AN364">
        <v>6</v>
      </c>
      <c r="AV364">
        <v>1</v>
      </c>
      <c r="AX364">
        <v>14</v>
      </c>
      <c r="AY364">
        <v>9</v>
      </c>
      <c r="AZ364">
        <v>11</v>
      </c>
      <c r="BA364" s="8">
        <v>3.3902000000000003E-95</v>
      </c>
      <c r="BB364" s="8"/>
      <c r="BC364" s="5">
        <v>1</v>
      </c>
      <c r="BD364" s="4">
        <v>0.79564000000000001</v>
      </c>
      <c r="BE364" s="10">
        <v>3.1876000000000002</v>
      </c>
      <c r="BF364" s="4">
        <v>2.3624000000000001</v>
      </c>
      <c r="BG364" s="6">
        <v>31</v>
      </c>
      <c r="BJ364" s="5">
        <v>1</v>
      </c>
      <c r="BK364" s="10">
        <v>7.6597999999999997</v>
      </c>
      <c r="BL364" s="4">
        <v>1.0123</v>
      </c>
      <c r="BM364" s="4">
        <v>0.84918000000000005</v>
      </c>
      <c r="BN364" s="6">
        <v>31</v>
      </c>
      <c r="BQ364" s="3">
        <v>0.11257838269895415</v>
      </c>
      <c r="BR364" s="3">
        <v>3.8639876352395675</v>
      </c>
      <c r="BS364" s="3">
        <v>3.3233632436025258</v>
      </c>
      <c r="BT364" s="7">
        <v>31</v>
      </c>
    </row>
    <row r="365" spans="1:72">
      <c r="A365">
        <v>161</v>
      </c>
      <c r="B365" t="s">
        <v>10903</v>
      </c>
      <c r="C365" t="s">
        <v>10902</v>
      </c>
      <c r="D365">
        <v>146</v>
      </c>
      <c r="F365" t="s">
        <v>10901</v>
      </c>
      <c r="G365">
        <v>112</v>
      </c>
      <c r="I365" t="s">
        <v>10900</v>
      </c>
      <c r="J365" t="s">
        <v>10899</v>
      </c>
      <c r="K365" t="s">
        <v>10898</v>
      </c>
      <c r="L365" t="s">
        <v>10898</v>
      </c>
      <c r="M365" t="s">
        <v>10898</v>
      </c>
      <c r="N365" s="9" t="s">
        <v>10897</v>
      </c>
      <c r="O365" t="s">
        <v>10896</v>
      </c>
      <c r="P365" t="s">
        <v>10895</v>
      </c>
      <c r="Q365" t="s">
        <v>10894</v>
      </c>
      <c r="S365">
        <v>5</v>
      </c>
      <c r="T365">
        <v>14</v>
      </c>
      <c r="U365">
        <v>14</v>
      </c>
      <c r="V365">
        <v>14</v>
      </c>
      <c r="W365">
        <v>9</v>
      </c>
      <c r="X365">
        <v>10</v>
      </c>
      <c r="Y365">
        <v>10</v>
      </c>
      <c r="Z365">
        <v>9</v>
      </c>
      <c r="AA365">
        <v>10</v>
      </c>
      <c r="AB365">
        <v>10</v>
      </c>
      <c r="AC365">
        <v>9</v>
      </c>
      <c r="AD365">
        <v>10</v>
      </c>
      <c r="AE365">
        <v>10</v>
      </c>
      <c r="AF365">
        <v>32.700000000000003</v>
      </c>
      <c r="AG365">
        <v>32.700000000000003</v>
      </c>
      <c r="AH365">
        <v>32.700000000000003</v>
      </c>
      <c r="AI365">
        <v>56.5</v>
      </c>
      <c r="AJ365">
        <v>511</v>
      </c>
      <c r="AK365">
        <v>5.08</v>
      </c>
      <c r="AP365">
        <v>37</v>
      </c>
      <c r="AQ365">
        <v>3</v>
      </c>
      <c r="AX365">
        <v>14</v>
      </c>
      <c r="AY365">
        <v>13</v>
      </c>
      <c r="AZ365">
        <v>13</v>
      </c>
      <c r="BA365" s="8">
        <v>6.2037999999999999E-117</v>
      </c>
      <c r="BB365" s="8"/>
      <c r="BD365" s="4">
        <v>0.70069999999999999</v>
      </c>
      <c r="BE365" s="4">
        <v>1.3163</v>
      </c>
      <c r="BF365" s="4">
        <v>1.5461</v>
      </c>
      <c r="BG365" s="6">
        <v>31</v>
      </c>
      <c r="BK365" s="4">
        <v>2.1996000000000002</v>
      </c>
      <c r="BL365" s="4">
        <v>0.97631000000000001</v>
      </c>
      <c r="BM365" s="4">
        <v>0.85938000000000003</v>
      </c>
      <c r="BN365" s="6">
        <v>31</v>
      </c>
      <c r="BQ365" s="3">
        <v>0.3526714865103156</v>
      </c>
      <c r="BR365" s="3">
        <v>1.3113722198908937</v>
      </c>
      <c r="BS365" s="3">
        <v>2.0475439710067773</v>
      </c>
      <c r="BT365" s="7">
        <v>31</v>
      </c>
    </row>
    <row r="366" spans="1:72">
      <c r="A366">
        <v>846</v>
      </c>
      <c r="B366" t="s">
        <v>10893</v>
      </c>
      <c r="D366">
        <v>138</v>
      </c>
      <c r="G366">
        <v>160</v>
      </c>
      <c r="I366" t="s">
        <v>10892</v>
      </c>
      <c r="J366" t="s">
        <v>10892</v>
      </c>
      <c r="K366" t="s">
        <v>10794</v>
      </c>
      <c r="L366" t="s">
        <v>10794</v>
      </c>
      <c r="M366" t="s">
        <v>213</v>
      </c>
      <c r="N366" s="9" t="s">
        <v>10891</v>
      </c>
      <c r="O366" t="s">
        <v>10890</v>
      </c>
      <c r="P366" t="s">
        <v>10889</v>
      </c>
      <c r="Q366" t="s">
        <v>10888</v>
      </c>
      <c r="S366">
        <v>2</v>
      </c>
      <c r="T366">
        <v>7</v>
      </c>
      <c r="U366">
        <v>7</v>
      </c>
      <c r="V366">
        <v>1</v>
      </c>
      <c r="W366">
        <v>7</v>
      </c>
      <c r="X366">
        <v>4</v>
      </c>
      <c r="Y366">
        <v>5</v>
      </c>
      <c r="Z366">
        <v>7</v>
      </c>
      <c r="AA366">
        <v>4</v>
      </c>
      <c r="AB366">
        <v>5</v>
      </c>
      <c r="AC366">
        <v>1</v>
      </c>
      <c r="AD366">
        <v>0</v>
      </c>
      <c r="AE366">
        <v>0</v>
      </c>
      <c r="AF366">
        <v>20.8</v>
      </c>
      <c r="AG366">
        <v>20.8</v>
      </c>
      <c r="AH366">
        <v>4.4000000000000004</v>
      </c>
      <c r="AI366">
        <v>32.866</v>
      </c>
      <c r="AJ366">
        <v>298</v>
      </c>
      <c r="AK366">
        <v>7.03</v>
      </c>
      <c r="AM366">
        <v>2</v>
      </c>
      <c r="AN366">
        <v>21</v>
      </c>
      <c r="AO366">
        <v>5</v>
      </c>
      <c r="AP366">
        <v>7</v>
      </c>
      <c r="AQ366">
        <v>5</v>
      </c>
      <c r="AS366">
        <v>2</v>
      </c>
      <c r="AT366">
        <v>1</v>
      </c>
      <c r="AU366">
        <v>6</v>
      </c>
      <c r="AV366">
        <v>12</v>
      </c>
      <c r="AW366">
        <v>12</v>
      </c>
      <c r="AX366">
        <v>29</v>
      </c>
      <c r="AY366">
        <v>21</v>
      </c>
      <c r="AZ366">
        <v>23</v>
      </c>
      <c r="BA366" s="8">
        <v>1.8448999999999999E-20</v>
      </c>
      <c r="BB366" s="8"/>
      <c r="BC366" s="5">
        <v>1</v>
      </c>
      <c r="BD366" s="10">
        <v>1.9935</v>
      </c>
      <c r="BE366" s="4">
        <v>1.9312</v>
      </c>
      <c r="BF366" s="4">
        <v>2.3302</v>
      </c>
      <c r="BG366" s="6">
        <v>30</v>
      </c>
      <c r="BK366" s="4">
        <v>1.778</v>
      </c>
      <c r="BL366" s="4">
        <v>0.38635000000000003</v>
      </c>
      <c r="BM366" s="4">
        <v>1.1580999999999999</v>
      </c>
      <c r="BN366" s="6">
        <v>30</v>
      </c>
      <c r="BQ366" s="3">
        <v>1.3983667076854234</v>
      </c>
      <c r="BR366" s="3">
        <v>4.9985004498650412</v>
      </c>
      <c r="BS366" s="3">
        <v>1.2016053447405735</v>
      </c>
      <c r="BT366" s="7">
        <v>30</v>
      </c>
    </row>
    <row r="367" spans="1:72">
      <c r="A367">
        <v>769</v>
      </c>
      <c r="B367" t="s">
        <v>10887</v>
      </c>
      <c r="C367">
        <v>692</v>
      </c>
      <c r="D367">
        <v>475</v>
      </c>
      <c r="F367">
        <v>1189</v>
      </c>
      <c r="G367">
        <v>1209</v>
      </c>
      <c r="I367" t="s">
        <v>10886</v>
      </c>
      <c r="J367" t="s">
        <v>10886</v>
      </c>
      <c r="K367">
        <v>7</v>
      </c>
      <c r="L367">
        <v>7</v>
      </c>
      <c r="M367">
        <v>7</v>
      </c>
      <c r="N367" t="s">
        <v>10885</v>
      </c>
      <c r="O367" t="s">
        <v>10884</v>
      </c>
      <c r="P367" t="s">
        <v>10883</v>
      </c>
      <c r="Q367" t="s">
        <v>10882</v>
      </c>
      <c r="S367">
        <v>1</v>
      </c>
      <c r="T367">
        <v>7</v>
      </c>
      <c r="U367">
        <v>7</v>
      </c>
      <c r="V367">
        <v>7</v>
      </c>
      <c r="W367">
        <v>7</v>
      </c>
      <c r="X367">
        <v>5</v>
      </c>
      <c r="Y367">
        <v>6</v>
      </c>
      <c r="Z367">
        <v>7</v>
      </c>
      <c r="AA367">
        <v>5</v>
      </c>
      <c r="AB367">
        <v>6</v>
      </c>
      <c r="AC367">
        <v>7</v>
      </c>
      <c r="AD367">
        <v>5</v>
      </c>
      <c r="AE367">
        <v>6</v>
      </c>
      <c r="AF367">
        <v>5.9</v>
      </c>
      <c r="AG367">
        <v>5.9</v>
      </c>
      <c r="AH367">
        <v>5.9</v>
      </c>
      <c r="AI367">
        <v>156.26</v>
      </c>
      <c r="AJ367">
        <v>1384</v>
      </c>
      <c r="AK367">
        <v>9.8800000000000008</v>
      </c>
      <c r="AO367">
        <v>7</v>
      </c>
      <c r="AU367">
        <v>5</v>
      </c>
      <c r="AV367">
        <v>19</v>
      </c>
      <c r="AW367">
        <v>9</v>
      </c>
      <c r="AX367">
        <v>12</v>
      </c>
      <c r="AY367">
        <v>13</v>
      </c>
      <c r="AZ367">
        <v>15</v>
      </c>
      <c r="BA367" s="8">
        <v>4.9128E-62</v>
      </c>
      <c r="BB367" s="8"/>
      <c r="BD367" s="4">
        <v>1.1846000000000001</v>
      </c>
      <c r="BE367" s="4">
        <v>1.1478999999999999</v>
      </c>
      <c r="BF367" s="4">
        <v>2.1646999999999998</v>
      </c>
      <c r="BG367" s="6">
        <v>30</v>
      </c>
      <c r="BJ367" s="5">
        <v>1</v>
      </c>
      <c r="BK367" s="4">
        <v>1.6325000000000001</v>
      </c>
      <c r="BL367" s="4">
        <v>0.67218</v>
      </c>
      <c r="BM367" s="10">
        <v>1.5270999999999999</v>
      </c>
      <c r="BN367" s="6">
        <v>30</v>
      </c>
      <c r="BQ367" s="3">
        <v>0.63609185166338023</v>
      </c>
      <c r="BR367" s="3">
        <v>1.8369521290275177</v>
      </c>
      <c r="BS367" s="3">
        <v>1.2636473918317834</v>
      </c>
      <c r="BT367" s="7">
        <v>30</v>
      </c>
    </row>
    <row r="368" spans="1:72">
      <c r="A368">
        <v>1151</v>
      </c>
      <c r="B368" t="s">
        <v>10881</v>
      </c>
      <c r="C368">
        <v>1025</v>
      </c>
      <c r="F368">
        <v>560</v>
      </c>
      <c r="I368" t="s">
        <v>10880</v>
      </c>
      <c r="J368" t="s">
        <v>10880</v>
      </c>
      <c r="K368" t="s">
        <v>10879</v>
      </c>
      <c r="L368" t="s">
        <v>10879</v>
      </c>
      <c r="M368" t="s">
        <v>5037</v>
      </c>
      <c r="N368" s="9" t="s">
        <v>10878</v>
      </c>
      <c r="O368" t="s">
        <v>10877</v>
      </c>
      <c r="P368" s="9" t="s">
        <v>10876</v>
      </c>
      <c r="Q368" t="s">
        <v>10875</v>
      </c>
      <c r="S368">
        <v>4</v>
      </c>
      <c r="T368">
        <v>8</v>
      </c>
      <c r="U368">
        <v>8</v>
      </c>
      <c r="V368">
        <v>2</v>
      </c>
      <c r="W368">
        <v>8</v>
      </c>
      <c r="X368">
        <v>5</v>
      </c>
      <c r="Y368">
        <v>8</v>
      </c>
      <c r="Z368">
        <v>8</v>
      </c>
      <c r="AA368">
        <v>5</v>
      </c>
      <c r="AB368">
        <v>8</v>
      </c>
      <c r="AC368">
        <v>2</v>
      </c>
      <c r="AD368">
        <v>1</v>
      </c>
      <c r="AE368">
        <v>2</v>
      </c>
      <c r="AF368">
        <v>6.5</v>
      </c>
      <c r="AG368">
        <v>6.5</v>
      </c>
      <c r="AH368">
        <v>1.9</v>
      </c>
      <c r="AI368">
        <v>145.66999999999999</v>
      </c>
      <c r="AJ368">
        <v>1253</v>
      </c>
      <c r="AK368">
        <v>10.4</v>
      </c>
      <c r="AU368">
        <v>25</v>
      </c>
      <c r="AV368">
        <v>10</v>
      </c>
      <c r="AW368">
        <v>3</v>
      </c>
      <c r="AX368">
        <v>16</v>
      </c>
      <c r="AY368">
        <v>10</v>
      </c>
      <c r="AZ368">
        <v>12</v>
      </c>
      <c r="BA368" s="8">
        <v>7.2866000000000003E-43</v>
      </c>
      <c r="BB368" s="8"/>
      <c r="BC368" s="5">
        <v>1</v>
      </c>
      <c r="BD368" s="4">
        <v>1.0809</v>
      </c>
      <c r="BE368" s="10">
        <v>2.5592000000000001</v>
      </c>
      <c r="BF368" s="4">
        <v>0.91346000000000005</v>
      </c>
      <c r="BG368" s="6">
        <v>30</v>
      </c>
      <c r="BK368" s="4">
        <v>1.9938</v>
      </c>
      <c r="BL368" s="4">
        <v>0.82613999999999999</v>
      </c>
      <c r="BM368" s="4">
        <v>1.0362</v>
      </c>
      <c r="BN368" s="6">
        <v>30</v>
      </c>
      <c r="BQ368" s="3">
        <v>0.5780346820809249</v>
      </c>
      <c r="BR368" s="3">
        <v>1.9484821324188457</v>
      </c>
      <c r="BS368" s="3">
        <v>1.2644303109234136</v>
      </c>
      <c r="BT368" s="7">
        <v>30</v>
      </c>
    </row>
    <row r="369" spans="1:72">
      <c r="A369">
        <v>309</v>
      </c>
      <c r="B369" t="s">
        <v>5493</v>
      </c>
      <c r="I369" t="s">
        <v>5494</v>
      </c>
      <c r="J369" t="s">
        <v>5495</v>
      </c>
      <c r="K369" t="s">
        <v>5496</v>
      </c>
      <c r="L369" t="s">
        <v>5496</v>
      </c>
      <c r="M369" t="s">
        <v>5496</v>
      </c>
      <c r="N369" t="s">
        <v>5497</v>
      </c>
      <c r="O369" t="s">
        <v>5498</v>
      </c>
      <c r="P369" t="s">
        <v>5499</v>
      </c>
      <c r="Q369" t="s">
        <v>5500</v>
      </c>
      <c r="S369">
        <v>6</v>
      </c>
      <c r="T369">
        <v>9</v>
      </c>
      <c r="U369">
        <v>9</v>
      </c>
      <c r="V369">
        <v>9</v>
      </c>
      <c r="W369">
        <v>9</v>
      </c>
      <c r="X369">
        <v>8</v>
      </c>
      <c r="Y369">
        <v>7</v>
      </c>
      <c r="Z369">
        <v>9</v>
      </c>
      <c r="AA369">
        <v>8</v>
      </c>
      <c r="AB369">
        <v>7</v>
      </c>
      <c r="AC369">
        <v>9</v>
      </c>
      <c r="AD369">
        <v>8</v>
      </c>
      <c r="AE369">
        <v>7</v>
      </c>
      <c r="AF369">
        <v>35.700000000000003</v>
      </c>
      <c r="AG369">
        <v>35.700000000000003</v>
      </c>
      <c r="AH369">
        <v>35.700000000000003</v>
      </c>
      <c r="AI369">
        <v>29.803999999999998</v>
      </c>
      <c r="AJ369">
        <v>272</v>
      </c>
      <c r="AK369">
        <v>3.21</v>
      </c>
      <c r="AM369">
        <v>1</v>
      </c>
      <c r="AN369">
        <v>31</v>
      </c>
      <c r="AV369">
        <v>1</v>
      </c>
      <c r="AX369">
        <v>14</v>
      </c>
      <c r="AY369">
        <v>10</v>
      </c>
      <c r="AZ369">
        <v>9</v>
      </c>
      <c r="BA369" s="8">
        <v>5.0749999999999998E-38</v>
      </c>
      <c r="BB369" s="8"/>
      <c r="BD369" s="4">
        <v>0.93864999999999998</v>
      </c>
      <c r="BE369" s="4">
        <v>2.5024000000000002</v>
      </c>
      <c r="BF369" s="4">
        <v>2.1768999999999998</v>
      </c>
      <c r="BG369" s="6">
        <v>30</v>
      </c>
      <c r="BJ369" s="5">
        <v>2</v>
      </c>
      <c r="BK369" s="10">
        <v>5.1509999999999998</v>
      </c>
      <c r="BL369" s="4">
        <v>1.1263000000000001</v>
      </c>
      <c r="BM369" s="10">
        <v>1.9174</v>
      </c>
      <c r="BN369" s="6">
        <v>30</v>
      </c>
      <c r="BO369" s="1">
        <v>2</v>
      </c>
      <c r="BQ369" s="3">
        <v>0.23796492397020677</v>
      </c>
      <c r="BR369" s="3">
        <v>2.0962163295252072</v>
      </c>
      <c r="BS369" s="3">
        <v>1.3627877185570803</v>
      </c>
      <c r="BT369" s="7">
        <v>30</v>
      </c>
    </row>
    <row r="370" spans="1:72">
      <c r="A370">
        <v>1089</v>
      </c>
      <c r="B370" t="s">
        <v>10874</v>
      </c>
      <c r="C370" t="s">
        <v>10873</v>
      </c>
      <c r="D370" t="s">
        <v>10872</v>
      </c>
      <c r="F370" t="s">
        <v>10871</v>
      </c>
      <c r="G370" t="s">
        <v>10870</v>
      </c>
      <c r="I370" t="s">
        <v>10869</v>
      </c>
      <c r="J370" t="s">
        <v>10868</v>
      </c>
      <c r="K370" t="s">
        <v>10867</v>
      </c>
      <c r="L370" t="s">
        <v>10867</v>
      </c>
      <c r="M370" t="s">
        <v>10867</v>
      </c>
      <c r="N370" t="s">
        <v>10866</v>
      </c>
      <c r="O370" t="s">
        <v>10865</v>
      </c>
      <c r="P370" t="s">
        <v>10864</v>
      </c>
      <c r="Q370" t="s">
        <v>10863</v>
      </c>
      <c r="S370">
        <v>6</v>
      </c>
      <c r="T370">
        <v>7</v>
      </c>
      <c r="U370">
        <v>7</v>
      </c>
      <c r="V370">
        <v>7</v>
      </c>
      <c r="W370">
        <v>7</v>
      </c>
      <c r="X370">
        <v>7</v>
      </c>
      <c r="Y370">
        <v>5</v>
      </c>
      <c r="Z370">
        <v>7</v>
      </c>
      <c r="AA370">
        <v>7</v>
      </c>
      <c r="AB370">
        <v>5</v>
      </c>
      <c r="AC370">
        <v>7</v>
      </c>
      <c r="AD370">
        <v>7</v>
      </c>
      <c r="AE370">
        <v>5</v>
      </c>
      <c r="AF370">
        <v>22.9</v>
      </c>
      <c r="AG370">
        <v>22.9</v>
      </c>
      <c r="AH370">
        <v>22.9</v>
      </c>
      <c r="AI370">
        <v>46.722999999999999</v>
      </c>
      <c r="AJ370">
        <v>420</v>
      </c>
      <c r="AK370">
        <v>3.86</v>
      </c>
      <c r="AL370">
        <v>2</v>
      </c>
      <c r="AM370">
        <v>1</v>
      </c>
      <c r="AN370">
        <v>6</v>
      </c>
      <c r="AO370">
        <v>32</v>
      </c>
      <c r="AS370">
        <v>2</v>
      </c>
      <c r="AX370">
        <v>14</v>
      </c>
      <c r="AY370">
        <v>20</v>
      </c>
      <c r="AZ370">
        <v>9</v>
      </c>
      <c r="BA370" s="8">
        <v>3.4102000000000002E-67</v>
      </c>
      <c r="BB370" s="8"/>
      <c r="BC370" s="5">
        <v>1</v>
      </c>
      <c r="BD370" s="10">
        <v>2.1372</v>
      </c>
      <c r="BE370" s="4">
        <v>2.4243999999999999</v>
      </c>
      <c r="BF370" s="4">
        <v>0.90159999999999996</v>
      </c>
      <c r="BG370" s="6">
        <v>29</v>
      </c>
      <c r="BK370" s="4">
        <v>0.26946999999999999</v>
      </c>
      <c r="BL370" s="4">
        <v>0.13671</v>
      </c>
      <c r="BM370" s="4">
        <v>0.61883999999999995</v>
      </c>
      <c r="BN370" s="6">
        <v>28</v>
      </c>
      <c r="BQ370" s="3">
        <v>6.3763310591085887</v>
      </c>
      <c r="BR370" s="3">
        <v>21.31241874640353</v>
      </c>
      <c r="BS370" s="3">
        <v>1.5266942489427642</v>
      </c>
      <c r="BT370" s="7">
        <v>28</v>
      </c>
    </row>
    <row r="371" spans="1:72">
      <c r="A371">
        <v>919</v>
      </c>
      <c r="B371" t="s">
        <v>10862</v>
      </c>
      <c r="C371" t="s">
        <v>10861</v>
      </c>
      <c r="D371">
        <v>565</v>
      </c>
      <c r="F371" t="s">
        <v>10860</v>
      </c>
      <c r="G371">
        <v>192</v>
      </c>
      <c r="I371" t="s">
        <v>10859</v>
      </c>
      <c r="J371" t="s">
        <v>10859</v>
      </c>
      <c r="K371">
        <v>10</v>
      </c>
      <c r="L371">
        <v>10</v>
      </c>
      <c r="M371">
        <v>10</v>
      </c>
      <c r="N371" t="s">
        <v>10858</v>
      </c>
      <c r="O371" t="s">
        <v>10857</v>
      </c>
      <c r="P371" t="s">
        <v>10856</v>
      </c>
      <c r="Q371" t="s">
        <v>10855</v>
      </c>
      <c r="S371">
        <v>1</v>
      </c>
      <c r="T371">
        <v>10</v>
      </c>
      <c r="U371">
        <v>10</v>
      </c>
      <c r="V371">
        <v>10</v>
      </c>
      <c r="W371">
        <v>10</v>
      </c>
      <c r="X371">
        <v>7</v>
      </c>
      <c r="Y371">
        <v>8</v>
      </c>
      <c r="Z371">
        <v>10</v>
      </c>
      <c r="AA371">
        <v>7</v>
      </c>
      <c r="AB371">
        <v>8</v>
      </c>
      <c r="AC371">
        <v>10</v>
      </c>
      <c r="AD371">
        <v>7</v>
      </c>
      <c r="AE371">
        <v>8</v>
      </c>
      <c r="AF371">
        <v>27.8</v>
      </c>
      <c r="AG371">
        <v>27.8</v>
      </c>
      <c r="AH371">
        <v>27.8</v>
      </c>
      <c r="AI371">
        <v>48.442</v>
      </c>
      <c r="AJ371">
        <v>453</v>
      </c>
      <c r="AK371">
        <v>4.1900000000000004</v>
      </c>
      <c r="AM371">
        <v>1</v>
      </c>
      <c r="AO371">
        <v>33</v>
      </c>
      <c r="AP371">
        <v>1</v>
      </c>
      <c r="AW371">
        <v>1</v>
      </c>
      <c r="AX371">
        <v>15</v>
      </c>
      <c r="AY371">
        <v>9</v>
      </c>
      <c r="AZ371">
        <v>12</v>
      </c>
      <c r="BA371" s="8">
        <v>2.4854999999999999E-141</v>
      </c>
      <c r="BB371" s="8"/>
      <c r="BC371" s="5">
        <v>1</v>
      </c>
      <c r="BD371" s="4">
        <v>1.2462</v>
      </c>
      <c r="BE371" s="4">
        <v>1.8487</v>
      </c>
      <c r="BF371" s="10">
        <v>2.9474999999999998</v>
      </c>
      <c r="BG371" s="6">
        <v>29</v>
      </c>
      <c r="BJ371" s="5">
        <v>1</v>
      </c>
      <c r="BK371" s="10">
        <v>3.2521</v>
      </c>
      <c r="BL371" s="4">
        <v>0.78910000000000002</v>
      </c>
      <c r="BM371" s="4">
        <v>1.0230999999999999</v>
      </c>
      <c r="BN371" s="6">
        <v>29</v>
      </c>
      <c r="BQ371" s="3">
        <v>0.41656252603515792</v>
      </c>
      <c r="BR371" s="3">
        <v>2.1637996321540625</v>
      </c>
      <c r="BS371" s="3">
        <v>3.5539128580567203</v>
      </c>
      <c r="BT371" s="7">
        <v>29</v>
      </c>
    </row>
    <row r="372" spans="1:72">
      <c r="A372">
        <v>904</v>
      </c>
      <c r="B372" t="s">
        <v>10854</v>
      </c>
      <c r="C372" t="s">
        <v>10853</v>
      </c>
      <c r="D372">
        <v>559</v>
      </c>
      <c r="F372" t="s">
        <v>10852</v>
      </c>
      <c r="G372">
        <v>244</v>
      </c>
      <c r="I372" t="s">
        <v>10851</v>
      </c>
      <c r="J372" t="s">
        <v>10851</v>
      </c>
      <c r="K372" t="s">
        <v>10850</v>
      </c>
      <c r="L372" t="s">
        <v>10850</v>
      </c>
      <c r="M372" t="s">
        <v>10850</v>
      </c>
      <c r="N372" s="9" t="s">
        <v>10849</v>
      </c>
      <c r="O372" t="s">
        <v>10848</v>
      </c>
      <c r="P372" t="s">
        <v>10847</v>
      </c>
      <c r="Q372" t="s">
        <v>10846</v>
      </c>
      <c r="S372">
        <v>3</v>
      </c>
      <c r="T372">
        <v>11</v>
      </c>
      <c r="U372">
        <v>11</v>
      </c>
      <c r="V372">
        <v>11</v>
      </c>
      <c r="W372">
        <v>11</v>
      </c>
      <c r="X372">
        <v>9</v>
      </c>
      <c r="Y372">
        <v>8</v>
      </c>
      <c r="Z372">
        <v>11</v>
      </c>
      <c r="AA372">
        <v>9</v>
      </c>
      <c r="AB372">
        <v>8</v>
      </c>
      <c r="AC372">
        <v>11</v>
      </c>
      <c r="AD372">
        <v>9</v>
      </c>
      <c r="AE372">
        <v>8</v>
      </c>
      <c r="AF372">
        <v>23.5</v>
      </c>
      <c r="AG372">
        <v>23.5</v>
      </c>
      <c r="AH372">
        <v>23.5</v>
      </c>
      <c r="AI372">
        <v>59.62</v>
      </c>
      <c r="AJ372">
        <v>548</v>
      </c>
      <c r="AK372">
        <v>5.25</v>
      </c>
      <c r="AN372">
        <v>2</v>
      </c>
      <c r="AP372">
        <v>27</v>
      </c>
      <c r="AQ372">
        <v>10</v>
      </c>
      <c r="AT372">
        <v>1</v>
      </c>
      <c r="AX372">
        <v>21</v>
      </c>
      <c r="AY372">
        <v>10</v>
      </c>
      <c r="AZ372">
        <v>9</v>
      </c>
      <c r="BA372" s="8">
        <v>8.9849999999999996E-70</v>
      </c>
      <c r="BB372" s="8"/>
      <c r="BD372" s="4">
        <v>0.83111000000000002</v>
      </c>
      <c r="BE372" s="4">
        <v>1.8781000000000001</v>
      </c>
      <c r="BF372" s="4">
        <v>1.6411</v>
      </c>
      <c r="BG372" s="6">
        <v>29</v>
      </c>
      <c r="BJ372" s="5">
        <v>1</v>
      </c>
      <c r="BK372" s="4">
        <v>2.1654</v>
      </c>
      <c r="BL372" s="10">
        <v>1.2684</v>
      </c>
      <c r="BM372" s="4">
        <v>0.76143000000000005</v>
      </c>
      <c r="BN372" s="6">
        <v>29</v>
      </c>
      <c r="BQ372" s="3">
        <v>0.32786885245901642</v>
      </c>
      <c r="BR372" s="3">
        <v>1.6442230224107597</v>
      </c>
      <c r="BS372" s="3">
        <v>1.788013159776856</v>
      </c>
      <c r="BT372" s="7">
        <v>29</v>
      </c>
    </row>
    <row r="373" spans="1:72">
      <c r="A373">
        <v>469</v>
      </c>
      <c r="B373" t="s">
        <v>10845</v>
      </c>
      <c r="C373">
        <v>465</v>
      </c>
      <c r="F373">
        <v>434</v>
      </c>
      <c r="I373" t="s">
        <v>10844</v>
      </c>
      <c r="J373" t="s">
        <v>10843</v>
      </c>
      <c r="K373" t="s">
        <v>10842</v>
      </c>
      <c r="L373" t="s">
        <v>10842</v>
      </c>
      <c r="M373" t="s">
        <v>10841</v>
      </c>
      <c r="N373" s="9" t="s">
        <v>10840</v>
      </c>
      <c r="O373" t="s">
        <v>10839</v>
      </c>
      <c r="P373" t="s">
        <v>10838</v>
      </c>
      <c r="Q373" t="s">
        <v>10837</v>
      </c>
      <c r="S373">
        <v>3</v>
      </c>
      <c r="T373">
        <v>10</v>
      </c>
      <c r="U373">
        <v>10</v>
      </c>
      <c r="V373">
        <v>7</v>
      </c>
      <c r="W373">
        <v>10</v>
      </c>
      <c r="X373">
        <v>9</v>
      </c>
      <c r="Y373">
        <v>10</v>
      </c>
      <c r="Z373">
        <v>10</v>
      </c>
      <c r="AA373">
        <v>9</v>
      </c>
      <c r="AB373">
        <v>10</v>
      </c>
      <c r="AC373">
        <v>7</v>
      </c>
      <c r="AD373">
        <v>6</v>
      </c>
      <c r="AE373">
        <v>7</v>
      </c>
      <c r="AF373">
        <v>22.2</v>
      </c>
      <c r="AG373">
        <v>22.2</v>
      </c>
      <c r="AH373">
        <v>15</v>
      </c>
      <c r="AI373">
        <v>56.781999999999996</v>
      </c>
      <c r="AJ373">
        <v>505</v>
      </c>
      <c r="AK373">
        <v>5.16</v>
      </c>
      <c r="AP373">
        <v>32</v>
      </c>
      <c r="AQ373">
        <v>6</v>
      </c>
      <c r="AX373">
        <v>17</v>
      </c>
      <c r="AY373">
        <v>11</v>
      </c>
      <c r="AZ373">
        <v>10</v>
      </c>
      <c r="BA373" s="8">
        <v>3.5118999999999998E-47</v>
      </c>
      <c r="BB373" s="8"/>
      <c r="BD373" s="4">
        <v>0.14723</v>
      </c>
      <c r="BE373" s="4">
        <v>1.2748999999999999</v>
      </c>
      <c r="BF373" s="4">
        <v>1.1598999999999999</v>
      </c>
      <c r="BG373" s="6">
        <v>29</v>
      </c>
      <c r="BJ373" s="5">
        <v>1</v>
      </c>
      <c r="BK373" s="10">
        <v>3.3805999999999998</v>
      </c>
      <c r="BL373" s="4">
        <v>0.80235999999999996</v>
      </c>
      <c r="BM373" s="4">
        <v>0.38586999999999999</v>
      </c>
      <c r="BN373" s="6">
        <v>29</v>
      </c>
      <c r="BQ373" s="3">
        <v>9.3949642991356636E-2</v>
      </c>
      <c r="BR373" s="3">
        <v>1.5878560767252057</v>
      </c>
      <c r="BS373" s="3">
        <v>3.1815723330469918</v>
      </c>
      <c r="BT373" s="7">
        <v>29</v>
      </c>
    </row>
    <row r="374" spans="1:72">
      <c r="A374">
        <v>987</v>
      </c>
      <c r="B374" t="s">
        <v>10836</v>
      </c>
      <c r="C374">
        <v>881</v>
      </c>
      <c r="D374">
        <v>132</v>
      </c>
      <c r="F374">
        <v>368</v>
      </c>
      <c r="G374">
        <v>563</v>
      </c>
      <c r="I374" t="s">
        <v>10835</v>
      </c>
      <c r="J374" t="s">
        <v>10834</v>
      </c>
      <c r="K374" t="s">
        <v>10833</v>
      </c>
      <c r="L374" t="s">
        <v>10833</v>
      </c>
      <c r="M374" t="s">
        <v>10832</v>
      </c>
      <c r="N374" s="9" t="s">
        <v>10831</v>
      </c>
      <c r="O374" t="s">
        <v>10830</v>
      </c>
      <c r="P374" t="s">
        <v>10829</v>
      </c>
      <c r="Q374" t="s">
        <v>10828</v>
      </c>
      <c r="S374">
        <v>4</v>
      </c>
      <c r="T374">
        <v>14</v>
      </c>
      <c r="U374">
        <v>14</v>
      </c>
      <c r="V374">
        <v>11</v>
      </c>
      <c r="W374">
        <v>10</v>
      </c>
      <c r="X374">
        <v>12</v>
      </c>
      <c r="Y374">
        <v>13</v>
      </c>
      <c r="Z374">
        <v>10</v>
      </c>
      <c r="AA374">
        <v>12</v>
      </c>
      <c r="AB374">
        <v>13</v>
      </c>
      <c r="AC374">
        <v>7</v>
      </c>
      <c r="AD374">
        <v>9</v>
      </c>
      <c r="AE374">
        <v>10</v>
      </c>
      <c r="AF374">
        <v>24.8</v>
      </c>
      <c r="AG374">
        <v>24.8</v>
      </c>
      <c r="AH374">
        <v>19.8</v>
      </c>
      <c r="AI374">
        <v>74.760999999999996</v>
      </c>
      <c r="AJ374">
        <v>678</v>
      </c>
      <c r="AK374">
        <v>6.45</v>
      </c>
      <c r="AP374">
        <v>1</v>
      </c>
      <c r="AQ374">
        <v>44</v>
      </c>
      <c r="AR374">
        <v>26</v>
      </c>
      <c r="AT374">
        <v>1</v>
      </c>
      <c r="AV374">
        <v>1</v>
      </c>
      <c r="AX374">
        <v>18</v>
      </c>
      <c r="AY374">
        <v>26</v>
      </c>
      <c r="AZ374">
        <v>29</v>
      </c>
      <c r="BA374" s="8">
        <v>2.1189000000000001E-131</v>
      </c>
      <c r="BB374" s="8"/>
      <c r="BD374" s="4">
        <v>0.14263000000000001</v>
      </c>
      <c r="BE374" s="4">
        <v>0.19813</v>
      </c>
      <c r="BF374" s="4">
        <v>0.13103999999999999</v>
      </c>
      <c r="BG374" s="6">
        <v>29</v>
      </c>
      <c r="BJ374" s="5">
        <v>1</v>
      </c>
      <c r="BK374" s="4">
        <v>1.4512</v>
      </c>
      <c r="BL374" s="10">
        <v>1.3529</v>
      </c>
      <c r="BM374" s="4">
        <v>0.62895000000000001</v>
      </c>
      <c r="BN374" s="6">
        <v>28</v>
      </c>
      <c r="BQ374" s="3">
        <v>9.8280098280098274E-2</v>
      </c>
      <c r="BR374" s="3">
        <v>0.27303754266211605</v>
      </c>
      <c r="BS374" s="3">
        <v>0.40971852337444176</v>
      </c>
      <c r="BT374" s="7">
        <v>28</v>
      </c>
    </row>
    <row r="375" spans="1:72">
      <c r="A375">
        <v>735</v>
      </c>
      <c r="B375" t="s">
        <v>10827</v>
      </c>
      <c r="C375" t="s">
        <v>10826</v>
      </c>
      <c r="D375" t="s">
        <v>8057</v>
      </c>
      <c r="F375" t="s">
        <v>10825</v>
      </c>
      <c r="G375" t="s">
        <v>10824</v>
      </c>
      <c r="I375" t="s">
        <v>10823</v>
      </c>
      <c r="J375" t="s">
        <v>10823</v>
      </c>
      <c r="K375" t="s">
        <v>10822</v>
      </c>
      <c r="L375" t="s">
        <v>10821</v>
      </c>
      <c r="M375" t="s">
        <v>10821</v>
      </c>
      <c r="N375" s="9" t="s">
        <v>10820</v>
      </c>
      <c r="O375" t="s">
        <v>10819</v>
      </c>
      <c r="P375" s="9" t="s">
        <v>10818</v>
      </c>
      <c r="Q375" t="s">
        <v>10817</v>
      </c>
      <c r="S375">
        <v>8</v>
      </c>
      <c r="T375">
        <v>15</v>
      </c>
      <c r="U375">
        <v>7</v>
      </c>
      <c r="V375">
        <v>7</v>
      </c>
      <c r="W375">
        <v>14</v>
      </c>
      <c r="X375">
        <v>15</v>
      </c>
      <c r="Y375">
        <v>13</v>
      </c>
      <c r="Z375">
        <v>6</v>
      </c>
      <c r="AA375">
        <v>7</v>
      </c>
      <c r="AB375">
        <v>5</v>
      </c>
      <c r="AC375">
        <v>6</v>
      </c>
      <c r="AD375">
        <v>7</v>
      </c>
      <c r="AE375">
        <v>5</v>
      </c>
      <c r="AF375">
        <v>14.8</v>
      </c>
      <c r="AG375">
        <v>6.7</v>
      </c>
      <c r="AH375">
        <v>6.7</v>
      </c>
      <c r="AI375">
        <v>129.4</v>
      </c>
      <c r="AJ375">
        <v>1170</v>
      </c>
      <c r="AK375">
        <v>10.1</v>
      </c>
      <c r="AN375">
        <v>1</v>
      </c>
      <c r="AT375">
        <v>1</v>
      </c>
      <c r="AU375">
        <v>22</v>
      </c>
      <c r="AV375">
        <v>9</v>
      </c>
      <c r="AW375">
        <v>1</v>
      </c>
      <c r="AX375">
        <v>13</v>
      </c>
      <c r="AY375">
        <v>11</v>
      </c>
      <c r="AZ375">
        <v>10</v>
      </c>
      <c r="BA375" s="8">
        <v>7.6063000000000003E-173</v>
      </c>
      <c r="BB375" s="8"/>
      <c r="BC375" s="5">
        <v>1</v>
      </c>
      <c r="BD375" s="4">
        <v>1.3360000000000001</v>
      </c>
      <c r="BE375" s="10">
        <v>3.9085000000000001</v>
      </c>
      <c r="BF375" s="4">
        <v>1.0727</v>
      </c>
      <c r="BG375" s="6">
        <v>28</v>
      </c>
      <c r="BK375" s="4">
        <v>1.6657999999999999</v>
      </c>
      <c r="BL375" s="4">
        <v>0.75383999999999995</v>
      </c>
      <c r="BM375" s="4">
        <v>0.80388999999999999</v>
      </c>
      <c r="BN375" s="6">
        <v>27</v>
      </c>
      <c r="BQ375" s="3">
        <v>0.89597706298718749</v>
      </c>
      <c r="BR375" s="3">
        <v>3.0598818885591017</v>
      </c>
      <c r="BS375" s="3">
        <v>1.2871338104309322</v>
      </c>
      <c r="BT375" s="7">
        <v>27</v>
      </c>
    </row>
    <row r="376" spans="1:72">
      <c r="A376">
        <v>681</v>
      </c>
      <c r="B376" t="s">
        <v>10816</v>
      </c>
      <c r="C376">
        <v>636</v>
      </c>
      <c r="D376">
        <v>440</v>
      </c>
      <c r="F376">
        <v>719</v>
      </c>
      <c r="G376">
        <v>447</v>
      </c>
      <c r="I376" t="s">
        <v>10815</v>
      </c>
      <c r="J376" t="s">
        <v>10814</v>
      </c>
      <c r="K376" t="s">
        <v>10813</v>
      </c>
      <c r="L376" t="s">
        <v>10813</v>
      </c>
      <c r="M376" t="s">
        <v>10813</v>
      </c>
      <c r="N376" s="9" t="s">
        <v>10812</v>
      </c>
      <c r="O376" t="s">
        <v>10811</v>
      </c>
      <c r="P376" t="s">
        <v>10810</v>
      </c>
      <c r="Q376" t="s">
        <v>10809</v>
      </c>
      <c r="S376">
        <v>15</v>
      </c>
      <c r="T376">
        <v>8</v>
      </c>
      <c r="U376">
        <v>8</v>
      </c>
      <c r="V376">
        <v>8</v>
      </c>
      <c r="W376">
        <v>6</v>
      </c>
      <c r="X376">
        <v>4</v>
      </c>
      <c r="Y376">
        <v>7</v>
      </c>
      <c r="Z376">
        <v>6</v>
      </c>
      <c r="AA376">
        <v>4</v>
      </c>
      <c r="AB376">
        <v>7</v>
      </c>
      <c r="AC376">
        <v>6</v>
      </c>
      <c r="AD376">
        <v>4</v>
      </c>
      <c r="AE376">
        <v>7</v>
      </c>
      <c r="AF376">
        <v>9.4</v>
      </c>
      <c r="AG376">
        <v>9.4</v>
      </c>
      <c r="AH376">
        <v>9.4</v>
      </c>
      <c r="AI376">
        <v>114.76</v>
      </c>
      <c r="AJ376">
        <v>1042</v>
      </c>
      <c r="AK376">
        <v>10.199999999999999</v>
      </c>
      <c r="AS376">
        <v>5</v>
      </c>
      <c r="AT376">
        <v>10</v>
      </c>
      <c r="AU376">
        <v>4</v>
      </c>
      <c r="AV376">
        <v>12</v>
      </c>
      <c r="AW376">
        <v>7</v>
      </c>
      <c r="AX376">
        <v>14</v>
      </c>
      <c r="AY376">
        <v>7</v>
      </c>
      <c r="AZ376">
        <v>17</v>
      </c>
      <c r="BA376" s="8">
        <v>1.5152E-34</v>
      </c>
      <c r="BB376" s="8"/>
      <c r="BD376" s="4">
        <v>1.2730999999999999</v>
      </c>
      <c r="BE376" s="4">
        <v>1.3652</v>
      </c>
      <c r="BF376" s="4">
        <v>1.7663</v>
      </c>
      <c r="BG376" s="6">
        <v>28</v>
      </c>
      <c r="BJ376" s="5">
        <v>1</v>
      </c>
      <c r="BK376" s="4">
        <v>1.9670000000000001</v>
      </c>
      <c r="BL376" s="10">
        <v>1.2030000000000001</v>
      </c>
      <c r="BM376" s="4">
        <v>1.0214000000000001</v>
      </c>
      <c r="BN376" s="6">
        <v>28</v>
      </c>
      <c r="BQ376" s="3">
        <v>0.63536438147277463</v>
      </c>
      <c r="BR376" s="3">
        <v>1.2967982052312841</v>
      </c>
      <c r="BS376" s="3">
        <v>1.724078480052412</v>
      </c>
      <c r="BT376" s="7">
        <v>28</v>
      </c>
    </row>
    <row r="377" spans="1:72">
      <c r="A377">
        <v>512</v>
      </c>
      <c r="B377" t="s">
        <v>10808</v>
      </c>
      <c r="C377" t="s">
        <v>10807</v>
      </c>
      <c r="D377">
        <v>350</v>
      </c>
      <c r="F377" t="s">
        <v>10806</v>
      </c>
      <c r="G377">
        <v>415</v>
      </c>
      <c r="I377" t="s">
        <v>10805</v>
      </c>
      <c r="J377" t="s">
        <v>10804</v>
      </c>
      <c r="K377" t="s">
        <v>10803</v>
      </c>
      <c r="L377" t="s">
        <v>10803</v>
      </c>
      <c r="M377" t="s">
        <v>10803</v>
      </c>
      <c r="N377" t="s">
        <v>10802</v>
      </c>
      <c r="O377" t="s">
        <v>10801</v>
      </c>
      <c r="P377" t="s">
        <v>10800</v>
      </c>
      <c r="Q377" t="s">
        <v>10799</v>
      </c>
      <c r="S377">
        <v>5</v>
      </c>
      <c r="T377">
        <v>11</v>
      </c>
      <c r="U377">
        <v>11</v>
      </c>
      <c r="V377">
        <v>11</v>
      </c>
      <c r="W377">
        <v>10</v>
      </c>
      <c r="X377">
        <v>8</v>
      </c>
      <c r="Y377">
        <v>11</v>
      </c>
      <c r="Z377">
        <v>10</v>
      </c>
      <c r="AA377">
        <v>8</v>
      </c>
      <c r="AB377">
        <v>11</v>
      </c>
      <c r="AC377">
        <v>10</v>
      </c>
      <c r="AD377">
        <v>8</v>
      </c>
      <c r="AE377">
        <v>11</v>
      </c>
      <c r="AF377">
        <v>24.1</v>
      </c>
      <c r="AG377">
        <v>24.1</v>
      </c>
      <c r="AH377">
        <v>24.1</v>
      </c>
      <c r="AI377">
        <v>64.323999999999998</v>
      </c>
      <c r="AJ377">
        <v>569</v>
      </c>
      <c r="AK377">
        <v>5.28</v>
      </c>
      <c r="AP377">
        <v>34</v>
      </c>
      <c r="AQ377">
        <v>13</v>
      </c>
      <c r="AX377">
        <v>24</v>
      </c>
      <c r="AY377">
        <v>9</v>
      </c>
      <c r="AZ377">
        <v>14</v>
      </c>
      <c r="BA377" s="8">
        <v>1.0403999999999999E-94</v>
      </c>
      <c r="BB377" s="8"/>
      <c r="BD377" s="4">
        <v>0.94513000000000003</v>
      </c>
      <c r="BE377" s="4">
        <v>1.2528999999999999</v>
      </c>
      <c r="BF377" s="4">
        <v>1.6467000000000001</v>
      </c>
      <c r="BG377" s="6">
        <v>28</v>
      </c>
      <c r="BK377" s="4">
        <v>1.0761000000000001</v>
      </c>
      <c r="BL377" s="4">
        <v>0.61048999999999998</v>
      </c>
      <c r="BM377" s="4">
        <v>0.52315</v>
      </c>
      <c r="BN377" s="6">
        <v>28</v>
      </c>
      <c r="BQ377" s="3">
        <v>1.4206361608728388</v>
      </c>
      <c r="BR377" s="3">
        <v>2.4205455909762059</v>
      </c>
      <c r="BS377" s="3">
        <v>3.0453451898772728</v>
      </c>
      <c r="BT377" s="7">
        <v>28</v>
      </c>
    </row>
    <row r="378" spans="1:72">
      <c r="A378">
        <v>649</v>
      </c>
      <c r="B378" t="s">
        <v>5275</v>
      </c>
      <c r="D378" t="s">
        <v>5276</v>
      </c>
      <c r="G378" t="s">
        <v>5277</v>
      </c>
      <c r="I378" t="s">
        <v>5278</v>
      </c>
      <c r="J378" t="s">
        <v>5278</v>
      </c>
      <c r="K378" t="s">
        <v>5279</v>
      </c>
      <c r="L378" t="s">
        <v>5279</v>
      </c>
      <c r="M378" t="s">
        <v>5279</v>
      </c>
      <c r="N378" t="s">
        <v>5280</v>
      </c>
      <c r="O378" t="s">
        <v>5281</v>
      </c>
      <c r="P378" t="s">
        <v>5282</v>
      </c>
      <c r="Q378" t="s">
        <v>5283</v>
      </c>
      <c r="S378">
        <v>2</v>
      </c>
      <c r="T378">
        <v>9</v>
      </c>
      <c r="U378">
        <v>9</v>
      </c>
      <c r="V378">
        <v>9</v>
      </c>
      <c r="W378">
        <v>7</v>
      </c>
      <c r="X378">
        <v>6</v>
      </c>
      <c r="Y378">
        <v>7</v>
      </c>
      <c r="Z378">
        <v>7</v>
      </c>
      <c r="AA378">
        <v>6</v>
      </c>
      <c r="AB378">
        <v>7</v>
      </c>
      <c r="AC378">
        <v>7</v>
      </c>
      <c r="AD378">
        <v>6</v>
      </c>
      <c r="AE378">
        <v>7</v>
      </c>
      <c r="AF378">
        <v>20.6</v>
      </c>
      <c r="AG378">
        <v>20.6</v>
      </c>
      <c r="AH378">
        <v>20.6</v>
      </c>
      <c r="AI378">
        <v>55.134999999999998</v>
      </c>
      <c r="AJ378">
        <v>500</v>
      </c>
      <c r="AK378">
        <v>5.12</v>
      </c>
      <c r="AP378">
        <v>30</v>
      </c>
      <c r="AQ378">
        <v>4</v>
      </c>
      <c r="AX378">
        <v>15</v>
      </c>
      <c r="AY378">
        <v>8</v>
      </c>
      <c r="AZ378">
        <v>11</v>
      </c>
      <c r="BA378" s="8">
        <v>1.2148999999999999E-61</v>
      </c>
      <c r="BB378" s="8"/>
      <c r="BC378" s="5">
        <v>1</v>
      </c>
      <c r="BD378" s="4">
        <v>0.96233999999999997</v>
      </c>
      <c r="BE378" s="4">
        <v>2.3704999999999998</v>
      </c>
      <c r="BF378" s="10">
        <v>3.0689000000000002</v>
      </c>
      <c r="BG378" s="6">
        <v>27</v>
      </c>
      <c r="BJ378" s="5">
        <v>2</v>
      </c>
      <c r="BK378" s="10">
        <v>2.7412999999999998</v>
      </c>
      <c r="BL378" s="10">
        <v>1.9634</v>
      </c>
      <c r="BM378" s="4">
        <v>0.65578000000000003</v>
      </c>
      <c r="BN378" s="6">
        <v>27</v>
      </c>
      <c r="BO378" s="1">
        <v>2</v>
      </c>
      <c r="BQ378" s="3">
        <v>0.28330217009462294</v>
      </c>
      <c r="BR378" s="3">
        <v>1.3118711217809962</v>
      </c>
      <c r="BS378" s="3">
        <v>3.9214148464766083</v>
      </c>
      <c r="BT378" s="7">
        <v>27</v>
      </c>
    </row>
    <row r="379" spans="1:72">
      <c r="A379">
        <v>334</v>
      </c>
      <c r="B379" t="s">
        <v>10798</v>
      </c>
      <c r="C379" t="s">
        <v>10797</v>
      </c>
      <c r="D379">
        <v>240</v>
      </c>
      <c r="F379" t="s">
        <v>10796</v>
      </c>
      <c r="G379">
        <v>220</v>
      </c>
      <c r="I379" t="s">
        <v>10795</v>
      </c>
      <c r="J379" t="s">
        <v>10795</v>
      </c>
      <c r="K379" t="s">
        <v>10794</v>
      </c>
      <c r="L379" t="s">
        <v>10794</v>
      </c>
      <c r="M379" t="s">
        <v>10794</v>
      </c>
      <c r="N379" s="9" t="s">
        <v>10793</v>
      </c>
      <c r="O379" t="s">
        <v>10792</v>
      </c>
      <c r="P379" t="s">
        <v>10791</v>
      </c>
      <c r="Q379" t="s">
        <v>10790</v>
      </c>
      <c r="S379">
        <v>2</v>
      </c>
      <c r="T379">
        <v>7</v>
      </c>
      <c r="U379">
        <v>7</v>
      </c>
      <c r="V379">
        <v>7</v>
      </c>
      <c r="W379">
        <v>7</v>
      </c>
      <c r="X379">
        <v>5</v>
      </c>
      <c r="Y379">
        <v>6</v>
      </c>
      <c r="Z379">
        <v>7</v>
      </c>
      <c r="AA379">
        <v>5</v>
      </c>
      <c r="AB379">
        <v>6</v>
      </c>
      <c r="AC379">
        <v>7</v>
      </c>
      <c r="AD379">
        <v>5</v>
      </c>
      <c r="AE379">
        <v>6</v>
      </c>
      <c r="AF379">
        <v>30.5</v>
      </c>
      <c r="AG379">
        <v>30.5</v>
      </c>
      <c r="AH379">
        <v>30.5</v>
      </c>
      <c r="AI379">
        <v>24.824000000000002</v>
      </c>
      <c r="AJ379">
        <v>223</v>
      </c>
      <c r="AK379">
        <v>2.48</v>
      </c>
      <c r="AL379">
        <v>1</v>
      </c>
      <c r="AM379">
        <v>24</v>
      </c>
      <c r="AN379">
        <v>6</v>
      </c>
      <c r="AQ379">
        <v>1</v>
      </c>
      <c r="AT379">
        <v>1</v>
      </c>
      <c r="AX379">
        <v>15</v>
      </c>
      <c r="AY379">
        <v>10</v>
      </c>
      <c r="AZ379">
        <v>8</v>
      </c>
      <c r="BA379" s="8">
        <v>3.2544000000000002E-18</v>
      </c>
      <c r="BB379" s="8"/>
      <c r="BD379" s="4">
        <v>0.82906999999999997</v>
      </c>
      <c r="BE379" s="4">
        <v>1.8714</v>
      </c>
      <c r="BF379" s="4">
        <v>0.38719999999999999</v>
      </c>
      <c r="BG379" s="6">
        <v>27</v>
      </c>
      <c r="BK379" s="4">
        <v>2.4931000000000001</v>
      </c>
      <c r="BL379" s="4">
        <v>0.35982999999999998</v>
      </c>
      <c r="BM379" s="4">
        <v>0.16954</v>
      </c>
      <c r="BN379" s="6">
        <v>27</v>
      </c>
      <c r="BQ379" s="3">
        <v>0.3254784533263898</v>
      </c>
      <c r="BR379" s="3">
        <v>5.2714812862414338</v>
      </c>
      <c r="BS379" s="3">
        <v>2.1227366320660597</v>
      </c>
      <c r="BT379" s="7">
        <v>27</v>
      </c>
    </row>
    <row r="380" spans="1:72">
      <c r="A380">
        <v>979</v>
      </c>
      <c r="B380" t="s">
        <v>10789</v>
      </c>
      <c r="C380" t="s">
        <v>10788</v>
      </c>
      <c r="F380" t="s">
        <v>10787</v>
      </c>
      <c r="I380" t="s">
        <v>10786</v>
      </c>
      <c r="J380" t="s">
        <v>10785</v>
      </c>
      <c r="K380" t="s">
        <v>10784</v>
      </c>
      <c r="L380" t="s">
        <v>10784</v>
      </c>
      <c r="M380" t="s">
        <v>10784</v>
      </c>
      <c r="N380" t="s">
        <v>10783</v>
      </c>
      <c r="O380" t="s">
        <v>10782</v>
      </c>
      <c r="P380" t="s">
        <v>10781</v>
      </c>
      <c r="Q380" t="s">
        <v>10780</v>
      </c>
      <c r="S380">
        <v>6</v>
      </c>
      <c r="T380">
        <v>7</v>
      </c>
      <c r="U380">
        <v>7</v>
      </c>
      <c r="V380">
        <v>7</v>
      </c>
      <c r="W380">
        <v>7</v>
      </c>
      <c r="X380">
        <v>6</v>
      </c>
      <c r="Y380">
        <v>7</v>
      </c>
      <c r="Z380">
        <v>7</v>
      </c>
      <c r="AA380">
        <v>6</v>
      </c>
      <c r="AB380">
        <v>7</v>
      </c>
      <c r="AC380">
        <v>7</v>
      </c>
      <c r="AD380">
        <v>6</v>
      </c>
      <c r="AE380">
        <v>7</v>
      </c>
      <c r="AF380">
        <v>19</v>
      </c>
      <c r="AG380">
        <v>19</v>
      </c>
      <c r="AH380">
        <v>19</v>
      </c>
      <c r="AI380">
        <v>40.703000000000003</v>
      </c>
      <c r="AJ380">
        <v>358</v>
      </c>
      <c r="AK380">
        <v>4.04</v>
      </c>
      <c r="AN380">
        <v>1</v>
      </c>
      <c r="AO380">
        <v>26</v>
      </c>
      <c r="AQ380">
        <v>1</v>
      </c>
      <c r="AX380">
        <v>9</v>
      </c>
      <c r="AY380">
        <v>9</v>
      </c>
      <c r="AZ380">
        <v>10</v>
      </c>
      <c r="BA380" s="8">
        <v>2.0834E-28</v>
      </c>
      <c r="BB380" s="8"/>
      <c r="BD380" s="4">
        <v>0.75280999999999998</v>
      </c>
      <c r="BE380" s="4">
        <v>1.3358000000000001</v>
      </c>
      <c r="BF380" s="4">
        <v>1.968</v>
      </c>
      <c r="BG380" s="6">
        <v>27</v>
      </c>
      <c r="BK380" s="4">
        <v>2.1842000000000001</v>
      </c>
      <c r="BL380" s="4">
        <v>0.41797000000000001</v>
      </c>
      <c r="BM380" s="4">
        <v>0.53298999999999996</v>
      </c>
      <c r="BN380" s="6">
        <v>27</v>
      </c>
      <c r="BQ380" s="3">
        <v>0.31921345803939094</v>
      </c>
      <c r="BR380" s="3">
        <v>3.3097239690209834</v>
      </c>
      <c r="BS380" s="3">
        <v>3.4247748210555153</v>
      </c>
      <c r="BT380" s="7">
        <v>27</v>
      </c>
    </row>
    <row r="381" spans="1:72">
      <c r="A381">
        <v>515</v>
      </c>
      <c r="B381" t="s">
        <v>10779</v>
      </c>
      <c r="C381" t="s">
        <v>10778</v>
      </c>
      <c r="D381" t="s">
        <v>9816</v>
      </c>
      <c r="F381" t="s">
        <v>10777</v>
      </c>
      <c r="G381" t="s">
        <v>10776</v>
      </c>
      <c r="I381" t="s">
        <v>10775</v>
      </c>
      <c r="J381" t="s">
        <v>10775</v>
      </c>
      <c r="K381" t="s">
        <v>1112</v>
      </c>
      <c r="L381" t="s">
        <v>1112</v>
      </c>
      <c r="M381" t="s">
        <v>1112</v>
      </c>
      <c r="N381" t="s">
        <v>10774</v>
      </c>
      <c r="O381" t="s">
        <v>10773</v>
      </c>
      <c r="P381" t="s">
        <v>10772</v>
      </c>
      <c r="Q381" t="s">
        <v>10771</v>
      </c>
      <c r="S381">
        <v>2</v>
      </c>
      <c r="T381">
        <v>3</v>
      </c>
      <c r="U381">
        <v>3</v>
      </c>
      <c r="V381">
        <v>3</v>
      </c>
      <c r="W381">
        <v>3</v>
      </c>
      <c r="X381">
        <v>3</v>
      </c>
      <c r="Y381">
        <v>3</v>
      </c>
      <c r="Z381">
        <v>3</v>
      </c>
      <c r="AA381">
        <v>3</v>
      </c>
      <c r="AB381">
        <v>3</v>
      </c>
      <c r="AC381">
        <v>3</v>
      </c>
      <c r="AD381">
        <v>3</v>
      </c>
      <c r="AE381">
        <v>3</v>
      </c>
      <c r="AF381">
        <v>8.9</v>
      </c>
      <c r="AG381">
        <v>8.9</v>
      </c>
      <c r="AH381">
        <v>8.9</v>
      </c>
      <c r="AI381">
        <v>33.844999999999999</v>
      </c>
      <c r="AJ381">
        <v>313</v>
      </c>
      <c r="AK381">
        <v>3.34</v>
      </c>
      <c r="AM381">
        <v>2</v>
      </c>
      <c r="AN381">
        <v>15</v>
      </c>
      <c r="AO381">
        <v>12</v>
      </c>
      <c r="AX381">
        <v>14</v>
      </c>
      <c r="AY381">
        <v>7</v>
      </c>
      <c r="AZ381">
        <v>8</v>
      </c>
      <c r="BA381" s="8">
        <v>5.2458999999999998E-9</v>
      </c>
      <c r="BB381" s="8"/>
      <c r="BD381" s="4">
        <v>1.2421</v>
      </c>
      <c r="BE381" s="4">
        <v>0.98382999999999998</v>
      </c>
      <c r="BF381" s="4">
        <v>0.95574000000000003</v>
      </c>
      <c r="BG381" s="6">
        <v>26</v>
      </c>
      <c r="BK381" s="4">
        <v>1.0774999999999999</v>
      </c>
      <c r="BL381" s="4">
        <v>0.62043000000000004</v>
      </c>
      <c r="BM381" s="4">
        <v>0.66588000000000003</v>
      </c>
      <c r="BN381" s="6">
        <v>26</v>
      </c>
      <c r="BQ381" s="3">
        <v>1.0333460779349612</v>
      </c>
      <c r="BR381" s="3">
        <v>1.5938795027095953</v>
      </c>
      <c r="BS381" s="3">
        <v>1.3439053890606101</v>
      </c>
      <c r="BT381" s="7">
        <v>26</v>
      </c>
    </row>
    <row r="382" spans="1:72">
      <c r="A382">
        <v>813</v>
      </c>
      <c r="B382" t="s">
        <v>10770</v>
      </c>
      <c r="C382" t="s">
        <v>10769</v>
      </c>
      <c r="F382" t="s">
        <v>10768</v>
      </c>
      <c r="I382" t="s">
        <v>10767</v>
      </c>
      <c r="J382" t="s">
        <v>10766</v>
      </c>
      <c r="K382" t="s">
        <v>10765</v>
      </c>
      <c r="L382" t="s">
        <v>10765</v>
      </c>
      <c r="M382" t="s">
        <v>10765</v>
      </c>
      <c r="N382" s="9" t="s">
        <v>10764</v>
      </c>
      <c r="O382" t="s">
        <v>10763</v>
      </c>
      <c r="P382" t="s">
        <v>10762</v>
      </c>
      <c r="Q382" t="s">
        <v>10761</v>
      </c>
      <c r="S382">
        <v>6</v>
      </c>
      <c r="T382">
        <v>10</v>
      </c>
      <c r="U382">
        <v>10</v>
      </c>
      <c r="V382">
        <v>10</v>
      </c>
      <c r="W382">
        <v>9</v>
      </c>
      <c r="X382">
        <v>7</v>
      </c>
      <c r="Y382">
        <v>9</v>
      </c>
      <c r="Z382">
        <v>9</v>
      </c>
      <c r="AA382">
        <v>7</v>
      </c>
      <c r="AB382">
        <v>9</v>
      </c>
      <c r="AC382">
        <v>9</v>
      </c>
      <c r="AD382">
        <v>7</v>
      </c>
      <c r="AE382">
        <v>9</v>
      </c>
      <c r="AF382">
        <v>21.3</v>
      </c>
      <c r="AG382">
        <v>21.3</v>
      </c>
      <c r="AH382">
        <v>21.3</v>
      </c>
      <c r="AI382">
        <v>58.485999999999997</v>
      </c>
      <c r="AJ382">
        <v>539</v>
      </c>
      <c r="AK382">
        <v>5</v>
      </c>
      <c r="AP382">
        <v>26</v>
      </c>
      <c r="AX382">
        <v>10</v>
      </c>
      <c r="AY382">
        <v>7</v>
      </c>
      <c r="AZ382">
        <v>9</v>
      </c>
      <c r="BA382" s="8">
        <v>4.9325999999999996E-32</v>
      </c>
      <c r="BB382" s="8"/>
      <c r="BC382" s="5">
        <v>1</v>
      </c>
      <c r="BD382" s="4">
        <v>1.0113000000000001</v>
      </c>
      <c r="BE382" s="4">
        <v>1.6778999999999999</v>
      </c>
      <c r="BF382" s="10">
        <v>2.9135</v>
      </c>
      <c r="BG382" s="6">
        <v>26</v>
      </c>
      <c r="BJ382" s="5">
        <v>1</v>
      </c>
      <c r="BK382" s="4">
        <v>1.917</v>
      </c>
      <c r="BL382" s="10">
        <v>1.2946</v>
      </c>
      <c r="BM382" s="4">
        <v>1.0033000000000001</v>
      </c>
      <c r="BN382" s="6">
        <v>26</v>
      </c>
      <c r="BQ382" s="3">
        <v>0.51090788330863945</v>
      </c>
      <c r="BR382" s="3">
        <v>1.405678942929435</v>
      </c>
      <c r="BS382" s="3">
        <v>2.6170474470702154</v>
      </c>
      <c r="BT382" s="7">
        <v>26</v>
      </c>
    </row>
    <row r="383" spans="1:72">
      <c r="A383">
        <v>417</v>
      </c>
      <c r="B383" t="s">
        <v>10760</v>
      </c>
      <c r="C383" t="s">
        <v>10759</v>
      </c>
      <c r="F383" t="s">
        <v>10758</v>
      </c>
      <c r="I383" t="s">
        <v>10757</v>
      </c>
      <c r="J383" t="s">
        <v>10757</v>
      </c>
      <c r="K383" t="s">
        <v>2053</v>
      </c>
      <c r="L383" t="s">
        <v>2053</v>
      </c>
      <c r="M383" t="s">
        <v>2053</v>
      </c>
      <c r="N383" s="9" t="s">
        <v>10756</v>
      </c>
      <c r="O383" t="s">
        <v>10755</v>
      </c>
      <c r="P383" t="s">
        <v>10754</v>
      </c>
      <c r="Q383" t="s">
        <v>10753</v>
      </c>
      <c r="S383">
        <v>2</v>
      </c>
      <c r="T383">
        <v>7</v>
      </c>
      <c r="U383">
        <v>7</v>
      </c>
      <c r="V383">
        <v>7</v>
      </c>
      <c r="W383">
        <v>5</v>
      </c>
      <c r="X383">
        <v>7</v>
      </c>
      <c r="Y383">
        <v>5</v>
      </c>
      <c r="Z383">
        <v>5</v>
      </c>
      <c r="AA383">
        <v>7</v>
      </c>
      <c r="AB383">
        <v>5</v>
      </c>
      <c r="AC383">
        <v>5</v>
      </c>
      <c r="AD383">
        <v>7</v>
      </c>
      <c r="AE383">
        <v>5</v>
      </c>
      <c r="AF383">
        <v>7.8</v>
      </c>
      <c r="AG383">
        <v>7.8</v>
      </c>
      <c r="AH383">
        <v>7.8</v>
      </c>
      <c r="AI383">
        <v>131.44999999999999</v>
      </c>
      <c r="AJ383">
        <v>1212</v>
      </c>
      <c r="AK383">
        <v>11.5</v>
      </c>
      <c r="AU383">
        <v>3</v>
      </c>
      <c r="AV383">
        <v>8</v>
      </c>
      <c r="AW383">
        <v>18</v>
      </c>
      <c r="AX383">
        <v>9</v>
      </c>
      <c r="AY383">
        <v>13</v>
      </c>
      <c r="AZ383">
        <v>7</v>
      </c>
      <c r="BA383" s="8">
        <v>8.2585000000000002E-20</v>
      </c>
      <c r="BB383" s="8"/>
      <c r="BD383" s="4">
        <v>0.82987999999999995</v>
      </c>
      <c r="BE383" s="4">
        <v>1.3855999999999999</v>
      </c>
      <c r="BF383" s="4">
        <v>1.5991</v>
      </c>
      <c r="BG383" s="6">
        <v>26</v>
      </c>
      <c r="BJ383" s="5">
        <v>1</v>
      </c>
      <c r="BK383" s="4">
        <v>1.1206</v>
      </c>
      <c r="BL383" s="4">
        <v>0.49192999999999998</v>
      </c>
      <c r="BM383" s="10">
        <v>1.8436999999999999</v>
      </c>
      <c r="BN383" s="6">
        <v>26</v>
      </c>
      <c r="BQ383" s="3">
        <v>1.1171811285763762</v>
      </c>
      <c r="BR383" s="3">
        <v>3.2235187931145637</v>
      </c>
      <c r="BS383" s="3">
        <v>0.9427736400490242</v>
      </c>
      <c r="BT383" s="7">
        <v>26</v>
      </c>
    </row>
    <row r="384" spans="1:72">
      <c r="A384">
        <v>381</v>
      </c>
      <c r="B384" t="s">
        <v>10752</v>
      </c>
      <c r="C384">
        <v>389</v>
      </c>
      <c r="F384">
        <v>540</v>
      </c>
      <c r="I384" t="s">
        <v>10751</v>
      </c>
      <c r="J384" t="s">
        <v>10751</v>
      </c>
      <c r="K384" t="s">
        <v>10750</v>
      </c>
      <c r="L384" t="s">
        <v>10750</v>
      </c>
      <c r="M384" t="s">
        <v>10750</v>
      </c>
      <c r="N384" t="s">
        <v>10749</v>
      </c>
      <c r="O384" t="s">
        <v>10748</v>
      </c>
      <c r="P384" t="s">
        <v>10747</v>
      </c>
      <c r="Q384" t="s">
        <v>10746</v>
      </c>
      <c r="S384">
        <v>9</v>
      </c>
      <c r="T384">
        <v>7</v>
      </c>
      <c r="U384">
        <v>7</v>
      </c>
      <c r="V384">
        <v>7</v>
      </c>
      <c r="W384">
        <v>7</v>
      </c>
      <c r="X384">
        <v>6</v>
      </c>
      <c r="Y384">
        <v>6</v>
      </c>
      <c r="Z384">
        <v>7</v>
      </c>
      <c r="AA384">
        <v>6</v>
      </c>
      <c r="AB384">
        <v>6</v>
      </c>
      <c r="AC384">
        <v>7</v>
      </c>
      <c r="AD384">
        <v>6</v>
      </c>
      <c r="AE384">
        <v>6</v>
      </c>
      <c r="AF384">
        <v>12</v>
      </c>
      <c r="AG384">
        <v>12</v>
      </c>
      <c r="AH384">
        <v>12</v>
      </c>
      <c r="AI384">
        <v>74.138999999999996</v>
      </c>
      <c r="AJ384">
        <v>664</v>
      </c>
      <c r="AK384">
        <v>6.33</v>
      </c>
      <c r="AQ384">
        <v>22</v>
      </c>
      <c r="AR384">
        <v>11</v>
      </c>
      <c r="AX384">
        <v>11</v>
      </c>
      <c r="AY384">
        <v>12</v>
      </c>
      <c r="AZ384">
        <v>10</v>
      </c>
      <c r="BA384" s="8">
        <v>8.8385999999999995E-51</v>
      </c>
      <c r="BB384" s="8"/>
      <c r="BD384" s="4">
        <v>0.79378000000000004</v>
      </c>
      <c r="BE384" s="4">
        <v>1.0204</v>
      </c>
      <c r="BF384" s="4">
        <v>1.0333000000000001</v>
      </c>
      <c r="BG384" s="6">
        <v>26</v>
      </c>
      <c r="BK384" s="4">
        <v>1.6238999999999999</v>
      </c>
      <c r="BL384" s="4">
        <v>1.1308</v>
      </c>
      <c r="BM384" s="4">
        <v>0.7026</v>
      </c>
      <c r="BN384" s="6">
        <v>26</v>
      </c>
      <c r="BQ384" s="3">
        <v>0.49297510475720974</v>
      </c>
      <c r="BR384" s="3">
        <v>1.1472231463742013</v>
      </c>
      <c r="BS384" s="3">
        <v>1.3539311390622673</v>
      </c>
      <c r="BT384" s="7">
        <v>26</v>
      </c>
    </row>
    <row r="385" spans="1:72">
      <c r="A385">
        <v>534</v>
      </c>
      <c r="B385" t="s">
        <v>10745</v>
      </c>
      <c r="C385" t="s">
        <v>10744</v>
      </c>
      <c r="F385" t="s">
        <v>10743</v>
      </c>
      <c r="I385" t="s">
        <v>10742</v>
      </c>
      <c r="J385" t="s">
        <v>10741</v>
      </c>
      <c r="K385" t="s">
        <v>10740</v>
      </c>
      <c r="L385" t="s">
        <v>10740</v>
      </c>
      <c r="M385" t="s">
        <v>10740</v>
      </c>
      <c r="N385" s="9" t="s">
        <v>10739</v>
      </c>
      <c r="O385" t="s">
        <v>10738</v>
      </c>
      <c r="P385" t="s">
        <v>10737</v>
      </c>
      <c r="Q385" t="s">
        <v>10736</v>
      </c>
      <c r="S385">
        <v>3</v>
      </c>
      <c r="T385">
        <v>9</v>
      </c>
      <c r="U385">
        <v>9</v>
      </c>
      <c r="V385">
        <v>9</v>
      </c>
      <c r="W385">
        <v>9</v>
      </c>
      <c r="X385">
        <v>6</v>
      </c>
      <c r="Y385">
        <v>8</v>
      </c>
      <c r="Z385">
        <v>9</v>
      </c>
      <c r="AA385">
        <v>6</v>
      </c>
      <c r="AB385">
        <v>8</v>
      </c>
      <c r="AC385">
        <v>9</v>
      </c>
      <c r="AD385">
        <v>6</v>
      </c>
      <c r="AE385">
        <v>8</v>
      </c>
      <c r="AF385">
        <v>33.200000000000003</v>
      </c>
      <c r="AG385">
        <v>33.200000000000003</v>
      </c>
      <c r="AH385">
        <v>33.200000000000003</v>
      </c>
      <c r="AI385">
        <v>28.908000000000001</v>
      </c>
      <c r="AJ385">
        <v>256</v>
      </c>
      <c r="AK385">
        <v>2</v>
      </c>
      <c r="AM385">
        <v>29</v>
      </c>
      <c r="AX385">
        <v>11</v>
      </c>
      <c r="AY385">
        <v>8</v>
      </c>
      <c r="AZ385">
        <v>10</v>
      </c>
      <c r="BA385" s="8">
        <v>2.5931E-93</v>
      </c>
      <c r="BB385" s="8"/>
      <c r="BD385" s="4">
        <v>0.76248000000000005</v>
      </c>
      <c r="BE385" s="4">
        <v>1.9268000000000001</v>
      </c>
      <c r="BF385" s="4">
        <v>2.2603</v>
      </c>
      <c r="BG385" s="6">
        <v>26</v>
      </c>
      <c r="BK385" s="4">
        <v>2.4744999999999999</v>
      </c>
      <c r="BL385" s="4">
        <v>0.58403000000000005</v>
      </c>
      <c r="BM385" s="4">
        <v>0.79059000000000001</v>
      </c>
      <c r="BN385" s="6">
        <v>26</v>
      </c>
      <c r="BQ385" s="3">
        <v>0.32535137948984905</v>
      </c>
      <c r="BR385" s="3">
        <v>3.4794711203897011</v>
      </c>
      <c r="BS385" s="3">
        <v>2.9333255111319705</v>
      </c>
      <c r="BT385" s="7">
        <v>26</v>
      </c>
    </row>
    <row r="386" spans="1:72">
      <c r="A386">
        <v>380</v>
      </c>
      <c r="B386" t="s">
        <v>10735</v>
      </c>
      <c r="C386">
        <v>388</v>
      </c>
      <c r="F386">
        <v>68</v>
      </c>
      <c r="I386" t="s">
        <v>10734</v>
      </c>
      <c r="J386" t="s">
        <v>10734</v>
      </c>
      <c r="K386" t="s">
        <v>2585</v>
      </c>
      <c r="L386" t="s">
        <v>2585</v>
      </c>
      <c r="M386" t="s">
        <v>2585</v>
      </c>
      <c r="N386" t="s">
        <v>10733</v>
      </c>
      <c r="O386" t="s">
        <v>10732</v>
      </c>
      <c r="P386" t="s">
        <v>10731</v>
      </c>
      <c r="Q386" t="s">
        <v>10730</v>
      </c>
      <c r="S386">
        <v>3</v>
      </c>
      <c r="T386">
        <v>7</v>
      </c>
      <c r="U386">
        <v>7</v>
      </c>
      <c r="V386">
        <v>7</v>
      </c>
      <c r="W386">
        <v>7</v>
      </c>
      <c r="X386">
        <v>6</v>
      </c>
      <c r="Y386">
        <v>7</v>
      </c>
      <c r="Z386">
        <v>7</v>
      </c>
      <c r="AA386">
        <v>6</v>
      </c>
      <c r="AB386">
        <v>7</v>
      </c>
      <c r="AC386">
        <v>7</v>
      </c>
      <c r="AD386">
        <v>6</v>
      </c>
      <c r="AE386">
        <v>7</v>
      </c>
      <c r="AF386">
        <v>36</v>
      </c>
      <c r="AG386">
        <v>36</v>
      </c>
      <c r="AH386">
        <v>36</v>
      </c>
      <c r="AI386">
        <v>20.158999999999999</v>
      </c>
      <c r="AJ386">
        <v>175</v>
      </c>
      <c r="AK386">
        <v>2.35</v>
      </c>
      <c r="AM386">
        <v>25</v>
      </c>
      <c r="AV386">
        <v>1</v>
      </c>
      <c r="AX386">
        <v>10</v>
      </c>
      <c r="AY386">
        <v>7</v>
      </c>
      <c r="AZ386">
        <v>9</v>
      </c>
      <c r="BA386" s="8">
        <v>2.1252000000000001E-14</v>
      </c>
      <c r="BB386" s="8"/>
      <c r="BD386" s="4">
        <v>1.363</v>
      </c>
      <c r="BE386" s="4">
        <v>1.4729000000000001</v>
      </c>
      <c r="BF386" s="4">
        <v>2.2823000000000002</v>
      </c>
      <c r="BG386" s="6">
        <v>25</v>
      </c>
      <c r="BK386" s="4">
        <v>0.93532999999999999</v>
      </c>
      <c r="BL386" s="4">
        <v>0.18934000000000001</v>
      </c>
      <c r="BM386" s="4">
        <v>0.69854000000000005</v>
      </c>
      <c r="BN386" s="6">
        <v>25</v>
      </c>
      <c r="BQ386" s="3">
        <v>0.96190842631781448</v>
      </c>
      <c r="BR386" s="3">
        <v>5.4848617814831062</v>
      </c>
      <c r="BS386" s="3">
        <v>2.1881838074398248</v>
      </c>
      <c r="BT386" s="7">
        <v>25</v>
      </c>
    </row>
    <row r="387" spans="1:72">
      <c r="A387">
        <v>1112</v>
      </c>
      <c r="B387" t="s">
        <v>10729</v>
      </c>
      <c r="C387">
        <v>1006</v>
      </c>
      <c r="F387">
        <v>48</v>
      </c>
      <c r="I387" t="s">
        <v>10728</v>
      </c>
      <c r="J387" t="s">
        <v>10728</v>
      </c>
      <c r="K387" t="s">
        <v>10727</v>
      </c>
      <c r="L387" t="s">
        <v>10727</v>
      </c>
      <c r="M387" t="s">
        <v>2983</v>
      </c>
      <c r="N387" s="9" t="s">
        <v>10726</v>
      </c>
      <c r="O387" t="s">
        <v>10725</v>
      </c>
      <c r="P387" t="s">
        <v>10724</v>
      </c>
      <c r="Q387" t="s">
        <v>10723</v>
      </c>
      <c r="S387">
        <v>4</v>
      </c>
      <c r="T387">
        <v>7</v>
      </c>
      <c r="U387">
        <v>7</v>
      </c>
      <c r="V387">
        <v>4</v>
      </c>
      <c r="W387">
        <v>6</v>
      </c>
      <c r="X387">
        <v>6</v>
      </c>
      <c r="Y387">
        <v>7</v>
      </c>
      <c r="Z387">
        <v>6</v>
      </c>
      <c r="AA387">
        <v>6</v>
      </c>
      <c r="AB387">
        <v>7</v>
      </c>
      <c r="AC387">
        <v>4</v>
      </c>
      <c r="AD387">
        <v>4</v>
      </c>
      <c r="AE387">
        <v>4</v>
      </c>
      <c r="AF387">
        <v>44.9</v>
      </c>
      <c r="AG387">
        <v>44.9</v>
      </c>
      <c r="AH387">
        <v>33.1</v>
      </c>
      <c r="AI387">
        <v>12.933999999999999</v>
      </c>
      <c r="AJ387">
        <v>118</v>
      </c>
      <c r="AK387">
        <v>1.1399999999999999</v>
      </c>
      <c r="AL387">
        <v>32</v>
      </c>
      <c r="AM387">
        <v>5</v>
      </c>
      <c r="AX387">
        <v>11</v>
      </c>
      <c r="AY387">
        <v>13</v>
      </c>
      <c r="AZ387">
        <v>13</v>
      </c>
      <c r="BA387" s="8">
        <v>1.9352E-162</v>
      </c>
      <c r="BB387" s="8"/>
      <c r="BD387" s="4">
        <v>0.84267000000000003</v>
      </c>
      <c r="BE387" s="4">
        <v>0.96362999999999999</v>
      </c>
      <c r="BF387" s="4">
        <v>1.2486999999999999</v>
      </c>
      <c r="BG387" s="6">
        <v>25</v>
      </c>
      <c r="BK387" s="4">
        <v>0.68903000000000003</v>
      </c>
      <c r="BL387" s="4">
        <v>0.14676</v>
      </c>
      <c r="BM387" s="4">
        <v>0.60031999999999996</v>
      </c>
      <c r="BN387" s="6">
        <v>25</v>
      </c>
      <c r="BQ387" s="3">
        <v>1.1847639357857946</v>
      </c>
      <c r="BR387" s="3">
        <v>6.3799923440091879</v>
      </c>
      <c r="BS387" s="3">
        <v>1.9218942189421895</v>
      </c>
      <c r="BT387" s="7">
        <v>25</v>
      </c>
    </row>
    <row r="388" spans="1:72">
      <c r="A388">
        <v>839</v>
      </c>
      <c r="B388" t="s">
        <v>10722</v>
      </c>
      <c r="C388">
        <v>752</v>
      </c>
      <c r="F388">
        <v>23</v>
      </c>
      <c r="I388" t="s">
        <v>10721</v>
      </c>
      <c r="J388" t="s">
        <v>10721</v>
      </c>
      <c r="K388" t="s">
        <v>10720</v>
      </c>
      <c r="L388" t="s">
        <v>10720</v>
      </c>
      <c r="M388" t="s">
        <v>10720</v>
      </c>
      <c r="N388" t="s">
        <v>10719</v>
      </c>
      <c r="O388" t="s">
        <v>10718</v>
      </c>
      <c r="P388" t="s">
        <v>10717</v>
      </c>
      <c r="Q388" t="s">
        <v>10716</v>
      </c>
      <c r="S388">
        <v>2</v>
      </c>
      <c r="T388">
        <v>8</v>
      </c>
      <c r="U388">
        <v>8</v>
      </c>
      <c r="V388">
        <v>8</v>
      </c>
      <c r="W388">
        <v>6</v>
      </c>
      <c r="X388">
        <v>8</v>
      </c>
      <c r="Y388">
        <v>7</v>
      </c>
      <c r="Z388">
        <v>6</v>
      </c>
      <c r="AA388">
        <v>8</v>
      </c>
      <c r="AB388">
        <v>7</v>
      </c>
      <c r="AC388">
        <v>6</v>
      </c>
      <c r="AD388">
        <v>8</v>
      </c>
      <c r="AE388">
        <v>7</v>
      </c>
      <c r="AF388">
        <v>15.1</v>
      </c>
      <c r="AG388">
        <v>15.1</v>
      </c>
      <c r="AH388">
        <v>15.1</v>
      </c>
      <c r="AI388">
        <v>60.343000000000004</v>
      </c>
      <c r="AJ388">
        <v>556</v>
      </c>
      <c r="AK388">
        <v>5.9</v>
      </c>
      <c r="AP388">
        <v>3</v>
      </c>
      <c r="AQ388">
        <v>26</v>
      </c>
      <c r="AX388">
        <v>7</v>
      </c>
      <c r="AY388">
        <v>11</v>
      </c>
      <c r="AZ388">
        <v>11</v>
      </c>
      <c r="BA388" s="8">
        <v>2.7137999999999998E-24</v>
      </c>
      <c r="BB388" s="8"/>
      <c r="BC388" s="5">
        <v>1</v>
      </c>
      <c r="BD388" s="4">
        <v>0.82271000000000005</v>
      </c>
      <c r="BE388" s="10">
        <v>2.8081</v>
      </c>
      <c r="BF388" s="4">
        <v>2.4729999999999999</v>
      </c>
      <c r="BG388" s="6">
        <v>25</v>
      </c>
      <c r="BK388" s="4">
        <v>1.3973</v>
      </c>
      <c r="BL388" s="4">
        <v>0.28915999999999997</v>
      </c>
      <c r="BM388" s="4">
        <v>0.33682000000000001</v>
      </c>
      <c r="BN388" s="6">
        <v>25</v>
      </c>
      <c r="BQ388" s="3">
        <v>0.5493901769036369</v>
      </c>
      <c r="BR388" s="3">
        <v>8.6640097036908692</v>
      </c>
      <c r="BS388" s="3">
        <v>7.192692224699706</v>
      </c>
      <c r="BT388" s="7">
        <v>25</v>
      </c>
    </row>
    <row r="389" spans="1:72">
      <c r="A389">
        <v>1206</v>
      </c>
      <c r="B389" t="s">
        <v>10715</v>
      </c>
      <c r="C389">
        <v>1092</v>
      </c>
      <c r="D389" t="s">
        <v>10714</v>
      </c>
      <c r="F389">
        <v>108</v>
      </c>
      <c r="G389" t="s">
        <v>10713</v>
      </c>
      <c r="I389" t="s">
        <v>10712</v>
      </c>
      <c r="J389" t="s">
        <v>10711</v>
      </c>
      <c r="K389" t="s">
        <v>10710</v>
      </c>
      <c r="L389" t="s">
        <v>10710</v>
      </c>
      <c r="M389" t="s">
        <v>10710</v>
      </c>
      <c r="N389" t="s">
        <v>10709</v>
      </c>
      <c r="O389" t="s">
        <v>10708</v>
      </c>
      <c r="P389" t="s">
        <v>10707</v>
      </c>
      <c r="Q389" t="s">
        <v>10706</v>
      </c>
      <c r="S389">
        <v>6</v>
      </c>
      <c r="T389">
        <v>9</v>
      </c>
      <c r="U389">
        <v>9</v>
      </c>
      <c r="V389">
        <v>9</v>
      </c>
      <c r="W389">
        <v>7</v>
      </c>
      <c r="X389">
        <v>7</v>
      </c>
      <c r="Y389">
        <v>7</v>
      </c>
      <c r="Z389">
        <v>7</v>
      </c>
      <c r="AA389">
        <v>7</v>
      </c>
      <c r="AB389">
        <v>7</v>
      </c>
      <c r="AC389">
        <v>7</v>
      </c>
      <c r="AD389">
        <v>7</v>
      </c>
      <c r="AE389">
        <v>7</v>
      </c>
      <c r="AF389">
        <v>35.5</v>
      </c>
      <c r="AG389">
        <v>35.5</v>
      </c>
      <c r="AH389">
        <v>35.5</v>
      </c>
      <c r="AI389">
        <v>38.655000000000001</v>
      </c>
      <c r="AJ389">
        <v>352</v>
      </c>
      <c r="AK389">
        <v>3.04</v>
      </c>
      <c r="AN389">
        <v>27</v>
      </c>
      <c r="AO389">
        <v>1</v>
      </c>
      <c r="AX389">
        <v>9</v>
      </c>
      <c r="AY389">
        <v>10</v>
      </c>
      <c r="AZ389">
        <v>9</v>
      </c>
      <c r="BA389" s="8">
        <v>2.2875999999999999E-94</v>
      </c>
      <c r="BB389" s="8"/>
      <c r="BD389" s="4">
        <v>0.67230000000000001</v>
      </c>
      <c r="BE389" s="4">
        <v>1.1200000000000001</v>
      </c>
      <c r="BF389" s="4">
        <v>1.3109</v>
      </c>
      <c r="BG389" s="6">
        <v>25</v>
      </c>
      <c r="BJ389" s="5">
        <v>1</v>
      </c>
      <c r="BK389" s="10">
        <v>2.7121</v>
      </c>
      <c r="BL389" s="4">
        <v>0.85402</v>
      </c>
      <c r="BM389" s="4">
        <v>0.59248999999999996</v>
      </c>
      <c r="BN389" s="6">
        <v>25</v>
      </c>
      <c r="BQ389" s="3">
        <v>0.33436987996121309</v>
      </c>
      <c r="BR389" s="3">
        <v>1.393611684040359</v>
      </c>
      <c r="BS389" s="3">
        <v>3.1345014575431778</v>
      </c>
      <c r="BT389" s="7">
        <v>25</v>
      </c>
    </row>
    <row r="390" spans="1:72">
      <c r="A390">
        <v>1120</v>
      </c>
      <c r="B390" t="s">
        <v>5511</v>
      </c>
      <c r="D390" t="s">
        <v>5512</v>
      </c>
      <c r="G390" t="s">
        <v>5513</v>
      </c>
      <c r="I390" s="9" t="s">
        <v>5514</v>
      </c>
      <c r="J390" s="9" t="s">
        <v>5515</v>
      </c>
      <c r="K390" t="s">
        <v>5516</v>
      </c>
      <c r="L390" t="s">
        <v>5516</v>
      </c>
      <c r="M390" t="s">
        <v>5516</v>
      </c>
      <c r="N390" s="9" t="s">
        <v>5517</v>
      </c>
      <c r="O390" s="9" t="s">
        <v>5518</v>
      </c>
      <c r="P390" s="9" t="s">
        <v>5519</v>
      </c>
      <c r="Q390" s="9" t="s">
        <v>5520</v>
      </c>
      <c r="S390">
        <v>38</v>
      </c>
      <c r="T390">
        <v>6</v>
      </c>
      <c r="U390">
        <v>6</v>
      </c>
      <c r="V390">
        <v>6</v>
      </c>
      <c r="W390">
        <v>4</v>
      </c>
      <c r="X390">
        <v>1</v>
      </c>
      <c r="Y390">
        <v>5</v>
      </c>
      <c r="Z390">
        <v>4</v>
      </c>
      <c r="AA390">
        <v>1</v>
      </c>
      <c r="AB390">
        <v>5</v>
      </c>
      <c r="AC390">
        <v>4</v>
      </c>
      <c r="AD390">
        <v>1</v>
      </c>
      <c r="AE390">
        <v>5</v>
      </c>
      <c r="AF390">
        <v>26.3</v>
      </c>
      <c r="AG390">
        <v>26.3</v>
      </c>
      <c r="AH390">
        <v>26.3</v>
      </c>
      <c r="AI390">
        <v>28.178999999999998</v>
      </c>
      <c r="AJ390">
        <v>247</v>
      </c>
      <c r="AK390">
        <v>5.1100000000000003</v>
      </c>
      <c r="AM390">
        <v>13</v>
      </c>
      <c r="AN390">
        <v>3</v>
      </c>
      <c r="AO390">
        <v>1</v>
      </c>
      <c r="AP390">
        <v>1</v>
      </c>
      <c r="AQ390">
        <v>2</v>
      </c>
      <c r="AU390">
        <v>3</v>
      </c>
      <c r="AV390">
        <v>3</v>
      </c>
      <c r="AW390">
        <v>2</v>
      </c>
      <c r="AX390">
        <v>10</v>
      </c>
      <c r="AY390">
        <v>5</v>
      </c>
      <c r="AZ390">
        <v>13</v>
      </c>
      <c r="BA390" s="8">
        <v>9.817E-14</v>
      </c>
      <c r="BB390" s="8"/>
      <c r="BD390" s="4">
        <v>1.0390999999999999</v>
      </c>
      <c r="BE390" s="4">
        <v>1.6116999999999999</v>
      </c>
      <c r="BF390" s="4">
        <v>1.8762000000000001</v>
      </c>
      <c r="BG390" s="6">
        <v>24</v>
      </c>
      <c r="BJ390" s="5">
        <v>2</v>
      </c>
      <c r="BK390" s="10">
        <v>3.4567999999999999</v>
      </c>
      <c r="BL390" s="10">
        <v>1.4424999999999999</v>
      </c>
      <c r="BM390" s="4">
        <v>0.88134000000000001</v>
      </c>
      <c r="BN390" s="6">
        <v>24</v>
      </c>
      <c r="BO390" s="1">
        <v>2</v>
      </c>
      <c r="BQ390" s="3">
        <v>0.24785604520894264</v>
      </c>
      <c r="BR390" s="3">
        <v>1.1332215221431485</v>
      </c>
      <c r="BS390" s="3">
        <v>2.7833444667112004</v>
      </c>
      <c r="BT390" s="7">
        <v>24</v>
      </c>
    </row>
    <row r="391" spans="1:72">
      <c r="A391">
        <v>862</v>
      </c>
      <c r="B391" t="s">
        <v>4581</v>
      </c>
      <c r="C391" t="s">
        <v>4582</v>
      </c>
      <c r="D391" t="s">
        <v>4583</v>
      </c>
      <c r="F391" t="s">
        <v>4584</v>
      </c>
      <c r="G391" t="s">
        <v>4585</v>
      </c>
      <c r="I391" t="s">
        <v>4586</v>
      </c>
      <c r="J391" t="s">
        <v>4587</v>
      </c>
      <c r="K391" t="s">
        <v>4588</v>
      </c>
      <c r="L391" t="s">
        <v>4588</v>
      </c>
      <c r="M391" t="s">
        <v>4588</v>
      </c>
      <c r="N391" t="s">
        <v>4589</v>
      </c>
      <c r="O391" t="s">
        <v>4590</v>
      </c>
      <c r="P391" t="s">
        <v>4591</v>
      </c>
      <c r="Q391" t="s">
        <v>4592</v>
      </c>
      <c r="S391">
        <v>4</v>
      </c>
      <c r="T391">
        <v>11</v>
      </c>
      <c r="U391">
        <v>11</v>
      </c>
      <c r="V391">
        <v>11</v>
      </c>
      <c r="W391">
        <v>11</v>
      </c>
      <c r="X391">
        <v>6</v>
      </c>
      <c r="Y391">
        <v>7</v>
      </c>
      <c r="Z391">
        <v>11</v>
      </c>
      <c r="AA391">
        <v>6</v>
      </c>
      <c r="AB391">
        <v>7</v>
      </c>
      <c r="AC391">
        <v>11</v>
      </c>
      <c r="AD391">
        <v>6</v>
      </c>
      <c r="AE391">
        <v>7</v>
      </c>
      <c r="AF391">
        <v>48.4</v>
      </c>
      <c r="AG391">
        <v>48.4</v>
      </c>
      <c r="AH391">
        <v>48.4</v>
      </c>
      <c r="AI391">
        <v>30.375</v>
      </c>
      <c r="AJ391">
        <v>277</v>
      </c>
      <c r="AK391">
        <v>3.38</v>
      </c>
      <c r="AM391">
        <v>1</v>
      </c>
      <c r="AN391">
        <v>30</v>
      </c>
      <c r="AQ391">
        <v>1</v>
      </c>
      <c r="AR391">
        <v>1</v>
      </c>
      <c r="AU391">
        <v>1</v>
      </c>
      <c r="AX391">
        <v>16</v>
      </c>
      <c r="AY391">
        <v>7</v>
      </c>
      <c r="AZ391">
        <v>11</v>
      </c>
      <c r="BA391" s="8">
        <v>5.4817E-92</v>
      </c>
      <c r="BB391" s="8"/>
      <c r="BD391" s="4">
        <v>1.0032000000000001</v>
      </c>
      <c r="BE391" s="4">
        <v>2.0192000000000001</v>
      </c>
      <c r="BF391" s="4">
        <v>1.667</v>
      </c>
      <c r="BG391" s="6">
        <v>24</v>
      </c>
      <c r="BJ391" s="5">
        <v>3</v>
      </c>
      <c r="BK391" s="10">
        <v>4.234</v>
      </c>
      <c r="BL391" s="10">
        <v>1.3744000000000001</v>
      </c>
      <c r="BM391" s="10">
        <v>1.2950999999999999</v>
      </c>
      <c r="BN391" s="6">
        <v>24</v>
      </c>
      <c r="BO391" s="1">
        <v>1</v>
      </c>
      <c r="BQ391" s="3">
        <v>0.21941372652273128</v>
      </c>
      <c r="BR391" s="3">
        <v>1.3604701784936875</v>
      </c>
      <c r="BS391" s="3">
        <v>1.2813777373431914</v>
      </c>
      <c r="BT391" s="7">
        <v>24</v>
      </c>
    </row>
    <row r="392" spans="1:72">
      <c r="A392">
        <v>1161</v>
      </c>
      <c r="B392" t="s">
        <v>10705</v>
      </c>
      <c r="C392">
        <v>1051</v>
      </c>
      <c r="F392">
        <v>342</v>
      </c>
      <c r="I392" t="s">
        <v>10704</v>
      </c>
      <c r="J392" t="s">
        <v>10704</v>
      </c>
      <c r="K392" t="s">
        <v>10703</v>
      </c>
      <c r="L392" t="s">
        <v>10703</v>
      </c>
      <c r="M392" t="s">
        <v>10703</v>
      </c>
      <c r="N392" s="9" t="s">
        <v>10702</v>
      </c>
      <c r="O392" t="s">
        <v>10701</v>
      </c>
      <c r="P392" t="s">
        <v>10700</v>
      </c>
      <c r="Q392" t="s">
        <v>10699</v>
      </c>
      <c r="S392">
        <v>4</v>
      </c>
      <c r="T392">
        <v>5</v>
      </c>
      <c r="U392">
        <v>5</v>
      </c>
      <c r="V392">
        <v>5</v>
      </c>
      <c r="W392">
        <v>5</v>
      </c>
      <c r="X392">
        <v>2</v>
      </c>
      <c r="Y392">
        <v>2</v>
      </c>
      <c r="Z392">
        <v>5</v>
      </c>
      <c r="AA392">
        <v>2</v>
      </c>
      <c r="AB392">
        <v>2</v>
      </c>
      <c r="AC392">
        <v>5</v>
      </c>
      <c r="AD392">
        <v>2</v>
      </c>
      <c r="AE392">
        <v>2</v>
      </c>
      <c r="AF392">
        <v>1.8</v>
      </c>
      <c r="AG392">
        <v>1.8</v>
      </c>
      <c r="AH392">
        <v>1.8</v>
      </c>
      <c r="AI392">
        <v>254.58</v>
      </c>
      <c r="AJ392">
        <v>2315</v>
      </c>
      <c r="AK392">
        <v>10.1</v>
      </c>
      <c r="AP392">
        <v>1</v>
      </c>
      <c r="AQ392">
        <v>4</v>
      </c>
      <c r="AR392">
        <v>1</v>
      </c>
      <c r="AU392">
        <v>3</v>
      </c>
      <c r="AV392">
        <v>8</v>
      </c>
      <c r="AW392">
        <v>10</v>
      </c>
      <c r="AX392">
        <v>12</v>
      </c>
      <c r="AY392">
        <v>6</v>
      </c>
      <c r="AZ392">
        <v>9</v>
      </c>
      <c r="BA392" s="8">
        <v>9.0416E-23</v>
      </c>
      <c r="BB392" s="8"/>
      <c r="BD392" s="4">
        <v>0.87265000000000004</v>
      </c>
      <c r="BE392" s="4">
        <v>1.1825000000000001</v>
      </c>
      <c r="BF392" s="4">
        <v>0.72604000000000002</v>
      </c>
      <c r="BG392" s="6">
        <v>24</v>
      </c>
      <c r="BK392" s="4">
        <v>0.82411000000000001</v>
      </c>
      <c r="BL392" s="4">
        <v>0.54476000000000002</v>
      </c>
      <c r="BM392" s="4">
        <v>0.81200000000000006</v>
      </c>
      <c r="BN392" s="6">
        <v>24</v>
      </c>
      <c r="BQ392" s="3">
        <v>1.1011275546159267</v>
      </c>
      <c r="BR392" s="3">
        <v>2.4372410431391667</v>
      </c>
      <c r="BS392" s="3">
        <v>1.1052777010223818</v>
      </c>
      <c r="BT392" s="7">
        <v>24</v>
      </c>
    </row>
    <row r="393" spans="1:72">
      <c r="A393">
        <v>377</v>
      </c>
      <c r="B393" t="s">
        <v>10698</v>
      </c>
      <c r="C393">
        <v>40</v>
      </c>
      <c r="F393">
        <v>218</v>
      </c>
      <c r="I393" t="s">
        <v>10697</v>
      </c>
      <c r="J393" t="s">
        <v>10696</v>
      </c>
      <c r="K393" t="s">
        <v>10695</v>
      </c>
      <c r="L393" t="s">
        <v>9242</v>
      </c>
      <c r="M393" t="s">
        <v>9242</v>
      </c>
      <c r="N393" s="9" t="s">
        <v>10694</v>
      </c>
      <c r="O393" t="s">
        <v>10693</v>
      </c>
      <c r="P393" t="s">
        <v>10692</v>
      </c>
      <c r="Q393" t="s">
        <v>10691</v>
      </c>
      <c r="S393">
        <v>4</v>
      </c>
      <c r="T393">
        <v>7</v>
      </c>
      <c r="U393">
        <v>5</v>
      </c>
      <c r="V393">
        <v>5</v>
      </c>
      <c r="W393">
        <v>7</v>
      </c>
      <c r="X393">
        <v>6</v>
      </c>
      <c r="Y393">
        <v>7</v>
      </c>
      <c r="Z393">
        <v>5</v>
      </c>
      <c r="AA393">
        <v>4</v>
      </c>
      <c r="AB393">
        <v>5</v>
      </c>
      <c r="AC393">
        <v>5</v>
      </c>
      <c r="AD393">
        <v>4</v>
      </c>
      <c r="AE393">
        <v>5</v>
      </c>
      <c r="AF393">
        <v>30.6</v>
      </c>
      <c r="AG393">
        <v>23.3</v>
      </c>
      <c r="AH393">
        <v>23.3</v>
      </c>
      <c r="AI393">
        <v>27.745000000000001</v>
      </c>
      <c r="AJ393">
        <v>245</v>
      </c>
      <c r="AK393">
        <v>2.5499999999999998</v>
      </c>
      <c r="AM393">
        <v>15</v>
      </c>
      <c r="AN393">
        <v>15</v>
      </c>
      <c r="AO393">
        <v>1</v>
      </c>
      <c r="AX393">
        <v>12</v>
      </c>
      <c r="AY393">
        <v>9</v>
      </c>
      <c r="AZ393">
        <v>10</v>
      </c>
      <c r="BA393" s="8">
        <v>1.0442999999999999E-195</v>
      </c>
      <c r="BB393" s="8"/>
      <c r="BD393" s="4">
        <v>0.74977000000000005</v>
      </c>
      <c r="BE393" s="4">
        <v>2.1808999999999998</v>
      </c>
      <c r="BF393" s="4">
        <v>2.4476</v>
      </c>
      <c r="BG393" s="6">
        <v>24</v>
      </c>
      <c r="BK393" s="4">
        <v>1.6569</v>
      </c>
      <c r="BL393" s="4">
        <v>0.52554000000000001</v>
      </c>
      <c r="BM393" s="4">
        <v>0.70609999999999995</v>
      </c>
      <c r="BN393" s="6">
        <v>24</v>
      </c>
      <c r="BQ393" s="3">
        <v>0.80958549222797926</v>
      </c>
      <c r="BR393" s="3">
        <v>3.5060654933034154</v>
      </c>
      <c r="BS393" s="3">
        <v>4.4099488445934032</v>
      </c>
      <c r="BT393" s="7">
        <v>24</v>
      </c>
    </row>
    <row r="394" spans="1:72">
      <c r="A394">
        <v>95</v>
      </c>
      <c r="B394" t="s">
        <v>10690</v>
      </c>
      <c r="C394" t="s">
        <v>10689</v>
      </c>
      <c r="D394">
        <v>108</v>
      </c>
      <c r="F394" t="s">
        <v>10688</v>
      </c>
      <c r="G394">
        <v>263</v>
      </c>
      <c r="I394" t="s">
        <v>10687</v>
      </c>
      <c r="J394" t="s">
        <v>10686</v>
      </c>
      <c r="K394" t="s">
        <v>10685</v>
      </c>
      <c r="L394" t="s">
        <v>10685</v>
      </c>
      <c r="M394" t="s">
        <v>10685</v>
      </c>
      <c r="N394" t="s">
        <v>10684</v>
      </c>
      <c r="O394" t="s">
        <v>10683</v>
      </c>
      <c r="P394" s="9" t="s">
        <v>10682</v>
      </c>
      <c r="Q394" t="s">
        <v>10681</v>
      </c>
      <c r="S394">
        <v>7</v>
      </c>
      <c r="T394">
        <v>10</v>
      </c>
      <c r="U394">
        <v>10</v>
      </c>
      <c r="V394">
        <v>10</v>
      </c>
      <c r="W394">
        <v>7</v>
      </c>
      <c r="X394">
        <v>9</v>
      </c>
      <c r="Y394">
        <v>8</v>
      </c>
      <c r="Z394">
        <v>7</v>
      </c>
      <c r="AA394">
        <v>9</v>
      </c>
      <c r="AB394">
        <v>8</v>
      </c>
      <c r="AC394">
        <v>7</v>
      </c>
      <c r="AD394">
        <v>9</v>
      </c>
      <c r="AE394">
        <v>8</v>
      </c>
      <c r="AF394">
        <v>34.799999999999997</v>
      </c>
      <c r="AG394">
        <v>34.799999999999997</v>
      </c>
      <c r="AH394">
        <v>34.799999999999997</v>
      </c>
      <c r="AI394">
        <v>39.232999999999997</v>
      </c>
      <c r="AJ394">
        <v>359</v>
      </c>
      <c r="AK394">
        <v>3.29</v>
      </c>
      <c r="AN394">
        <v>29</v>
      </c>
      <c r="AO394">
        <v>4</v>
      </c>
      <c r="AP394">
        <v>1</v>
      </c>
      <c r="AR394">
        <v>1</v>
      </c>
      <c r="AX394">
        <v>14</v>
      </c>
      <c r="AY394">
        <v>12</v>
      </c>
      <c r="AZ394">
        <v>9</v>
      </c>
      <c r="BA394" s="8">
        <v>9.7658999999999999E-48</v>
      </c>
      <c r="BB394" s="8"/>
      <c r="BD394" s="4">
        <v>0.74233000000000005</v>
      </c>
      <c r="BE394" s="4">
        <v>1.4470000000000001</v>
      </c>
      <c r="BF394" s="4">
        <v>1.5838000000000001</v>
      </c>
      <c r="BG394" s="6">
        <v>24</v>
      </c>
      <c r="BJ394" s="5">
        <v>1</v>
      </c>
      <c r="BK394" s="10">
        <v>3.4653</v>
      </c>
      <c r="BL394" s="4">
        <v>1.0518000000000001</v>
      </c>
      <c r="BM394" s="4">
        <v>0.74375999999999998</v>
      </c>
      <c r="BN394" s="6">
        <v>24</v>
      </c>
      <c r="BQ394" s="3">
        <v>0.27412280701754382</v>
      </c>
      <c r="BR394" s="3">
        <v>1.3723821809897621</v>
      </c>
      <c r="BS394" s="3">
        <v>1.8212614056495531</v>
      </c>
      <c r="BT394" s="7">
        <v>24</v>
      </c>
    </row>
    <row r="395" spans="1:72">
      <c r="A395">
        <v>1156</v>
      </c>
      <c r="B395" t="s">
        <v>10680</v>
      </c>
      <c r="C395">
        <v>1048</v>
      </c>
      <c r="D395">
        <v>694</v>
      </c>
      <c r="F395">
        <v>234</v>
      </c>
      <c r="G395">
        <v>250</v>
      </c>
      <c r="I395" t="s">
        <v>10679</v>
      </c>
      <c r="J395" t="s">
        <v>10679</v>
      </c>
      <c r="K395">
        <v>7</v>
      </c>
      <c r="L395">
        <v>7</v>
      </c>
      <c r="M395">
        <v>7</v>
      </c>
      <c r="N395" t="s">
        <v>10678</v>
      </c>
      <c r="O395" t="s">
        <v>10677</v>
      </c>
      <c r="P395" t="s">
        <v>10676</v>
      </c>
      <c r="Q395" t="s">
        <v>10675</v>
      </c>
      <c r="S395">
        <v>1</v>
      </c>
      <c r="T395">
        <v>7</v>
      </c>
      <c r="U395">
        <v>7</v>
      </c>
      <c r="V395">
        <v>7</v>
      </c>
      <c r="W395">
        <v>7</v>
      </c>
      <c r="X395">
        <v>7</v>
      </c>
      <c r="Y395">
        <v>7</v>
      </c>
      <c r="Z395">
        <v>7</v>
      </c>
      <c r="AA395">
        <v>7</v>
      </c>
      <c r="AB395">
        <v>7</v>
      </c>
      <c r="AC395">
        <v>7</v>
      </c>
      <c r="AD395">
        <v>7</v>
      </c>
      <c r="AE395">
        <v>7</v>
      </c>
      <c r="AF395">
        <v>23.4</v>
      </c>
      <c r="AG395">
        <v>23.4</v>
      </c>
      <c r="AH395">
        <v>23.4</v>
      </c>
      <c r="AI395">
        <v>37.54</v>
      </c>
      <c r="AJ395">
        <v>337</v>
      </c>
      <c r="AK395">
        <v>3.62</v>
      </c>
      <c r="AN395">
        <v>28</v>
      </c>
      <c r="AO395">
        <v>2</v>
      </c>
      <c r="AW395">
        <v>2</v>
      </c>
      <c r="AX395">
        <v>9</v>
      </c>
      <c r="AY395">
        <v>10</v>
      </c>
      <c r="AZ395">
        <v>13</v>
      </c>
      <c r="BA395" s="8">
        <v>5.1547000000000003E-22</v>
      </c>
      <c r="BB395" s="8"/>
      <c r="BD395" s="4">
        <v>0.47481000000000001</v>
      </c>
      <c r="BE395" s="4">
        <v>1.2771999999999999</v>
      </c>
      <c r="BF395" s="4">
        <v>1.1484000000000001</v>
      </c>
      <c r="BG395" s="6">
        <v>24</v>
      </c>
      <c r="BJ395" s="5">
        <v>1</v>
      </c>
      <c r="BK395" s="10">
        <v>3.8325999999999998</v>
      </c>
      <c r="BL395" s="4">
        <v>1.0621</v>
      </c>
      <c r="BM395" s="4">
        <v>0.82845999999999997</v>
      </c>
      <c r="BN395" s="6">
        <v>22</v>
      </c>
      <c r="BQ395" s="3">
        <v>0.12025590456491414</v>
      </c>
      <c r="BR395" s="3">
        <v>1.2805081056163086</v>
      </c>
      <c r="BS395" s="3">
        <v>1.3917109694658614</v>
      </c>
      <c r="BT395" s="7">
        <v>22</v>
      </c>
    </row>
    <row r="396" spans="1:72">
      <c r="A396">
        <v>82</v>
      </c>
      <c r="B396" t="s">
        <v>5293</v>
      </c>
      <c r="D396" t="s">
        <v>5294</v>
      </c>
      <c r="G396" t="s">
        <v>5295</v>
      </c>
      <c r="I396" t="s">
        <v>5296</v>
      </c>
      <c r="J396" t="s">
        <v>5297</v>
      </c>
      <c r="K396" t="s">
        <v>5298</v>
      </c>
      <c r="L396" t="s">
        <v>5298</v>
      </c>
      <c r="M396" t="s">
        <v>5299</v>
      </c>
      <c r="N396" s="9" t="s">
        <v>5300</v>
      </c>
      <c r="O396" t="s">
        <v>5301</v>
      </c>
      <c r="P396" t="s">
        <v>5302</v>
      </c>
      <c r="Q396" t="s">
        <v>5303</v>
      </c>
      <c r="S396">
        <v>3</v>
      </c>
      <c r="T396">
        <v>8</v>
      </c>
      <c r="U396">
        <v>8</v>
      </c>
      <c r="V396">
        <v>6</v>
      </c>
      <c r="W396">
        <v>8</v>
      </c>
      <c r="X396">
        <v>6</v>
      </c>
      <c r="Y396">
        <v>6</v>
      </c>
      <c r="Z396">
        <v>8</v>
      </c>
      <c r="AA396">
        <v>6</v>
      </c>
      <c r="AB396">
        <v>6</v>
      </c>
      <c r="AC396">
        <v>6</v>
      </c>
      <c r="AD396">
        <v>5</v>
      </c>
      <c r="AE396">
        <v>5</v>
      </c>
      <c r="AF396">
        <v>21.1</v>
      </c>
      <c r="AG396">
        <v>21.1</v>
      </c>
      <c r="AH396">
        <v>17.5</v>
      </c>
      <c r="AI396">
        <v>41.389000000000003</v>
      </c>
      <c r="AJ396">
        <v>360</v>
      </c>
      <c r="AK396">
        <v>3.54</v>
      </c>
      <c r="AN396">
        <v>17</v>
      </c>
      <c r="AO396">
        <v>20</v>
      </c>
      <c r="AX396">
        <v>11</v>
      </c>
      <c r="AY396">
        <v>11</v>
      </c>
      <c r="AZ396">
        <v>15</v>
      </c>
      <c r="BA396" s="8">
        <v>1.0504000000000001E-21</v>
      </c>
      <c r="BB396" s="8"/>
      <c r="BC396" s="5">
        <v>1</v>
      </c>
      <c r="BD396" s="4">
        <v>1.5012000000000001</v>
      </c>
      <c r="BE396" s="4">
        <v>2.2753000000000001</v>
      </c>
      <c r="BF396" s="10">
        <v>8.0875000000000004</v>
      </c>
      <c r="BG396" s="6">
        <v>23</v>
      </c>
      <c r="BJ396" s="5">
        <v>2</v>
      </c>
      <c r="BK396" s="10">
        <v>4.1882000000000001</v>
      </c>
      <c r="BL396" s="4">
        <v>0.96530000000000005</v>
      </c>
      <c r="BM396" s="10">
        <v>10.898999999999999</v>
      </c>
      <c r="BN396" s="6">
        <v>23</v>
      </c>
      <c r="BO396" s="1">
        <v>2</v>
      </c>
      <c r="BQ396" s="3">
        <v>0.41233712683490026</v>
      </c>
      <c r="BR396" s="3">
        <v>3.8387715930902111</v>
      </c>
      <c r="BS396" s="3">
        <v>0.87804021424181222</v>
      </c>
      <c r="BT396" s="7">
        <v>23</v>
      </c>
    </row>
    <row r="397" spans="1:72">
      <c r="A397">
        <v>290</v>
      </c>
      <c r="B397" t="s">
        <v>10674</v>
      </c>
      <c r="C397">
        <v>314</v>
      </c>
      <c r="D397">
        <v>222</v>
      </c>
      <c r="F397">
        <v>361</v>
      </c>
      <c r="G397">
        <v>484</v>
      </c>
      <c r="I397" t="s">
        <v>10673</v>
      </c>
      <c r="J397" t="s">
        <v>10673</v>
      </c>
      <c r="K397" t="s">
        <v>10672</v>
      </c>
      <c r="L397" t="s">
        <v>10672</v>
      </c>
      <c r="M397" t="s">
        <v>10672</v>
      </c>
      <c r="N397" s="9" t="s">
        <v>10671</v>
      </c>
      <c r="O397" t="s">
        <v>10670</v>
      </c>
      <c r="P397" t="s">
        <v>10669</v>
      </c>
      <c r="Q397" t="s">
        <v>10668</v>
      </c>
      <c r="S397">
        <v>3</v>
      </c>
      <c r="T397">
        <v>9</v>
      </c>
      <c r="U397">
        <v>9</v>
      </c>
      <c r="V397">
        <v>9</v>
      </c>
      <c r="W397">
        <v>9</v>
      </c>
      <c r="X397">
        <v>9</v>
      </c>
      <c r="Y397">
        <v>8</v>
      </c>
      <c r="Z397">
        <v>9</v>
      </c>
      <c r="AA397">
        <v>9</v>
      </c>
      <c r="AB397">
        <v>8</v>
      </c>
      <c r="AC397">
        <v>9</v>
      </c>
      <c r="AD397">
        <v>9</v>
      </c>
      <c r="AE397">
        <v>8</v>
      </c>
      <c r="AF397">
        <v>23</v>
      </c>
      <c r="AG397">
        <v>23</v>
      </c>
      <c r="AH397">
        <v>23</v>
      </c>
      <c r="AI397">
        <v>54.177</v>
      </c>
      <c r="AJ397">
        <v>509</v>
      </c>
      <c r="AK397">
        <v>5.0599999999999996</v>
      </c>
      <c r="AO397">
        <v>1</v>
      </c>
      <c r="AP397">
        <v>31</v>
      </c>
      <c r="AS397">
        <v>1</v>
      </c>
      <c r="AX397">
        <v>11</v>
      </c>
      <c r="AY397">
        <v>11</v>
      </c>
      <c r="AZ397">
        <v>11</v>
      </c>
      <c r="BA397" s="8">
        <v>9.7252000000000006E-26</v>
      </c>
      <c r="BB397" s="8"/>
      <c r="BC397" s="5">
        <v>1</v>
      </c>
      <c r="BD397" s="4">
        <v>1.1997</v>
      </c>
      <c r="BE397" s="10">
        <v>2.6593</v>
      </c>
      <c r="BF397" s="4">
        <v>2.1371000000000002</v>
      </c>
      <c r="BG397" s="6">
        <v>23</v>
      </c>
      <c r="BJ397" s="5">
        <v>1</v>
      </c>
      <c r="BK397" s="4">
        <v>2.6732999999999998</v>
      </c>
      <c r="BL397" s="10">
        <v>1.2121999999999999</v>
      </c>
      <c r="BM397" s="4">
        <v>0.80566000000000004</v>
      </c>
      <c r="BN397" s="6">
        <v>23</v>
      </c>
      <c r="BQ397" s="3">
        <v>0.51564997679575109</v>
      </c>
      <c r="BR397" s="3">
        <v>2.2856620420104683</v>
      </c>
      <c r="BS397" s="3">
        <v>2.3470872647045016</v>
      </c>
      <c r="BT397" s="7">
        <v>23</v>
      </c>
    </row>
    <row r="398" spans="1:72">
      <c r="A398">
        <v>499</v>
      </c>
      <c r="B398" t="s">
        <v>10667</v>
      </c>
      <c r="C398" t="s">
        <v>10666</v>
      </c>
      <c r="F398" t="s">
        <v>10665</v>
      </c>
      <c r="I398" t="s">
        <v>10664</v>
      </c>
      <c r="J398" t="s">
        <v>10664</v>
      </c>
      <c r="K398" t="s">
        <v>10663</v>
      </c>
      <c r="L398" t="s">
        <v>10663</v>
      </c>
      <c r="M398" t="s">
        <v>10663</v>
      </c>
      <c r="N398" t="s">
        <v>10662</v>
      </c>
      <c r="O398" t="s">
        <v>10661</v>
      </c>
      <c r="P398" t="s">
        <v>10660</v>
      </c>
      <c r="Q398" t="s">
        <v>10659</v>
      </c>
      <c r="S398">
        <v>2</v>
      </c>
      <c r="T398">
        <v>9</v>
      </c>
      <c r="U398">
        <v>9</v>
      </c>
      <c r="V398">
        <v>9</v>
      </c>
      <c r="W398">
        <v>9</v>
      </c>
      <c r="X398">
        <v>8</v>
      </c>
      <c r="Y398">
        <v>9</v>
      </c>
      <c r="Z398">
        <v>9</v>
      </c>
      <c r="AA398">
        <v>8</v>
      </c>
      <c r="AB398">
        <v>9</v>
      </c>
      <c r="AC398">
        <v>9</v>
      </c>
      <c r="AD398">
        <v>8</v>
      </c>
      <c r="AE398">
        <v>9</v>
      </c>
      <c r="AF398">
        <v>30.1</v>
      </c>
      <c r="AG398">
        <v>30.1</v>
      </c>
      <c r="AH398">
        <v>30.1</v>
      </c>
      <c r="AI398">
        <v>33.295999999999999</v>
      </c>
      <c r="AJ398">
        <v>299</v>
      </c>
      <c r="AK398">
        <v>3.36</v>
      </c>
      <c r="AN398">
        <v>31</v>
      </c>
      <c r="AQ398">
        <v>1</v>
      </c>
      <c r="AW398">
        <v>1</v>
      </c>
      <c r="AX398">
        <v>12</v>
      </c>
      <c r="AY398">
        <v>10</v>
      </c>
      <c r="AZ398">
        <v>11</v>
      </c>
      <c r="BA398" s="8">
        <v>7.7212999999999995E-34</v>
      </c>
      <c r="BB398" s="8"/>
      <c r="BD398" s="4">
        <v>1.1680999999999999</v>
      </c>
      <c r="BE398" s="4">
        <v>1.6849000000000001</v>
      </c>
      <c r="BF398" s="4">
        <v>2.2221000000000002</v>
      </c>
      <c r="BG398" s="6">
        <v>23</v>
      </c>
      <c r="BJ398" s="5">
        <v>1</v>
      </c>
      <c r="BK398" s="10">
        <v>3.806</v>
      </c>
      <c r="BL398" s="4">
        <v>0.99365999999999999</v>
      </c>
      <c r="BM398" s="4">
        <v>0.84626000000000001</v>
      </c>
      <c r="BN398" s="6">
        <v>23</v>
      </c>
      <c r="BQ398" s="3">
        <v>0.33452647777071554</v>
      </c>
      <c r="BR398" s="3">
        <v>1.665833749791771</v>
      </c>
      <c r="BS398" s="3">
        <v>2.8436558039014961</v>
      </c>
      <c r="BT398" s="7">
        <v>23</v>
      </c>
    </row>
    <row r="399" spans="1:72">
      <c r="A399">
        <v>464</v>
      </c>
      <c r="B399" t="s">
        <v>10658</v>
      </c>
      <c r="I399" t="s">
        <v>10657</v>
      </c>
      <c r="J399" t="s">
        <v>10657</v>
      </c>
      <c r="K399">
        <v>10</v>
      </c>
      <c r="L399">
        <v>10</v>
      </c>
      <c r="M399">
        <v>10</v>
      </c>
      <c r="N399" s="9" t="s">
        <v>10656</v>
      </c>
      <c r="O399" t="s">
        <v>10655</v>
      </c>
      <c r="P399" t="s">
        <v>10654</v>
      </c>
      <c r="Q399" t="s">
        <v>10653</v>
      </c>
      <c r="S399">
        <v>1</v>
      </c>
      <c r="T399">
        <v>10</v>
      </c>
      <c r="U399">
        <v>10</v>
      </c>
      <c r="V399">
        <v>10</v>
      </c>
      <c r="W399">
        <v>9</v>
      </c>
      <c r="X399">
        <v>7</v>
      </c>
      <c r="Y399">
        <v>7</v>
      </c>
      <c r="Z399">
        <v>9</v>
      </c>
      <c r="AA399">
        <v>7</v>
      </c>
      <c r="AB399">
        <v>7</v>
      </c>
      <c r="AC399">
        <v>9</v>
      </c>
      <c r="AD399">
        <v>7</v>
      </c>
      <c r="AE399">
        <v>7</v>
      </c>
      <c r="AF399">
        <v>20.7</v>
      </c>
      <c r="AG399">
        <v>20.7</v>
      </c>
      <c r="AH399">
        <v>20.7</v>
      </c>
      <c r="AI399">
        <v>57.838999999999999</v>
      </c>
      <c r="AJ399">
        <v>535</v>
      </c>
      <c r="AK399">
        <v>5</v>
      </c>
      <c r="AP399">
        <v>28</v>
      </c>
      <c r="AX399">
        <v>13</v>
      </c>
      <c r="AY399">
        <v>8</v>
      </c>
      <c r="AZ399">
        <v>7</v>
      </c>
      <c r="BA399" s="8">
        <v>9.9544999999999992E-96</v>
      </c>
      <c r="BB399" s="8"/>
      <c r="BD399" s="4">
        <v>0.99056</v>
      </c>
      <c r="BE399" s="4">
        <v>1.3720000000000001</v>
      </c>
      <c r="BF399" s="4">
        <v>2.6339999999999999</v>
      </c>
      <c r="BG399" s="6">
        <v>23</v>
      </c>
      <c r="BK399" s="4">
        <v>1.9466000000000001</v>
      </c>
      <c r="BL399" s="4">
        <v>1.0706</v>
      </c>
      <c r="BM399" s="4">
        <v>0.76092000000000004</v>
      </c>
      <c r="BN399" s="6">
        <v>23</v>
      </c>
      <c r="BQ399" s="3">
        <v>0.59769290538521302</v>
      </c>
      <c r="BR399" s="3">
        <v>1.3454061108345554</v>
      </c>
      <c r="BS399" s="3">
        <v>3.472101663136697</v>
      </c>
      <c r="BT399" s="7">
        <v>23</v>
      </c>
    </row>
    <row r="400" spans="1:72">
      <c r="A400">
        <v>1099</v>
      </c>
      <c r="B400" t="s">
        <v>10652</v>
      </c>
      <c r="C400">
        <v>359</v>
      </c>
      <c r="F400">
        <v>172</v>
      </c>
      <c r="I400" t="s">
        <v>10651</v>
      </c>
      <c r="J400" t="s">
        <v>10650</v>
      </c>
      <c r="K400" t="s">
        <v>10649</v>
      </c>
      <c r="L400" t="s">
        <v>10648</v>
      </c>
      <c r="M400" t="s">
        <v>10648</v>
      </c>
      <c r="N400" t="s">
        <v>10647</v>
      </c>
      <c r="O400" t="s">
        <v>10646</v>
      </c>
      <c r="P400" t="s">
        <v>10645</v>
      </c>
      <c r="Q400" t="s">
        <v>10644</v>
      </c>
      <c r="S400">
        <v>12</v>
      </c>
      <c r="T400">
        <v>11</v>
      </c>
      <c r="U400">
        <v>9</v>
      </c>
      <c r="V400">
        <v>9</v>
      </c>
      <c r="W400">
        <v>8</v>
      </c>
      <c r="X400">
        <v>7</v>
      </c>
      <c r="Y400">
        <v>10</v>
      </c>
      <c r="Z400">
        <v>6</v>
      </c>
      <c r="AA400">
        <v>5</v>
      </c>
      <c r="AB400">
        <v>8</v>
      </c>
      <c r="AC400">
        <v>6</v>
      </c>
      <c r="AD400">
        <v>5</v>
      </c>
      <c r="AE400">
        <v>8</v>
      </c>
      <c r="AF400">
        <v>18.8</v>
      </c>
      <c r="AG400">
        <v>14.5</v>
      </c>
      <c r="AH400">
        <v>14.5</v>
      </c>
      <c r="AI400">
        <v>55.756</v>
      </c>
      <c r="AJ400">
        <v>483</v>
      </c>
      <c r="AK400">
        <v>5.04</v>
      </c>
      <c r="AP400">
        <v>23</v>
      </c>
      <c r="AQ400">
        <v>1</v>
      </c>
      <c r="AX400">
        <v>7</v>
      </c>
      <c r="AY400">
        <v>7</v>
      </c>
      <c r="AZ400">
        <v>10</v>
      </c>
      <c r="BA400" s="8">
        <v>2.3086000000000001E-82</v>
      </c>
      <c r="BB400" s="8"/>
      <c r="BC400" s="5">
        <v>1</v>
      </c>
      <c r="BD400" s="4">
        <v>0.93669999999999998</v>
      </c>
      <c r="BE400" s="4">
        <v>1.4865999999999999</v>
      </c>
      <c r="BF400" s="10">
        <v>2.9167999999999998</v>
      </c>
      <c r="BG400" s="6">
        <v>23</v>
      </c>
      <c r="BK400" s="4">
        <v>2.1494</v>
      </c>
      <c r="BL400" s="4">
        <v>0.91188999999999998</v>
      </c>
      <c r="BM400" s="4">
        <v>0.83133000000000001</v>
      </c>
      <c r="BN400" s="6">
        <v>23</v>
      </c>
      <c r="BQ400" s="3">
        <v>0.52896059243586346</v>
      </c>
      <c r="BR400" s="3">
        <v>1.6505190882532557</v>
      </c>
      <c r="BS400" s="3">
        <v>3.7050759540570586</v>
      </c>
      <c r="BT400" s="7">
        <v>23</v>
      </c>
    </row>
    <row r="401" spans="1:72">
      <c r="A401">
        <v>881</v>
      </c>
      <c r="B401" t="s">
        <v>10643</v>
      </c>
      <c r="C401" t="s">
        <v>10642</v>
      </c>
      <c r="D401" t="s">
        <v>10641</v>
      </c>
      <c r="F401" t="s">
        <v>10640</v>
      </c>
      <c r="G401" t="s">
        <v>10639</v>
      </c>
      <c r="I401" t="s">
        <v>10638</v>
      </c>
      <c r="J401" t="s">
        <v>10638</v>
      </c>
      <c r="K401">
        <v>7</v>
      </c>
      <c r="L401">
        <v>7</v>
      </c>
      <c r="M401">
        <v>7</v>
      </c>
      <c r="N401" t="s">
        <v>10637</v>
      </c>
      <c r="O401" t="s">
        <v>10636</v>
      </c>
      <c r="P401" t="s">
        <v>10635</v>
      </c>
      <c r="Q401" t="s">
        <v>10634</v>
      </c>
      <c r="S401">
        <v>1</v>
      </c>
      <c r="T401">
        <v>7</v>
      </c>
      <c r="U401">
        <v>7</v>
      </c>
      <c r="V401">
        <v>7</v>
      </c>
      <c r="W401">
        <v>6</v>
      </c>
      <c r="X401">
        <v>5</v>
      </c>
      <c r="Y401">
        <v>6</v>
      </c>
      <c r="Z401">
        <v>6</v>
      </c>
      <c r="AA401">
        <v>5</v>
      </c>
      <c r="AB401">
        <v>6</v>
      </c>
      <c r="AC401">
        <v>6</v>
      </c>
      <c r="AD401">
        <v>5</v>
      </c>
      <c r="AE401">
        <v>6</v>
      </c>
      <c r="AF401">
        <v>42.9</v>
      </c>
      <c r="AG401">
        <v>42.9</v>
      </c>
      <c r="AH401">
        <v>42.9</v>
      </c>
      <c r="AI401">
        <v>19.890999999999998</v>
      </c>
      <c r="AJ401">
        <v>189</v>
      </c>
      <c r="AK401">
        <v>2</v>
      </c>
      <c r="AM401">
        <v>25</v>
      </c>
      <c r="AX401">
        <v>10</v>
      </c>
      <c r="AY401">
        <v>7</v>
      </c>
      <c r="AZ401">
        <v>8</v>
      </c>
      <c r="BA401" s="8">
        <v>6.5031000000000005E-76</v>
      </c>
      <c r="BB401" s="8"/>
      <c r="BC401" s="5">
        <v>1</v>
      </c>
      <c r="BD401" s="4">
        <v>0.97323999999999999</v>
      </c>
      <c r="BE401" s="4">
        <v>2.4716</v>
      </c>
      <c r="BF401" s="10">
        <v>3.0474000000000001</v>
      </c>
      <c r="BG401" s="6">
        <v>22</v>
      </c>
      <c r="BJ401" s="5">
        <v>1</v>
      </c>
      <c r="BK401" s="10">
        <v>2.6907999999999999</v>
      </c>
      <c r="BL401" s="4">
        <v>0.42257</v>
      </c>
      <c r="BM401" s="4">
        <v>0.56942000000000004</v>
      </c>
      <c r="BN401" s="6">
        <v>22</v>
      </c>
      <c r="BQ401" s="3">
        <v>0.43025557180965496</v>
      </c>
      <c r="BR401" s="3">
        <v>6.7308339503264447</v>
      </c>
      <c r="BS401" s="3">
        <v>3.2642402480822588</v>
      </c>
      <c r="BT401" s="7">
        <v>22</v>
      </c>
    </row>
    <row r="402" spans="1:72">
      <c r="A402">
        <v>221</v>
      </c>
      <c r="B402" t="s">
        <v>10633</v>
      </c>
      <c r="C402">
        <v>253</v>
      </c>
      <c r="D402" t="s">
        <v>8924</v>
      </c>
      <c r="F402">
        <v>43</v>
      </c>
      <c r="G402" t="s">
        <v>10632</v>
      </c>
      <c r="I402" t="s">
        <v>10631</v>
      </c>
      <c r="J402" t="s">
        <v>10631</v>
      </c>
      <c r="K402" t="s">
        <v>2297</v>
      </c>
      <c r="L402" t="s">
        <v>2297</v>
      </c>
      <c r="M402" t="s">
        <v>2297</v>
      </c>
      <c r="N402" s="9" t="s">
        <v>10630</v>
      </c>
      <c r="O402" t="s">
        <v>10629</v>
      </c>
      <c r="P402" t="s">
        <v>10628</v>
      </c>
      <c r="Q402" t="s">
        <v>10627</v>
      </c>
      <c r="S402">
        <v>2</v>
      </c>
      <c r="T402">
        <v>7</v>
      </c>
      <c r="U402">
        <v>7</v>
      </c>
      <c r="V402">
        <v>7</v>
      </c>
      <c r="W402">
        <v>5</v>
      </c>
      <c r="X402">
        <v>5</v>
      </c>
      <c r="Y402">
        <v>7</v>
      </c>
      <c r="Z402">
        <v>5</v>
      </c>
      <c r="AA402">
        <v>5</v>
      </c>
      <c r="AB402">
        <v>7</v>
      </c>
      <c r="AC402">
        <v>5</v>
      </c>
      <c r="AD402">
        <v>5</v>
      </c>
      <c r="AE402">
        <v>7</v>
      </c>
      <c r="AF402">
        <v>18.5</v>
      </c>
      <c r="AG402">
        <v>18.5</v>
      </c>
      <c r="AH402">
        <v>18.5</v>
      </c>
      <c r="AI402">
        <v>50.965000000000003</v>
      </c>
      <c r="AJ402">
        <v>444</v>
      </c>
      <c r="AK402">
        <v>5.24</v>
      </c>
      <c r="AO402">
        <v>2</v>
      </c>
      <c r="AP402">
        <v>20</v>
      </c>
      <c r="AQ402">
        <v>2</v>
      </c>
      <c r="AV402">
        <v>1</v>
      </c>
      <c r="AX402">
        <v>8</v>
      </c>
      <c r="AY402">
        <v>6</v>
      </c>
      <c r="AZ402">
        <v>11</v>
      </c>
      <c r="BA402" s="8">
        <v>1.4651E-87</v>
      </c>
      <c r="BB402" s="8"/>
      <c r="BD402" s="4">
        <v>0.79320000000000002</v>
      </c>
      <c r="BE402" s="4">
        <v>1.3879999999999999</v>
      </c>
      <c r="BF402" s="4">
        <v>1.8474999999999999</v>
      </c>
      <c r="BG402" s="6">
        <v>22</v>
      </c>
      <c r="BK402" s="4">
        <v>2.5364</v>
      </c>
      <c r="BL402" s="4">
        <v>0.82133999999999996</v>
      </c>
      <c r="BM402" s="4">
        <v>0.44434000000000001</v>
      </c>
      <c r="BN402" s="6">
        <v>21</v>
      </c>
      <c r="BQ402" s="3">
        <v>0.36230571356110286</v>
      </c>
      <c r="BR402" s="3">
        <v>2.8196018722156433</v>
      </c>
      <c r="BS402" s="3">
        <v>3.9195704150825068</v>
      </c>
      <c r="BT402" s="7">
        <v>22</v>
      </c>
    </row>
    <row r="403" spans="1:72">
      <c r="A403">
        <v>1096</v>
      </c>
      <c r="B403" t="s">
        <v>10626</v>
      </c>
      <c r="C403" t="s">
        <v>10625</v>
      </c>
      <c r="D403">
        <v>654</v>
      </c>
      <c r="F403" t="s">
        <v>10624</v>
      </c>
      <c r="G403">
        <v>119</v>
      </c>
      <c r="I403" t="s">
        <v>10623</v>
      </c>
      <c r="J403" t="s">
        <v>10623</v>
      </c>
      <c r="K403" t="s">
        <v>9980</v>
      </c>
      <c r="L403" t="s">
        <v>9980</v>
      </c>
      <c r="M403" t="s">
        <v>9980</v>
      </c>
      <c r="N403" s="9" t="s">
        <v>10622</v>
      </c>
      <c r="O403" t="s">
        <v>10621</v>
      </c>
      <c r="P403" t="s">
        <v>10620</v>
      </c>
      <c r="Q403" t="s">
        <v>10619</v>
      </c>
      <c r="S403">
        <v>2</v>
      </c>
      <c r="T403">
        <v>7</v>
      </c>
      <c r="U403">
        <v>7</v>
      </c>
      <c r="V403">
        <v>7</v>
      </c>
      <c r="W403">
        <v>7</v>
      </c>
      <c r="X403">
        <v>6</v>
      </c>
      <c r="Y403">
        <v>6</v>
      </c>
      <c r="Z403">
        <v>7</v>
      </c>
      <c r="AA403">
        <v>6</v>
      </c>
      <c r="AB403">
        <v>6</v>
      </c>
      <c r="AC403">
        <v>7</v>
      </c>
      <c r="AD403">
        <v>6</v>
      </c>
      <c r="AE403">
        <v>6</v>
      </c>
      <c r="AF403">
        <v>38.4</v>
      </c>
      <c r="AG403">
        <v>38.4</v>
      </c>
      <c r="AH403">
        <v>38.4</v>
      </c>
      <c r="AI403">
        <v>20.776</v>
      </c>
      <c r="AJ403">
        <v>172</v>
      </c>
      <c r="AK403">
        <v>2.08</v>
      </c>
      <c r="AM403">
        <v>24</v>
      </c>
      <c r="AN403">
        <v>2</v>
      </c>
      <c r="AX403">
        <v>10</v>
      </c>
      <c r="AY403">
        <v>6</v>
      </c>
      <c r="AZ403">
        <v>10</v>
      </c>
      <c r="BA403" s="8">
        <v>4.1514000000000002E-57</v>
      </c>
      <c r="BB403" s="8"/>
      <c r="BC403" s="5">
        <v>1</v>
      </c>
      <c r="BD403" s="4">
        <v>0.65837999999999997</v>
      </c>
      <c r="BE403" s="4">
        <v>1.4645999999999999</v>
      </c>
      <c r="BF403" s="10">
        <v>3.4323999999999999</v>
      </c>
      <c r="BG403" s="6">
        <v>22</v>
      </c>
      <c r="BJ403" s="5">
        <v>1</v>
      </c>
      <c r="BK403" s="10">
        <v>2.7176999999999998</v>
      </c>
      <c r="BL403" s="4">
        <v>0.60433999999999999</v>
      </c>
      <c r="BM403" s="4">
        <v>0.66891</v>
      </c>
      <c r="BN403" s="6">
        <v>22</v>
      </c>
      <c r="BQ403" s="3">
        <v>0.23324703193151866</v>
      </c>
      <c r="BR403" s="3">
        <v>3.0888984987953294</v>
      </c>
      <c r="BS403" s="3">
        <v>6.5976116645774221</v>
      </c>
      <c r="BT403" s="7">
        <v>22</v>
      </c>
    </row>
    <row r="404" spans="1:72">
      <c r="A404">
        <v>761</v>
      </c>
      <c r="B404" t="s">
        <v>10618</v>
      </c>
      <c r="D404">
        <v>470</v>
      </c>
      <c r="G404">
        <v>46</v>
      </c>
      <c r="I404" t="s">
        <v>10617</v>
      </c>
      <c r="J404" t="s">
        <v>10617</v>
      </c>
      <c r="K404" t="s">
        <v>10616</v>
      </c>
      <c r="L404" t="s">
        <v>10616</v>
      </c>
      <c r="M404" t="s">
        <v>10616</v>
      </c>
      <c r="N404" s="9" t="s">
        <v>10615</v>
      </c>
      <c r="O404" t="s">
        <v>10614</v>
      </c>
      <c r="P404" t="s">
        <v>10613</v>
      </c>
      <c r="Q404" t="s">
        <v>10612</v>
      </c>
      <c r="S404">
        <v>2</v>
      </c>
      <c r="T404">
        <v>9</v>
      </c>
      <c r="U404">
        <v>9</v>
      </c>
      <c r="V404">
        <v>9</v>
      </c>
      <c r="W404">
        <v>7</v>
      </c>
      <c r="X404">
        <v>7</v>
      </c>
      <c r="Y404">
        <v>9</v>
      </c>
      <c r="Z404">
        <v>7</v>
      </c>
      <c r="AA404">
        <v>7</v>
      </c>
      <c r="AB404">
        <v>9</v>
      </c>
      <c r="AC404">
        <v>7</v>
      </c>
      <c r="AD404">
        <v>7</v>
      </c>
      <c r="AE404">
        <v>9</v>
      </c>
      <c r="AF404">
        <v>24.9</v>
      </c>
      <c r="AG404">
        <v>24.9</v>
      </c>
      <c r="AH404">
        <v>24.9</v>
      </c>
      <c r="AI404">
        <v>46.247</v>
      </c>
      <c r="AJ404">
        <v>413</v>
      </c>
      <c r="AK404">
        <v>4</v>
      </c>
      <c r="AO404">
        <v>27</v>
      </c>
      <c r="AX404">
        <v>7</v>
      </c>
      <c r="AY404">
        <v>8</v>
      </c>
      <c r="AZ404">
        <v>12</v>
      </c>
      <c r="BA404" s="8">
        <v>2.0572999999999999E-26</v>
      </c>
      <c r="BB404" s="8"/>
      <c r="BD404" s="4">
        <v>0.60382000000000002</v>
      </c>
      <c r="BE404" s="4">
        <v>1.0024</v>
      </c>
      <c r="BF404" s="4">
        <v>1.6837</v>
      </c>
      <c r="BG404" s="6">
        <v>22</v>
      </c>
      <c r="BK404" s="4">
        <v>2.0583</v>
      </c>
      <c r="BL404" s="4">
        <v>0.34728999999999999</v>
      </c>
      <c r="BM404" s="4">
        <v>0.54193000000000002</v>
      </c>
      <c r="BN404" s="6">
        <v>22</v>
      </c>
      <c r="BQ404" s="3">
        <v>0.28814291888776833</v>
      </c>
      <c r="BR404" s="3">
        <v>2.626947224630257</v>
      </c>
      <c r="BS404" s="3">
        <v>2.9298877852978231</v>
      </c>
      <c r="BT404" s="7">
        <v>22</v>
      </c>
    </row>
    <row r="405" spans="1:72">
      <c r="A405">
        <v>153</v>
      </c>
      <c r="B405" t="s">
        <v>10611</v>
      </c>
      <c r="C405" t="s">
        <v>10610</v>
      </c>
      <c r="F405" t="s">
        <v>10609</v>
      </c>
      <c r="I405" t="s">
        <v>10608</v>
      </c>
      <c r="J405" t="s">
        <v>10607</v>
      </c>
      <c r="K405" t="s">
        <v>10606</v>
      </c>
      <c r="L405" t="s">
        <v>10606</v>
      </c>
      <c r="M405" t="s">
        <v>10606</v>
      </c>
      <c r="N405" t="s">
        <v>10605</v>
      </c>
      <c r="O405" t="s">
        <v>10604</v>
      </c>
      <c r="P405" t="s">
        <v>10603</v>
      </c>
      <c r="Q405" t="s">
        <v>10602</v>
      </c>
      <c r="S405">
        <v>4</v>
      </c>
      <c r="T405">
        <v>7</v>
      </c>
      <c r="U405">
        <v>7</v>
      </c>
      <c r="V405">
        <v>7</v>
      </c>
      <c r="W405">
        <v>6</v>
      </c>
      <c r="X405">
        <v>5</v>
      </c>
      <c r="Y405">
        <v>6</v>
      </c>
      <c r="Z405">
        <v>6</v>
      </c>
      <c r="AA405">
        <v>5</v>
      </c>
      <c r="AB405">
        <v>6</v>
      </c>
      <c r="AC405">
        <v>6</v>
      </c>
      <c r="AD405">
        <v>5</v>
      </c>
      <c r="AE405">
        <v>6</v>
      </c>
      <c r="AF405">
        <v>35.700000000000003</v>
      </c>
      <c r="AG405">
        <v>35.700000000000003</v>
      </c>
      <c r="AH405">
        <v>35.700000000000003</v>
      </c>
      <c r="AI405">
        <v>23.277000000000001</v>
      </c>
      <c r="AJ405">
        <v>213</v>
      </c>
      <c r="AK405">
        <v>2.2599999999999998</v>
      </c>
      <c r="AM405">
        <v>22</v>
      </c>
      <c r="AS405">
        <v>1</v>
      </c>
      <c r="AX405">
        <v>8</v>
      </c>
      <c r="AY405">
        <v>6</v>
      </c>
      <c r="AZ405">
        <v>9</v>
      </c>
      <c r="BA405" s="8">
        <v>3.0561E-13</v>
      </c>
      <c r="BB405" s="8"/>
      <c r="BC405" s="5">
        <v>1</v>
      </c>
      <c r="BD405" s="4">
        <v>1.2487999999999999</v>
      </c>
      <c r="BE405" s="4">
        <v>1.6032</v>
      </c>
      <c r="BF405" s="10">
        <v>3.0851999999999999</v>
      </c>
      <c r="BG405" s="6">
        <v>21</v>
      </c>
      <c r="BJ405" s="5">
        <v>1</v>
      </c>
      <c r="BK405" s="10">
        <v>3.2058</v>
      </c>
      <c r="BL405" s="4">
        <v>0.54771999999999998</v>
      </c>
      <c r="BM405" s="4">
        <v>1.2837000000000001</v>
      </c>
      <c r="BN405" s="6">
        <v>21</v>
      </c>
      <c r="BQ405" s="3">
        <v>0.40146131920189493</v>
      </c>
      <c r="BR405" s="3">
        <v>3.2028697713150982</v>
      </c>
      <c r="BS405" s="3">
        <v>2.424653880658536</v>
      </c>
      <c r="BT405" s="7">
        <v>21</v>
      </c>
    </row>
    <row r="406" spans="1:72">
      <c r="A406">
        <v>934</v>
      </c>
      <c r="B406" t="s">
        <v>10601</v>
      </c>
      <c r="C406" t="s">
        <v>10600</v>
      </c>
      <c r="F406" t="s">
        <v>10599</v>
      </c>
      <c r="I406" t="s">
        <v>10598</v>
      </c>
      <c r="J406" t="s">
        <v>10597</v>
      </c>
      <c r="K406" t="s">
        <v>10596</v>
      </c>
      <c r="L406" t="s">
        <v>10596</v>
      </c>
      <c r="M406" t="s">
        <v>10596</v>
      </c>
      <c r="N406" s="9" t="s">
        <v>10595</v>
      </c>
      <c r="O406" t="s">
        <v>10594</v>
      </c>
      <c r="P406" s="9" t="s">
        <v>10593</v>
      </c>
      <c r="Q406" t="s">
        <v>10592</v>
      </c>
      <c r="S406">
        <v>20</v>
      </c>
      <c r="T406">
        <v>7</v>
      </c>
      <c r="U406">
        <v>7</v>
      </c>
      <c r="V406">
        <v>7</v>
      </c>
      <c r="W406">
        <v>6</v>
      </c>
      <c r="X406">
        <v>5</v>
      </c>
      <c r="Y406">
        <v>7</v>
      </c>
      <c r="Z406">
        <v>6</v>
      </c>
      <c r="AA406">
        <v>5</v>
      </c>
      <c r="AB406">
        <v>7</v>
      </c>
      <c r="AC406">
        <v>6</v>
      </c>
      <c r="AD406">
        <v>5</v>
      </c>
      <c r="AE406">
        <v>7</v>
      </c>
      <c r="AF406">
        <v>20.6</v>
      </c>
      <c r="AG406">
        <v>20.6</v>
      </c>
      <c r="AH406">
        <v>20.6</v>
      </c>
      <c r="AI406">
        <v>46.488999999999997</v>
      </c>
      <c r="AJ406">
        <v>408</v>
      </c>
      <c r="AK406">
        <v>4</v>
      </c>
      <c r="AN406">
        <v>1</v>
      </c>
      <c r="AO406">
        <v>22</v>
      </c>
      <c r="AP406">
        <v>1</v>
      </c>
      <c r="AX406">
        <v>10</v>
      </c>
      <c r="AY406">
        <v>6</v>
      </c>
      <c r="AZ406">
        <v>8</v>
      </c>
      <c r="BA406" s="8">
        <v>2.6693999999999999E-64</v>
      </c>
      <c r="BB406" s="8"/>
      <c r="BC406" s="5">
        <v>1</v>
      </c>
      <c r="BD406" s="4">
        <v>1.1094999999999999</v>
      </c>
      <c r="BE406" s="4">
        <v>2.4533999999999998</v>
      </c>
      <c r="BF406" s="10">
        <v>2.8915000000000002</v>
      </c>
      <c r="BG406" s="6">
        <v>21</v>
      </c>
      <c r="BJ406" s="5">
        <v>1</v>
      </c>
      <c r="BK406" s="10">
        <v>2.7294</v>
      </c>
      <c r="BL406" s="4">
        <v>1.0184</v>
      </c>
      <c r="BM406" s="4">
        <v>0.85428000000000004</v>
      </c>
      <c r="BN406" s="6">
        <v>21</v>
      </c>
      <c r="BQ406" s="3">
        <v>0.42311923500042314</v>
      </c>
      <c r="BR406" s="3">
        <v>2.851358672407402</v>
      </c>
      <c r="BS406" s="3">
        <v>3.8290703017307397</v>
      </c>
      <c r="BT406" s="7">
        <v>21</v>
      </c>
    </row>
    <row r="407" spans="1:72">
      <c r="A407">
        <v>528</v>
      </c>
      <c r="B407" t="s">
        <v>10591</v>
      </c>
      <c r="D407" t="s">
        <v>10590</v>
      </c>
      <c r="G407" t="s">
        <v>10589</v>
      </c>
      <c r="I407" t="s">
        <v>10588</v>
      </c>
      <c r="J407" t="s">
        <v>10588</v>
      </c>
      <c r="K407" t="s">
        <v>10587</v>
      </c>
      <c r="L407" t="s">
        <v>10587</v>
      </c>
      <c r="M407" t="s">
        <v>10587</v>
      </c>
      <c r="N407" s="9" t="s">
        <v>10586</v>
      </c>
      <c r="O407" t="s">
        <v>10585</v>
      </c>
      <c r="P407" t="s">
        <v>10584</v>
      </c>
      <c r="Q407" t="s">
        <v>10583</v>
      </c>
      <c r="S407">
        <v>3</v>
      </c>
      <c r="T407">
        <v>10</v>
      </c>
      <c r="U407">
        <v>10</v>
      </c>
      <c r="V407">
        <v>10</v>
      </c>
      <c r="W407">
        <v>10</v>
      </c>
      <c r="X407">
        <v>7</v>
      </c>
      <c r="Y407">
        <v>8</v>
      </c>
      <c r="Z407">
        <v>10</v>
      </c>
      <c r="AA407">
        <v>7</v>
      </c>
      <c r="AB407">
        <v>8</v>
      </c>
      <c r="AC407">
        <v>10</v>
      </c>
      <c r="AD407">
        <v>7</v>
      </c>
      <c r="AE407">
        <v>8</v>
      </c>
      <c r="AF407">
        <v>24.4</v>
      </c>
      <c r="AG407">
        <v>24.4</v>
      </c>
      <c r="AH407">
        <v>24.4</v>
      </c>
      <c r="AI407">
        <v>50.817</v>
      </c>
      <c r="AJ407">
        <v>464</v>
      </c>
      <c r="AK407">
        <v>4.57</v>
      </c>
      <c r="AL407">
        <v>1</v>
      </c>
      <c r="AN407">
        <v>1</v>
      </c>
      <c r="AO407">
        <v>9</v>
      </c>
      <c r="AP407">
        <v>24</v>
      </c>
      <c r="AX407">
        <v>11</v>
      </c>
      <c r="AY407">
        <v>10</v>
      </c>
      <c r="AZ407">
        <v>14</v>
      </c>
      <c r="BA407" s="8">
        <v>4.6039999999999999E-59</v>
      </c>
      <c r="BB407" s="8"/>
      <c r="BD407" s="4">
        <v>1.0368999999999999</v>
      </c>
      <c r="BE407" s="4">
        <v>1.1149</v>
      </c>
      <c r="BF407" s="4">
        <v>2.2349999999999999</v>
      </c>
      <c r="BG407" s="6">
        <v>21</v>
      </c>
      <c r="BK407" s="4">
        <v>2.5825</v>
      </c>
      <c r="BL407" s="4">
        <v>0.40816999999999998</v>
      </c>
      <c r="BM407" s="4">
        <v>0.83003000000000005</v>
      </c>
      <c r="BN407" s="6">
        <v>21</v>
      </c>
      <c r="BQ407" s="3">
        <v>0.42083999663328003</v>
      </c>
      <c r="BR407" s="3">
        <v>1.9122652694381765</v>
      </c>
      <c r="BS407" s="3">
        <v>3.6180759072325333</v>
      </c>
      <c r="BT407" s="7">
        <v>21</v>
      </c>
    </row>
    <row r="408" spans="1:72">
      <c r="A408">
        <v>1181</v>
      </c>
      <c r="B408" t="s">
        <v>4603</v>
      </c>
      <c r="C408">
        <v>1066</v>
      </c>
      <c r="F408">
        <v>5</v>
      </c>
      <c r="I408" t="s">
        <v>4605</v>
      </c>
      <c r="J408" t="s">
        <v>4605</v>
      </c>
      <c r="K408" t="s">
        <v>4606</v>
      </c>
      <c r="L408" t="s">
        <v>4606</v>
      </c>
      <c r="M408" t="s">
        <v>4606</v>
      </c>
      <c r="N408" t="s">
        <v>4607</v>
      </c>
      <c r="O408" t="s">
        <v>4608</v>
      </c>
      <c r="P408" t="s">
        <v>4609</v>
      </c>
      <c r="Q408" t="s">
        <v>4610</v>
      </c>
      <c r="S408">
        <v>3</v>
      </c>
      <c r="T408">
        <v>8</v>
      </c>
      <c r="U408">
        <v>8</v>
      </c>
      <c r="V408">
        <v>8</v>
      </c>
      <c r="W408">
        <v>7</v>
      </c>
      <c r="X408">
        <v>7</v>
      </c>
      <c r="Y408">
        <v>6</v>
      </c>
      <c r="Z408">
        <v>7</v>
      </c>
      <c r="AA408">
        <v>7</v>
      </c>
      <c r="AB408">
        <v>6</v>
      </c>
      <c r="AC408">
        <v>7</v>
      </c>
      <c r="AD408">
        <v>7</v>
      </c>
      <c r="AE408">
        <v>6</v>
      </c>
      <c r="AF408">
        <v>33.4</v>
      </c>
      <c r="AG408">
        <v>33.4</v>
      </c>
      <c r="AH408">
        <v>33.4</v>
      </c>
      <c r="AI408">
        <v>36.35</v>
      </c>
      <c r="AJ408">
        <v>329</v>
      </c>
      <c r="AK408">
        <v>3.64</v>
      </c>
      <c r="AN408">
        <v>25</v>
      </c>
      <c r="AO408">
        <v>1</v>
      </c>
      <c r="AV408">
        <v>1</v>
      </c>
      <c r="AW408">
        <v>1</v>
      </c>
      <c r="AX408">
        <v>10</v>
      </c>
      <c r="AY408">
        <v>9</v>
      </c>
      <c r="AZ408">
        <v>9</v>
      </c>
      <c r="BA408" s="8">
        <v>7.2747E-79</v>
      </c>
      <c r="BB408" s="8"/>
      <c r="BD408" s="4">
        <v>0.88798999999999995</v>
      </c>
      <c r="BE408" s="4">
        <v>2.0838999999999999</v>
      </c>
      <c r="BF408" s="4">
        <v>2.1558000000000002</v>
      </c>
      <c r="BG408" s="6">
        <v>21</v>
      </c>
      <c r="BJ408" s="5">
        <v>3</v>
      </c>
      <c r="BK408" s="10">
        <v>4.6694000000000004</v>
      </c>
      <c r="BL408" s="10">
        <v>2.1175999999999999</v>
      </c>
      <c r="BM408" s="10">
        <v>1.9088000000000001</v>
      </c>
      <c r="BN408" s="6">
        <v>21</v>
      </c>
      <c r="BO408" s="1">
        <v>1</v>
      </c>
      <c r="BQ408" s="3">
        <v>0.2323150191659891</v>
      </c>
      <c r="BR408" s="3">
        <v>0.9818360333824252</v>
      </c>
      <c r="BS408" s="3">
        <v>1.1464340169901521</v>
      </c>
      <c r="BT408" s="7">
        <v>21</v>
      </c>
    </row>
    <row r="409" spans="1:72">
      <c r="A409">
        <v>715</v>
      </c>
      <c r="B409" t="s">
        <v>10582</v>
      </c>
      <c r="C409" t="s">
        <v>10581</v>
      </c>
      <c r="F409" t="s">
        <v>10580</v>
      </c>
      <c r="I409" t="s">
        <v>10579</v>
      </c>
      <c r="J409" t="s">
        <v>10579</v>
      </c>
      <c r="K409" t="s">
        <v>10578</v>
      </c>
      <c r="L409" t="s">
        <v>10577</v>
      </c>
      <c r="M409" t="s">
        <v>10577</v>
      </c>
      <c r="N409" s="9" t="s">
        <v>10576</v>
      </c>
      <c r="O409" t="s">
        <v>10575</v>
      </c>
      <c r="P409" t="s">
        <v>10574</v>
      </c>
      <c r="Q409" t="s">
        <v>10573</v>
      </c>
      <c r="S409">
        <v>7</v>
      </c>
      <c r="T409">
        <v>9</v>
      </c>
      <c r="U409">
        <v>6</v>
      </c>
      <c r="V409">
        <v>6</v>
      </c>
      <c r="W409">
        <v>9</v>
      </c>
      <c r="X409">
        <v>8</v>
      </c>
      <c r="Y409">
        <v>9</v>
      </c>
      <c r="Z409">
        <v>6</v>
      </c>
      <c r="AA409">
        <v>5</v>
      </c>
      <c r="AB409">
        <v>6</v>
      </c>
      <c r="AC409">
        <v>6</v>
      </c>
      <c r="AD409">
        <v>5</v>
      </c>
      <c r="AE409">
        <v>6</v>
      </c>
      <c r="AF409">
        <v>21.2</v>
      </c>
      <c r="AG409">
        <v>14.2</v>
      </c>
      <c r="AH409">
        <v>14.2</v>
      </c>
      <c r="AI409">
        <v>52.183</v>
      </c>
      <c r="AJ409">
        <v>457</v>
      </c>
      <c r="AK409">
        <v>5</v>
      </c>
      <c r="AP409">
        <v>21</v>
      </c>
      <c r="AX409">
        <v>8</v>
      </c>
      <c r="AY409">
        <v>5</v>
      </c>
      <c r="AZ409">
        <v>8</v>
      </c>
      <c r="BA409" s="8">
        <v>2.4214E-36</v>
      </c>
      <c r="BB409" s="8"/>
      <c r="BD409" s="4">
        <v>0.71603000000000006</v>
      </c>
      <c r="BE409" s="4">
        <v>0.95774999999999999</v>
      </c>
      <c r="BF409" s="4">
        <v>1.4100999999999999</v>
      </c>
      <c r="BG409" s="6">
        <v>21</v>
      </c>
      <c r="BK409" s="4">
        <v>1.2842</v>
      </c>
      <c r="BL409" s="4">
        <v>1.0419</v>
      </c>
      <c r="BM409" s="4">
        <v>0.46422999999999998</v>
      </c>
      <c r="BN409" s="6">
        <v>21</v>
      </c>
      <c r="BQ409" s="3">
        <v>0.57388809182209466</v>
      </c>
      <c r="BR409" s="3">
        <v>0.90834771550549553</v>
      </c>
      <c r="BS409" s="3">
        <v>2.7461211039406841</v>
      </c>
      <c r="BT409" s="7">
        <v>21</v>
      </c>
    </row>
    <row r="410" spans="1:72">
      <c r="A410">
        <v>595</v>
      </c>
      <c r="B410" t="s">
        <v>4283</v>
      </c>
      <c r="I410" t="s">
        <v>4284</v>
      </c>
      <c r="J410" t="s">
        <v>4284</v>
      </c>
      <c r="K410" t="s">
        <v>2053</v>
      </c>
      <c r="L410" t="s">
        <v>2053</v>
      </c>
      <c r="M410" t="s">
        <v>2053</v>
      </c>
      <c r="N410" s="9" t="s">
        <v>4285</v>
      </c>
      <c r="O410" t="s">
        <v>4286</v>
      </c>
      <c r="P410" t="s">
        <v>4287</v>
      </c>
      <c r="Q410" t="s">
        <v>4288</v>
      </c>
      <c r="S410">
        <v>2</v>
      </c>
      <c r="T410">
        <v>7</v>
      </c>
      <c r="U410">
        <v>7</v>
      </c>
      <c r="V410">
        <v>7</v>
      </c>
      <c r="W410">
        <v>6</v>
      </c>
      <c r="X410">
        <v>7</v>
      </c>
      <c r="Y410">
        <v>6</v>
      </c>
      <c r="Z410">
        <v>6</v>
      </c>
      <c r="AA410">
        <v>7</v>
      </c>
      <c r="AB410">
        <v>6</v>
      </c>
      <c r="AC410">
        <v>6</v>
      </c>
      <c r="AD410">
        <v>7</v>
      </c>
      <c r="AE410">
        <v>6</v>
      </c>
      <c r="AF410">
        <v>16.600000000000001</v>
      </c>
      <c r="AG410">
        <v>16.600000000000001</v>
      </c>
      <c r="AH410">
        <v>16.600000000000001</v>
      </c>
      <c r="AI410">
        <v>44.661000000000001</v>
      </c>
      <c r="AJ410">
        <v>392</v>
      </c>
      <c r="AK410">
        <v>3.15</v>
      </c>
      <c r="AM410">
        <v>1</v>
      </c>
      <c r="AN410">
        <v>21</v>
      </c>
      <c r="AO410">
        <v>5</v>
      </c>
      <c r="AX410">
        <v>12</v>
      </c>
      <c r="AY410">
        <v>9</v>
      </c>
      <c r="AZ410">
        <v>6</v>
      </c>
      <c r="BA410" s="8">
        <v>1.2912999999999999E-32</v>
      </c>
      <c r="BB410" s="8"/>
      <c r="BD410" s="4">
        <v>0.71145999999999998</v>
      </c>
      <c r="BE410" s="4">
        <v>1.121</v>
      </c>
      <c r="BF410" s="4">
        <v>1.2250000000000001</v>
      </c>
      <c r="BG410" s="6">
        <v>21</v>
      </c>
      <c r="BJ410" s="5">
        <v>3</v>
      </c>
      <c r="BK410" s="10">
        <v>2.766</v>
      </c>
      <c r="BL410" s="10">
        <v>1.2234</v>
      </c>
      <c r="BM410" s="10">
        <v>1.3611</v>
      </c>
      <c r="BN410" s="6">
        <v>21</v>
      </c>
      <c r="BO410" s="1">
        <v>1</v>
      </c>
      <c r="BQ410" s="3">
        <v>0.18967054226808033</v>
      </c>
      <c r="BR410" s="3">
        <v>0.8595495960116899</v>
      </c>
      <c r="BS410" s="3">
        <v>0.87596355991590757</v>
      </c>
      <c r="BT410" s="7">
        <v>21</v>
      </c>
    </row>
    <row r="411" spans="1:72">
      <c r="A411">
        <v>646</v>
      </c>
      <c r="B411" t="s">
        <v>10572</v>
      </c>
      <c r="D411" t="s">
        <v>10571</v>
      </c>
      <c r="G411" t="s">
        <v>10570</v>
      </c>
      <c r="I411" t="s">
        <v>10569</v>
      </c>
      <c r="J411" t="s">
        <v>10569</v>
      </c>
      <c r="K411">
        <v>5</v>
      </c>
      <c r="L411">
        <v>5</v>
      </c>
      <c r="M411">
        <v>5</v>
      </c>
      <c r="N411" t="s">
        <v>10568</v>
      </c>
      <c r="O411" t="s">
        <v>10567</v>
      </c>
      <c r="P411" t="s">
        <v>10566</v>
      </c>
      <c r="Q411" t="s">
        <v>10565</v>
      </c>
      <c r="S411">
        <v>1</v>
      </c>
      <c r="T411">
        <v>5</v>
      </c>
      <c r="U411">
        <v>5</v>
      </c>
      <c r="V411">
        <v>5</v>
      </c>
      <c r="W411">
        <v>5</v>
      </c>
      <c r="X411">
        <v>4</v>
      </c>
      <c r="Y411">
        <v>3</v>
      </c>
      <c r="Z411">
        <v>5</v>
      </c>
      <c r="AA411">
        <v>4</v>
      </c>
      <c r="AB411">
        <v>3</v>
      </c>
      <c r="AC411">
        <v>5</v>
      </c>
      <c r="AD411">
        <v>4</v>
      </c>
      <c r="AE411">
        <v>3</v>
      </c>
      <c r="AF411">
        <v>4.5</v>
      </c>
      <c r="AG411">
        <v>4.5</v>
      </c>
      <c r="AH411">
        <v>4.5</v>
      </c>
      <c r="AI411">
        <v>143.09</v>
      </c>
      <c r="AJ411">
        <v>1321</v>
      </c>
      <c r="AK411">
        <v>10.6</v>
      </c>
      <c r="AU411">
        <v>9</v>
      </c>
      <c r="AV411">
        <v>12</v>
      </c>
      <c r="AW411">
        <v>1</v>
      </c>
      <c r="AX411">
        <v>9</v>
      </c>
      <c r="AY411">
        <v>8</v>
      </c>
      <c r="AZ411">
        <v>5</v>
      </c>
      <c r="BA411" s="8">
        <v>1.8873999999999998E-21</v>
      </c>
      <c r="BB411" s="8"/>
      <c r="BD411" s="4">
        <v>1.3844000000000001</v>
      </c>
      <c r="BE411" s="4">
        <v>1.2928999999999999</v>
      </c>
      <c r="BF411" s="4">
        <v>0.68988000000000005</v>
      </c>
      <c r="BG411" s="6">
        <v>20</v>
      </c>
      <c r="BK411" s="4">
        <v>1.0287999999999999</v>
      </c>
      <c r="BL411" s="4">
        <v>0.94721999999999995</v>
      </c>
      <c r="BM411" s="4">
        <v>0.61136000000000001</v>
      </c>
      <c r="BN411" s="6">
        <v>20</v>
      </c>
      <c r="BQ411" s="3">
        <v>1.5522406593918321</v>
      </c>
      <c r="BR411" s="3">
        <v>1.6805310478111084</v>
      </c>
      <c r="BS411" s="3">
        <v>1.1317338162064281</v>
      </c>
      <c r="BT411" s="7">
        <v>20</v>
      </c>
    </row>
    <row r="412" spans="1:72">
      <c r="A412">
        <v>355</v>
      </c>
      <c r="B412" t="s">
        <v>10564</v>
      </c>
      <c r="D412" t="s">
        <v>10563</v>
      </c>
      <c r="G412" t="s">
        <v>10562</v>
      </c>
      <c r="I412" t="s">
        <v>10561</v>
      </c>
      <c r="J412" t="s">
        <v>10561</v>
      </c>
      <c r="K412" t="s">
        <v>5539</v>
      </c>
      <c r="L412" t="s">
        <v>5539</v>
      </c>
      <c r="M412" t="s">
        <v>5539</v>
      </c>
      <c r="N412" s="9" t="s">
        <v>10560</v>
      </c>
      <c r="O412" t="s">
        <v>10559</v>
      </c>
      <c r="P412" t="s">
        <v>10558</v>
      </c>
      <c r="Q412" t="s">
        <v>10557</v>
      </c>
      <c r="S412">
        <v>3</v>
      </c>
      <c r="T412">
        <v>7</v>
      </c>
      <c r="U412">
        <v>7</v>
      </c>
      <c r="V412">
        <v>7</v>
      </c>
      <c r="W412">
        <v>7</v>
      </c>
      <c r="X412">
        <v>5</v>
      </c>
      <c r="Y412">
        <v>7</v>
      </c>
      <c r="Z412">
        <v>7</v>
      </c>
      <c r="AA412">
        <v>5</v>
      </c>
      <c r="AB412">
        <v>7</v>
      </c>
      <c r="AC412">
        <v>7</v>
      </c>
      <c r="AD412">
        <v>5</v>
      </c>
      <c r="AE412">
        <v>7</v>
      </c>
      <c r="AF412">
        <v>15.5</v>
      </c>
      <c r="AG412">
        <v>15.5</v>
      </c>
      <c r="AH412">
        <v>15.5</v>
      </c>
      <c r="AI412">
        <v>58.652999999999999</v>
      </c>
      <c r="AJ412">
        <v>548</v>
      </c>
      <c r="AK412">
        <v>5.17</v>
      </c>
      <c r="AN412">
        <v>1</v>
      </c>
      <c r="AO412">
        <v>1</v>
      </c>
      <c r="AP412">
        <v>21</v>
      </c>
      <c r="AW412">
        <v>1</v>
      </c>
      <c r="AX412">
        <v>8</v>
      </c>
      <c r="AY412">
        <v>7</v>
      </c>
      <c r="AZ412">
        <v>9</v>
      </c>
      <c r="BA412" s="8">
        <v>1.6751E-125</v>
      </c>
      <c r="BB412" s="8"/>
      <c r="BD412" s="4">
        <v>0.96175999999999995</v>
      </c>
      <c r="BE412" s="4">
        <v>1.9051</v>
      </c>
      <c r="BF412" s="4">
        <v>1.8090999999999999</v>
      </c>
      <c r="BG412" s="6">
        <v>20</v>
      </c>
      <c r="BJ412" s="5">
        <v>1</v>
      </c>
      <c r="BK412" s="4">
        <v>2.2145000000000001</v>
      </c>
      <c r="BL412" s="10">
        <v>1.4573</v>
      </c>
      <c r="BM412" s="4">
        <v>1.0597000000000001</v>
      </c>
      <c r="BN412" s="6">
        <v>20</v>
      </c>
      <c r="BQ412" s="3">
        <v>0.49568751858828197</v>
      </c>
      <c r="BR412" s="3">
        <v>1.4166312508853947</v>
      </c>
      <c r="BS412" s="3">
        <v>2.0777493818695589</v>
      </c>
      <c r="BT412" s="7">
        <v>20</v>
      </c>
    </row>
    <row r="413" spans="1:72">
      <c r="A413">
        <v>744</v>
      </c>
      <c r="B413" t="s">
        <v>4770</v>
      </c>
      <c r="C413" t="s">
        <v>4771</v>
      </c>
      <c r="D413">
        <v>460</v>
      </c>
      <c r="F413" t="s">
        <v>4772</v>
      </c>
      <c r="G413">
        <v>192</v>
      </c>
      <c r="I413" t="s">
        <v>4773</v>
      </c>
      <c r="J413" t="s">
        <v>4774</v>
      </c>
      <c r="K413" t="s">
        <v>4775</v>
      </c>
      <c r="L413" t="s">
        <v>4776</v>
      </c>
      <c r="M413" t="s">
        <v>4776</v>
      </c>
      <c r="N413" t="s">
        <v>4777</v>
      </c>
      <c r="O413" t="s">
        <v>4778</v>
      </c>
      <c r="P413" s="9" t="s">
        <v>4779</v>
      </c>
      <c r="Q413" t="s">
        <v>4780</v>
      </c>
      <c r="S413">
        <v>10</v>
      </c>
      <c r="T413">
        <v>8</v>
      </c>
      <c r="U413">
        <v>7</v>
      </c>
      <c r="V413">
        <v>7</v>
      </c>
      <c r="W413">
        <v>7</v>
      </c>
      <c r="X413">
        <v>8</v>
      </c>
      <c r="Y413">
        <v>7</v>
      </c>
      <c r="Z413">
        <v>6</v>
      </c>
      <c r="AA413">
        <v>7</v>
      </c>
      <c r="AB413">
        <v>6</v>
      </c>
      <c r="AC413">
        <v>6</v>
      </c>
      <c r="AD413">
        <v>7</v>
      </c>
      <c r="AE413">
        <v>6</v>
      </c>
      <c r="AF413">
        <v>24.4</v>
      </c>
      <c r="AG413">
        <v>21.1</v>
      </c>
      <c r="AH413">
        <v>21.1</v>
      </c>
      <c r="AI413">
        <v>39.837000000000003</v>
      </c>
      <c r="AJ413">
        <v>361</v>
      </c>
      <c r="AK413">
        <v>3.71</v>
      </c>
      <c r="AN413">
        <v>19</v>
      </c>
      <c r="AU413">
        <v>1</v>
      </c>
      <c r="AV413">
        <v>1</v>
      </c>
      <c r="AX413">
        <v>6</v>
      </c>
      <c r="AY413">
        <v>7</v>
      </c>
      <c r="AZ413">
        <v>8</v>
      </c>
      <c r="BA413" s="8">
        <v>3.4556000000000002E-29</v>
      </c>
      <c r="BB413" s="8"/>
      <c r="BD413" s="4">
        <v>0.92237000000000002</v>
      </c>
      <c r="BE413" s="4">
        <v>1.6026</v>
      </c>
      <c r="BF413" s="4">
        <v>2.6718000000000002</v>
      </c>
      <c r="BG413" s="6">
        <v>20</v>
      </c>
      <c r="BJ413" s="5">
        <v>2</v>
      </c>
      <c r="BK413" s="10">
        <v>7.5902000000000003</v>
      </c>
      <c r="BL413" s="10">
        <v>1.8915</v>
      </c>
      <c r="BM413" s="4">
        <v>0.83838000000000001</v>
      </c>
      <c r="BN413" s="6">
        <v>20</v>
      </c>
      <c r="BO413" s="1">
        <v>2</v>
      </c>
      <c r="BQ413" s="3">
        <v>0.17812294045350102</v>
      </c>
      <c r="BR413" s="3">
        <v>0.90049527239981986</v>
      </c>
      <c r="BS413" s="3">
        <v>4.1675349031048139</v>
      </c>
      <c r="BT413" s="7">
        <v>20</v>
      </c>
    </row>
    <row r="414" spans="1:72">
      <c r="A414">
        <v>65</v>
      </c>
      <c r="B414" t="s">
        <v>4299</v>
      </c>
      <c r="C414" t="s">
        <v>4300</v>
      </c>
      <c r="D414" t="s">
        <v>4301</v>
      </c>
      <c r="F414" t="s">
        <v>4302</v>
      </c>
      <c r="G414" t="s">
        <v>4303</v>
      </c>
      <c r="I414" t="s">
        <v>4304</v>
      </c>
      <c r="J414" t="s">
        <v>4304</v>
      </c>
      <c r="K414" t="s">
        <v>4305</v>
      </c>
      <c r="L414" t="s">
        <v>4305</v>
      </c>
      <c r="M414" t="s">
        <v>4305</v>
      </c>
      <c r="N414" s="9" t="s">
        <v>4306</v>
      </c>
      <c r="O414" t="s">
        <v>4307</v>
      </c>
      <c r="P414" t="s">
        <v>4308</v>
      </c>
      <c r="Q414" t="s">
        <v>4309</v>
      </c>
      <c r="S414">
        <v>3</v>
      </c>
      <c r="T414">
        <v>15</v>
      </c>
      <c r="U414">
        <v>15</v>
      </c>
      <c r="V414">
        <v>15</v>
      </c>
      <c r="W414">
        <v>10</v>
      </c>
      <c r="X414">
        <v>11</v>
      </c>
      <c r="Y414">
        <v>14</v>
      </c>
      <c r="Z414">
        <v>10</v>
      </c>
      <c r="AA414">
        <v>11</v>
      </c>
      <c r="AB414">
        <v>14</v>
      </c>
      <c r="AC414">
        <v>10</v>
      </c>
      <c r="AD414">
        <v>11</v>
      </c>
      <c r="AE414">
        <v>14</v>
      </c>
      <c r="AF414">
        <v>22.1</v>
      </c>
      <c r="AG414">
        <v>22.1</v>
      </c>
      <c r="AH414">
        <v>22.1</v>
      </c>
      <c r="AI414">
        <v>75.872</v>
      </c>
      <c r="AJ414">
        <v>673</v>
      </c>
      <c r="AK414">
        <v>6.48</v>
      </c>
      <c r="AN414">
        <v>1</v>
      </c>
      <c r="AQ414">
        <v>29</v>
      </c>
      <c r="AR414">
        <v>31</v>
      </c>
      <c r="AS414">
        <v>1</v>
      </c>
      <c r="AX414">
        <v>12</v>
      </c>
      <c r="AY414">
        <v>19</v>
      </c>
      <c r="AZ414">
        <v>31</v>
      </c>
      <c r="BA414" s="8">
        <v>1.7962999999999999E-56</v>
      </c>
      <c r="BB414" s="8"/>
      <c r="BD414" s="4">
        <v>0.48553000000000002</v>
      </c>
      <c r="BE414" s="4">
        <v>1.8546</v>
      </c>
      <c r="BF414" s="4">
        <v>2.6225000000000001</v>
      </c>
      <c r="BG414" s="6">
        <v>20</v>
      </c>
      <c r="BJ414" s="5">
        <v>3</v>
      </c>
      <c r="BK414" s="10">
        <v>4.4753999999999996</v>
      </c>
      <c r="BL414" s="10">
        <v>4.4957000000000003</v>
      </c>
      <c r="BM414" s="10">
        <v>4.5148000000000001</v>
      </c>
      <c r="BN414" s="6">
        <v>20</v>
      </c>
      <c r="BO414" s="1">
        <v>1</v>
      </c>
      <c r="BQ414" s="3">
        <v>0.13448632946460992</v>
      </c>
      <c r="BR414" s="3">
        <v>0.54080363420042188</v>
      </c>
      <c r="BS414" s="3">
        <v>0.56468462363769834</v>
      </c>
      <c r="BT414" s="7">
        <v>20</v>
      </c>
    </row>
    <row r="415" spans="1:72">
      <c r="A415">
        <v>470</v>
      </c>
      <c r="B415" t="s">
        <v>10556</v>
      </c>
      <c r="I415" t="s">
        <v>10555</v>
      </c>
      <c r="J415" t="s">
        <v>10555</v>
      </c>
      <c r="K415">
        <v>2</v>
      </c>
      <c r="L415">
        <v>2</v>
      </c>
      <c r="M415">
        <v>2</v>
      </c>
      <c r="N415" s="9" t="s">
        <v>10554</v>
      </c>
      <c r="O415" t="s">
        <v>10553</v>
      </c>
      <c r="P415" t="s">
        <v>10552</v>
      </c>
      <c r="Q415" t="s">
        <v>10551</v>
      </c>
      <c r="S415">
        <v>1</v>
      </c>
      <c r="T415">
        <v>2</v>
      </c>
      <c r="U415">
        <v>2</v>
      </c>
      <c r="V415">
        <v>2</v>
      </c>
      <c r="W415">
        <v>2</v>
      </c>
      <c r="X415">
        <v>2</v>
      </c>
      <c r="Y415">
        <v>1</v>
      </c>
      <c r="Z415">
        <v>2</v>
      </c>
      <c r="AA415">
        <v>2</v>
      </c>
      <c r="AB415">
        <v>1</v>
      </c>
      <c r="AC415">
        <v>2</v>
      </c>
      <c r="AD415">
        <v>2</v>
      </c>
      <c r="AE415">
        <v>1</v>
      </c>
      <c r="AF415">
        <v>5.7</v>
      </c>
      <c r="AG415">
        <v>5.7</v>
      </c>
      <c r="AH415">
        <v>5.7</v>
      </c>
      <c r="AI415">
        <v>61.613</v>
      </c>
      <c r="AJ415">
        <v>560</v>
      </c>
      <c r="AK415">
        <v>8.42</v>
      </c>
      <c r="AO415">
        <v>3</v>
      </c>
      <c r="AP415">
        <v>4</v>
      </c>
      <c r="AQ415">
        <v>2</v>
      </c>
      <c r="AR415">
        <v>1</v>
      </c>
      <c r="AS415">
        <v>1</v>
      </c>
      <c r="AT415">
        <v>1</v>
      </c>
      <c r="AU415">
        <v>3</v>
      </c>
      <c r="AV415">
        <v>4</v>
      </c>
      <c r="AW415">
        <v>5</v>
      </c>
      <c r="AX415">
        <v>9</v>
      </c>
      <c r="AY415">
        <v>8</v>
      </c>
      <c r="AZ415">
        <v>7</v>
      </c>
      <c r="BA415" s="8">
        <v>3.1652000000000001E-5</v>
      </c>
      <c r="BB415" s="8"/>
      <c r="BD415" s="4">
        <v>1.5757000000000001</v>
      </c>
      <c r="BE415" s="4">
        <v>1.3176000000000001</v>
      </c>
      <c r="BF415" s="4">
        <v>1.4269000000000001</v>
      </c>
      <c r="BG415" s="6">
        <v>19</v>
      </c>
      <c r="BK415" s="4">
        <v>1.6133</v>
      </c>
      <c r="BL415" s="4">
        <v>0.44663999999999998</v>
      </c>
      <c r="BM415" s="4">
        <v>0.67886999999999997</v>
      </c>
      <c r="BN415" s="6">
        <v>19</v>
      </c>
      <c r="BQ415" s="3">
        <v>1.1328748966251656</v>
      </c>
      <c r="BR415" s="3">
        <v>7.805182641273805</v>
      </c>
      <c r="BS415" s="3">
        <v>1.9902873975001991</v>
      </c>
      <c r="BT415" s="7">
        <v>19</v>
      </c>
    </row>
    <row r="416" spans="1:72">
      <c r="A416">
        <v>737</v>
      </c>
      <c r="B416" t="s">
        <v>10550</v>
      </c>
      <c r="D416">
        <v>458</v>
      </c>
      <c r="G416">
        <v>430</v>
      </c>
      <c r="I416" t="s">
        <v>10549</v>
      </c>
      <c r="J416" t="s">
        <v>10548</v>
      </c>
      <c r="K416" t="s">
        <v>10547</v>
      </c>
      <c r="L416" t="s">
        <v>10547</v>
      </c>
      <c r="M416" t="s">
        <v>10547</v>
      </c>
      <c r="N416" s="9" t="s">
        <v>10546</v>
      </c>
      <c r="O416" t="s">
        <v>10545</v>
      </c>
      <c r="P416" t="s">
        <v>10544</v>
      </c>
      <c r="Q416" t="s">
        <v>10543</v>
      </c>
      <c r="S416">
        <v>4</v>
      </c>
      <c r="T416">
        <v>6</v>
      </c>
      <c r="U416">
        <v>6</v>
      </c>
      <c r="V416">
        <v>6</v>
      </c>
      <c r="W416">
        <v>5</v>
      </c>
      <c r="X416">
        <v>6</v>
      </c>
      <c r="Y416">
        <v>6</v>
      </c>
      <c r="Z416">
        <v>5</v>
      </c>
      <c r="AA416">
        <v>6</v>
      </c>
      <c r="AB416">
        <v>6</v>
      </c>
      <c r="AC416">
        <v>5</v>
      </c>
      <c r="AD416">
        <v>6</v>
      </c>
      <c r="AE416">
        <v>6</v>
      </c>
      <c r="AF416">
        <v>12.5</v>
      </c>
      <c r="AG416">
        <v>12.5</v>
      </c>
      <c r="AH416">
        <v>12.5</v>
      </c>
      <c r="AI416">
        <v>50.317</v>
      </c>
      <c r="AJ416">
        <v>463</v>
      </c>
      <c r="AK416">
        <v>4</v>
      </c>
      <c r="AO416">
        <v>19</v>
      </c>
      <c r="AX416">
        <v>5</v>
      </c>
      <c r="AY416">
        <v>7</v>
      </c>
      <c r="AZ416">
        <v>7</v>
      </c>
      <c r="BA416" s="8">
        <v>1.1108000000000001E-10</v>
      </c>
      <c r="BB416" s="8"/>
      <c r="BC416" s="5">
        <v>1</v>
      </c>
      <c r="BD416" s="4">
        <v>1.1505000000000001</v>
      </c>
      <c r="BE416" s="4">
        <v>1.7615000000000001</v>
      </c>
      <c r="BF416" s="10">
        <v>3.3382000000000001</v>
      </c>
      <c r="BG416" s="6">
        <v>19</v>
      </c>
      <c r="BK416" s="4">
        <v>2.3262</v>
      </c>
      <c r="BL416" s="4">
        <v>0.47136</v>
      </c>
      <c r="BM416" s="4">
        <v>0.73255000000000003</v>
      </c>
      <c r="BN416" s="6">
        <v>19</v>
      </c>
      <c r="BQ416" s="3">
        <v>0.49773530436513858</v>
      </c>
      <c r="BR416" s="3">
        <v>3.403096818104475</v>
      </c>
      <c r="BS416" s="3">
        <v>4.4480028467218222</v>
      </c>
      <c r="BT416" s="7">
        <v>19</v>
      </c>
    </row>
    <row r="417" spans="1:72">
      <c r="A417">
        <v>628</v>
      </c>
      <c r="B417" t="s">
        <v>10542</v>
      </c>
      <c r="C417" t="s">
        <v>10541</v>
      </c>
      <c r="D417">
        <v>409</v>
      </c>
      <c r="F417" t="s">
        <v>10540</v>
      </c>
      <c r="G417">
        <v>353</v>
      </c>
      <c r="I417" t="s">
        <v>10539</v>
      </c>
      <c r="J417" t="s">
        <v>10538</v>
      </c>
      <c r="K417" t="s">
        <v>10537</v>
      </c>
      <c r="L417" t="s">
        <v>10537</v>
      </c>
      <c r="M417" t="s">
        <v>10537</v>
      </c>
      <c r="N417" s="9" t="s">
        <v>10536</v>
      </c>
      <c r="O417" t="s">
        <v>10535</v>
      </c>
      <c r="P417" s="9" t="s">
        <v>10534</v>
      </c>
      <c r="Q417" t="s">
        <v>10533</v>
      </c>
      <c r="S417">
        <v>13</v>
      </c>
      <c r="T417">
        <v>4</v>
      </c>
      <c r="U417">
        <v>4</v>
      </c>
      <c r="V417">
        <v>4</v>
      </c>
      <c r="W417">
        <v>3</v>
      </c>
      <c r="X417">
        <v>4</v>
      </c>
      <c r="Y417">
        <v>3</v>
      </c>
      <c r="Z417">
        <v>3</v>
      </c>
      <c r="AA417">
        <v>4</v>
      </c>
      <c r="AB417">
        <v>3</v>
      </c>
      <c r="AC417">
        <v>3</v>
      </c>
      <c r="AD417">
        <v>4</v>
      </c>
      <c r="AE417">
        <v>3</v>
      </c>
      <c r="AF417">
        <v>8.5</v>
      </c>
      <c r="AG417">
        <v>8.5</v>
      </c>
      <c r="AH417">
        <v>8.5</v>
      </c>
      <c r="AI417">
        <v>66.72</v>
      </c>
      <c r="AJ417">
        <v>611</v>
      </c>
      <c r="AK417">
        <v>6.15</v>
      </c>
      <c r="AP417">
        <v>10</v>
      </c>
      <c r="AQ417">
        <v>12</v>
      </c>
      <c r="AR417">
        <v>3</v>
      </c>
      <c r="AV417">
        <v>1</v>
      </c>
      <c r="AW417">
        <v>1</v>
      </c>
      <c r="AX417">
        <v>8</v>
      </c>
      <c r="AY417">
        <v>9</v>
      </c>
      <c r="AZ417">
        <v>10</v>
      </c>
      <c r="BA417" s="8">
        <v>3.6743999999999999E-25</v>
      </c>
      <c r="BB417" s="8"/>
      <c r="BD417" s="4">
        <v>0.93384</v>
      </c>
      <c r="BE417" s="4">
        <v>1.7547999999999999</v>
      </c>
      <c r="BF417" s="4">
        <v>1.9281999999999999</v>
      </c>
      <c r="BG417" s="6">
        <v>19</v>
      </c>
      <c r="BJ417" s="5">
        <v>1</v>
      </c>
      <c r="BK417" s="4">
        <v>1.3087</v>
      </c>
      <c r="BL417" s="10">
        <v>1.3575999999999999</v>
      </c>
      <c r="BM417" s="4">
        <v>0.56208000000000002</v>
      </c>
      <c r="BN417" s="6">
        <v>19</v>
      </c>
      <c r="BQ417" s="3">
        <v>1.6259105098855358</v>
      </c>
      <c r="BR417" s="3">
        <v>1.4003248753710862</v>
      </c>
      <c r="BS417" s="3">
        <v>3.937627972909119</v>
      </c>
      <c r="BT417" s="7">
        <v>19</v>
      </c>
    </row>
    <row r="418" spans="1:72">
      <c r="A418">
        <v>1038</v>
      </c>
      <c r="B418" t="s">
        <v>10532</v>
      </c>
      <c r="C418" t="s">
        <v>10531</v>
      </c>
      <c r="F418" t="s">
        <v>10530</v>
      </c>
      <c r="I418" t="s">
        <v>10529</v>
      </c>
      <c r="J418" t="s">
        <v>10528</v>
      </c>
      <c r="K418" t="s">
        <v>10527</v>
      </c>
      <c r="L418" t="s">
        <v>10527</v>
      </c>
      <c r="M418" t="s">
        <v>10527</v>
      </c>
      <c r="N418" s="9" t="s">
        <v>10526</v>
      </c>
      <c r="O418" t="s">
        <v>10525</v>
      </c>
      <c r="P418" s="9" t="s">
        <v>10524</v>
      </c>
      <c r="Q418" t="s">
        <v>10523</v>
      </c>
      <c r="S418">
        <v>5</v>
      </c>
      <c r="T418">
        <v>7</v>
      </c>
      <c r="U418">
        <v>7</v>
      </c>
      <c r="V418">
        <v>7</v>
      </c>
      <c r="W418">
        <v>7</v>
      </c>
      <c r="X418">
        <v>6</v>
      </c>
      <c r="Y418">
        <v>6</v>
      </c>
      <c r="Z418">
        <v>7</v>
      </c>
      <c r="AA418">
        <v>6</v>
      </c>
      <c r="AB418">
        <v>6</v>
      </c>
      <c r="AC418">
        <v>7</v>
      </c>
      <c r="AD418">
        <v>6</v>
      </c>
      <c r="AE418">
        <v>6</v>
      </c>
      <c r="AF418">
        <v>17</v>
      </c>
      <c r="AG418">
        <v>17</v>
      </c>
      <c r="AH418">
        <v>17</v>
      </c>
      <c r="AI418">
        <v>48.728999999999999</v>
      </c>
      <c r="AJ418">
        <v>453</v>
      </c>
      <c r="AK418">
        <v>4.76</v>
      </c>
      <c r="AO418">
        <v>9</v>
      </c>
      <c r="AP418">
        <v>28</v>
      </c>
      <c r="AX418">
        <v>11</v>
      </c>
      <c r="AY418">
        <v>14</v>
      </c>
      <c r="AZ418">
        <v>12</v>
      </c>
      <c r="BA418" s="8">
        <v>5.5027E-28</v>
      </c>
      <c r="BB418" s="8"/>
      <c r="BD418" s="4">
        <v>0.88068999999999997</v>
      </c>
      <c r="BE418" s="4">
        <v>1.2867999999999999</v>
      </c>
      <c r="BF418" s="4">
        <v>1.2059</v>
      </c>
      <c r="BG418" s="6">
        <v>19</v>
      </c>
      <c r="BK418" s="4">
        <v>1.2588999999999999</v>
      </c>
      <c r="BL418" s="4">
        <v>0.33596999999999999</v>
      </c>
      <c r="BM418" s="4">
        <v>0.78303</v>
      </c>
      <c r="BN418" s="6">
        <v>19</v>
      </c>
      <c r="BQ418" s="3">
        <v>0.7451564828614009</v>
      </c>
      <c r="BR418" s="3">
        <v>4.9368088467614539</v>
      </c>
      <c r="BS418" s="3">
        <v>1.9472679830198232</v>
      </c>
      <c r="BT418" s="7">
        <v>19</v>
      </c>
    </row>
    <row r="419" spans="1:72">
      <c r="A419">
        <v>1185</v>
      </c>
      <c r="B419" t="s">
        <v>10522</v>
      </c>
      <c r="D419" t="s">
        <v>10521</v>
      </c>
      <c r="G419" t="s">
        <v>10520</v>
      </c>
      <c r="I419" t="s">
        <v>10519</v>
      </c>
      <c r="J419" t="s">
        <v>10518</v>
      </c>
      <c r="K419" t="s">
        <v>743</v>
      </c>
      <c r="L419" t="s">
        <v>743</v>
      </c>
      <c r="M419" t="s">
        <v>743</v>
      </c>
      <c r="N419" t="s">
        <v>10517</v>
      </c>
      <c r="O419" t="s">
        <v>10516</v>
      </c>
      <c r="P419" t="s">
        <v>10515</v>
      </c>
      <c r="Q419" t="s">
        <v>10514</v>
      </c>
      <c r="S419">
        <v>2</v>
      </c>
      <c r="T419">
        <v>7</v>
      </c>
      <c r="U419">
        <v>7</v>
      </c>
      <c r="V419">
        <v>7</v>
      </c>
      <c r="W419">
        <v>5</v>
      </c>
      <c r="X419">
        <v>6</v>
      </c>
      <c r="Y419">
        <v>6</v>
      </c>
      <c r="Z419">
        <v>5</v>
      </c>
      <c r="AA419">
        <v>6</v>
      </c>
      <c r="AB419">
        <v>6</v>
      </c>
      <c r="AC419">
        <v>5</v>
      </c>
      <c r="AD419">
        <v>6</v>
      </c>
      <c r="AE419">
        <v>6</v>
      </c>
      <c r="AF419">
        <v>6.9</v>
      </c>
      <c r="AG419">
        <v>6.9</v>
      </c>
      <c r="AH419">
        <v>6.9</v>
      </c>
      <c r="AI419">
        <v>140.96</v>
      </c>
      <c r="AJ419">
        <v>1270</v>
      </c>
      <c r="AK419">
        <v>10.199999999999999</v>
      </c>
      <c r="AN419">
        <v>1</v>
      </c>
      <c r="AU419">
        <v>17</v>
      </c>
      <c r="AV419">
        <v>11</v>
      </c>
      <c r="AW419">
        <v>1</v>
      </c>
      <c r="AX419">
        <v>10</v>
      </c>
      <c r="AY419">
        <v>10</v>
      </c>
      <c r="AZ419">
        <v>10</v>
      </c>
      <c r="BA419" s="8">
        <v>9.4817999999999999E-59</v>
      </c>
      <c r="BB419" s="8"/>
      <c r="BC419" s="5">
        <v>1</v>
      </c>
      <c r="BD419" s="4">
        <v>1.3091999999999999</v>
      </c>
      <c r="BE419" s="10">
        <v>2.8189000000000002</v>
      </c>
      <c r="BF419" s="4">
        <v>1.2244999999999999</v>
      </c>
      <c r="BG419" s="6">
        <v>18</v>
      </c>
      <c r="BJ419" s="5">
        <v>1</v>
      </c>
      <c r="BK419" s="4">
        <v>1.1839</v>
      </c>
      <c r="BL419" s="10">
        <v>1.613</v>
      </c>
      <c r="BM419" s="4">
        <v>0.86758999999999997</v>
      </c>
      <c r="BN419" s="6">
        <v>18</v>
      </c>
      <c r="BQ419" s="3">
        <v>1.4128684054367178</v>
      </c>
      <c r="BR419" s="3">
        <v>1.7833895101029018</v>
      </c>
      <c r="BS419" s="3">
        <v>1.339853955918805</v>
      </c>
      <c r="BT419" s="7">
        <v>18</v>
      </c>
    </row>
    <row r="420" spans="1:72">
      <c r="A420">
        <v>389</v>
      </c>
      <c r="B420" t="s">
        <v>10513</v>
      </c>
      <c r="C420">
        <v>395</v>
      </c>
      <c r="F420">
        <v>721</v>
      </c>
      <c r="I420" t="s">
        <v>10512</v>
      </c>
      <c r="J420" t="s">
        <v>10511</v>
      </c>
      <c r="K420" t="s">
        <v>10510</v>
      </c>
      <c r="L420" t="s">
        <v>10510</v>
      </c>
      <c r="M420" t="s">
        <v>10510</v>
      </c>
      <c r="N420" s="9" t="s">
        <v>10509</v>
      </c>
      <c r="O420" t="s">
        <v>10508</v>
      </c>
      <c r="P420" t="s">
        <v>10507</v>
      </c>
      <c r="Q420" t="s">
        <v>10506</v>
      </c>
      <c r="S420">
        <v>8</v>
      </c>
      <c r="T420">
        <v>8</v>
      </c>
      <c r="U420">
        <v>8</v>
      </c>
      <c r="V420">
        <v>8</v>
      </c>
      <c r="W420">
        <v>4</v>
      </c>
      <c r="X420">
        <v>6</v>
      </c>
      <c r="Y420">
        <v>7</v>
      </c>
      <c r="Z420">
        <v>4</v>
      </c>
      <c r="AA420">
        <v>6</v>
      </c>
      <c r="AB420">
        <v>7</v>
      </c>
      <c r="AC420">
        <v>4</v>
      </c>
      <c r="AD420">
        <v>6</v>
      </c>
      <c r="AE420">
        <v>7</v>
      </c>
      <c r="AF420">
        <v>9.1</v>
      </c>
      <c r="AG420">
        <v>9.1</v>
      </c>
      <c r="AH420">
        <v>9.1</v>
      </c>
      <c r="AI420">
        <v>129.93</v>
      </c>
      <c r="AJ420">
        <v>1192</v>
      </c>
      <c r="AK420">
        <v>9.3800000000000008</v>
      </c>
      <c r="AL420">
        <v>1</v>
      </c>
      <c r="AN420">
        <v>1</v>
      </c>
      <c r="AO420">
        <v>3</v>
      </c>
      <c r="AU420">
        <v>1</v>
      </c>
      <c r="AV420">
        <v>17</v>
      </c>
      <c r="AW420">
        <v>1</v>
      </c>
      <c r="AX420">
        <v>5</v>
      </c>
      <c r="AY420">
        <v>10</v>
      </c>
      <c r="AZ420">
        <v>9</v>
      </c>
      <c r="BA420" s="8">
        <v>7.2452E-39</v>
      </c>
      <c r="BB420" s="8"/>
      <c r="BD420" s="4">
        <v>1.2069000000000001</v>
      </c>
      <c r="BE420" s="4">
        <v>1.3667</v>
      </c>
      <c r="BF420" s="4">
        <v>1.1113999999999999</v>
      </c>
      <c r="BG420" s="6">
        <v>18</v>
      </c>
      <c r="BJ420" s="5">
        <v>1</v>
      </c>
      <c r="BK420" s="4">
        <v>0.46312999999999999</v>
      </c>
      <c r="BL420" s="4">
        <v>0.21784000000000001</v>
      </c>
      <c r="BM420" s="10">
        <v>5.2808000000000002</v>
      </c>
      <c r="BN420" s="6">
        <v>18</v>
      </c>
      <c r="BQ420" s="3">
        <v>2.6675914316963216</v>
      </c>
      <c r="BR420" s="3">
        <v>5.2504462879344747</v>
      </c>
      <c r="BS420" s="3">
        <v>0.20799534090436372</v>
      </c>
      <c r="BT420" s="7">
        <v>18</v>
      </c>
    </row>
    <row r="421" spans="1:72">
      <c r="A421">
        <v>297</v>
      </c>
      <c r="B421" t="s">
        <v>4373</v>
      </c>
      <c r="C421" t="s">
        <v>4374</v>
      </c>
      <c r="D421" t="s">
        <v>4375</v>
      </c>
      <c r="F421" t="s">
        <v>4376</v>
      </c>
      <c r="G421" t="s">
        <v>4377</v>
      </c>
      <c r="I421" t="s">
        <v>4378</v>
      </c>
      <c r="J421" t="s">
        <v>4378</v>
      </c>
      <c r="K421">
        <v>7</v>
      </c>
      <c r="L421">
        <v>7</v>
      </c>
      <c r="M421">
        <v>6</v>
      </c>
      <c r="N421" s="9" t="s">
        <v>4379</v>
      </c>
      <c r="O421" t="s">
        <v>4380</v>
      </c>
      <c r="P421" t="s">
        <v>4381</v>
      </c>
      <c r="Q421" t="s">
        <v>4382</v>
      </c>
      <c r="S421">
        <v>1</v>
      </c>
      <c r="T421">
        <v>7</v>
      </c>
      <c r="U421">
        <v>7</v>
      </c>
      <c r="V421">
        <v>6</v>
      </c>
      <c r="W421">
        <v>5</v>
      </c>
      <c r="X421">
        <v>6</v>
      </c>
      <c r="Y421">
        <v>5</v>
      </c>
      <c r="Z421">
        <v>5</v>
      </c>
      <c r="AA421">
        <v>6</v>
      </c>
      <c r="AB421">
        <v>5</v>
      </c>
      <c r="AC421">
        <v>4</v>
      </c>
      <c r="AD421">
        <v>5</v>
      </c>
      <c r="AE421">
        <v>4</v>
      </c>
      <c r="AF421">
        <v>29.8</v>
      </c>
      <c r="AG421">
        <v>29.8</v>
      </c>
      <c r="AH421">
        <v>24.2</v>
      </c>
      <c r="AI421">
        <v>37.497</v>
      </c>
      <c r="AJ421">
        <v>356</v>
      </c>
      <c r="AK421">
        <v>3.03</v>
      </c>
      <c r="AM421">
        <v>10</v>
      </c>
      <c r="AN421">
        <v>10</v>
      </c>
      <c r="AO421">
        <v>11</v>
      </c>
      <c r="AX421">
        <v>11</v>
      </c>
      <c r="AY421">
        <v>10</v>
      </c>
      <c r="AZ421">
        <v>10</v>
      </c>
      <c r="BA421" s="8">
        <v>1.1678E-76</v>
      </c>
      <c r="BB421" s="8"/>
      <c r="BC421" s="5">
        <v>1</v>
      </c>
      <c r="BD421" s="4">
        <v>1.0143</v>
      </c>
      <c r="BE421" s="4">
        <v>1.1115999999999999</v>
      </c>
      <c r="BF421" s="10">
        <v>5.5683999999999996</v>
      </c>
      <c r="BG421" s="6">
        <v>18</v>
      </c>
      <c r="BJ421" s="5">
        <v>3</v>
      </c>
      <c r="BK421" s="10">
        <v>4.9317000000000002</v>
      </c>
      <c r="BL421" s="10">
        <v>4.4272</v>
      </c>
      <c r="BM421" s="10">
        <v>1.9427000000000001</v>
      </c>
      <c r="BN421" s="6">
        <v>18</v>
      </c>
      <c r="BO421" s="1">
        <v>1</v>
      </c>
      <c r="BQ421" s="3">
        <v>0.12384974548877303</v>
      </c>
      <c r="BR421" s="3">
        <v>0.24065071954565143</v>
      </c>
      <c r="BS421" s="3">
        <v>2.7300027300027301</v>
      </c>
      <c r="BT421" s="7">
        <v>18</v>
      </c>
    </row>
    <row r="422" spans="1:72">
      <c r="A422">
        <v>869</v>
      </c>
      <c r="B422" t="s">
        <v>10505</v>
      </c>
      <c r="I422" t="s">
        <v>10504</v>
      </c>
      <c r="J422" t="s">
        <v>10504</v>
      </c>
      <c r="K422" t="s">
        <v>10325</v>
      </c>
      <c r="L422" t="s">
        <v>10325</v>
      </c>
      <c r="M422" t="s">
        <v>10325</v>
      </c>
      <c r="N422" s="9" t="s">
        <v>10503</v>
      </c>
      <c r="O422" t="s">
        <v>10502</v>
      </c>
      <c r="P422" t="s">
        <v>10501</v>
      </c>
      <c r="Q422" t="s">
        <v>10500</v>
      </c>
      <c r="S422">
        <v>4</v>
      </c>
      <c r="T422">
        <v>5</v>
      </c>
      <c r="U422">
        <v>5</v>
      </c>
      <c r="V422">
        <v>5</v>
      </c>
      <c r="W422">
        <v>5</v>
      </c>
      <c r="X422">
        <v>4</v>
      </c>
      <c r="Y422">
        <v>4</v>
      </c>
      <c r="Z422">
        <v>5</v>
      </c>
      <c r="AA422">
        <v>4</v>
      </c>
      <c r="AB422">
        <v>4</v>
      </c>
      <c r="AC422">
        <v>5</v>
      </c>
      <c r="AD422">
        <v>4</v>
      </c>
      <c r="AE422">
        <v>4</v>
      </c>
      <c r="AF422">
        <v>9.6999999999999993</v>
      </c>
      <c r="AG422">
        <v>9.6999999999999993</v>
      </c>
      <c r="AH422">
        <v>9.6999999999999993</v>
      </c>
      <c r="AI422">
        <v>55.881999999999998</v>
      </c>
      <c r="AJ422">
        <v>483</v>
      </c>
      <c r="AK422">
        <v>5.24</v>
      </c>
      <c r="AO422">
        <v>6</v>
      </c>
      <c r="AP422">
        <v>13</v>
      </c>
      <c r="AU422">
        <v>1</v>
      </c>
      <c r="AV422">
        <v>1</v>
      </c>
      <c r="AX422">
        <v>6</v>
      </c>
      <c r="AY422">
        <v>8</v>
      </c>
      <c r="AZ422">
        <v>7</v>
      </c>
      <c r="BA422" s="8">
        <v>1.0663E-58</v>
      </c>
      <c r="BB422" s="8"/>
      <c r="BD422" s="4">
        <v>0.85119</v>
      </c>
      <c r="BE422" s="4">
        <v>1.7437</v>
      </c>
      <c r="BF422" s="4">
        <v>1.641</v>
      </c>
      <c r="BG422" s="6">
        <v>18</v>
      </c>
      <c r="BK422" s="4">
        <v>2.6333000000000002</v>
      </c>
      <c r="BL422" s="4">
        <v>0.61980999999999997</v>
      </c>
      <c r="BM422" s="4">
        <v>0.54671999999999998</v>
      </c>
      <c r="BN422" s="6">
        <v>18</v>
      </c>
      <c r="BQ422" s="3">
        <v>0.34199726402188785</v>
      </c>
      <c r="BR422" s="3">
        <v>3.2516095467256294</v>
      </c>
      <c r="BS422" s="3">
        <v>2.5984149668702088</v>
      </c>
      <c r="BT422" s="7">
        <v>18</v>
      </c>
    </row>
    <row r="423" spans="1:72">
      <c r="A423">
        <v>1132</v>
      </c>
      <c r="B423" t="s">
        <v>10499</v>
      </c>
      <c r="C423">
        <v>1023</v>
      </c>
      <c r="F423">
        <v>207</v>
      </c>
      <c r="I423" t="s">
        <v>10498</v>
      </c>
      <c r="J423" t="s">
        <v>10497</v>
      </c>
      <c r="K423" t="s">
        <v>10496</v>
      </c>
      <c r="L423" t="s">
        <v>10496</v>
      </c>
      <c r="M423" t="s">
        <v>10496</v>
      </c>
      <c r="N423" s="9" t="s">
        <v>10495</v>
      </c>
      <c r="O423" t="s">
        <v>10494</v>
      </c>
      <c r="P423" t="s">
        <v>10493</v>
      </c>
      <c r="Q423" t="s">
        <v>10492</v>
      </c>
      <c r="S423">
        <v>8</v>
      </c>
      <c r="T423">
        <v>6</v>
      </c>
      <c r="U423">
        <v>6</v>
      </c>
      <c r="V423">
        <v>6</v>
      </c>
      <c r="W423">
        <v>3</v>
      </c>
      <c r="X423">
        <v>4</v>
      </c>
      <c r="Y423">
        <v>6</v>
      </c>
      <c r="Z423">
        <v>3</v>
      </c>
      <c r="AA423">
        <v>4</v>
      </c>
      <c r="AB423">
        <v>6</v>
      </c>
      <c r="AC423">
        <v>3</v>
      </c>
      <c r="AD423">
        <v>4</v>
      </c>
      <c r="AE423">
        <v>6</v>
      </c>
      <c r="AF423">
        <v>14.3</v>
      </c>
      <c r="AG423">
        <v>14.3</v>
      </c>
      <c r="AH423">
        <v>14.3</v>
      </c>
      <c r="AI423">
        <v>68.741</v>
      </c>
      <c r="AJ423">
        <v>631</v>
      </c>
      <c r="AK423">
        <v>6.6</v>
      </c>
      <c r="AQ423">
        <v>21</v>
      </c>
      <c r="AR423">
        <v>7</v>
      </c>
      <c r="AV423">
        <v>1</v>
      </c>
      <c r="AW423">
        <v>1</v>
      </c>
      <c r="AX423">
        <v>9</v>
      </c>
      <c r="AY423">
        <v>9</v>
      </c>
      <c r="AZ423">
        <v>12</v>
      </c>
      <c r="BA423" s="8">
        <v>9.1084999999999999E-138</v>
      </c>
      <c r="BB423" s="8"/>
      <c r="BD423" s="4">
        <v>0.49342999999999998</v>
      </c>
      <c r="BE423" s="4">
        <v>0.36782999999999999</v>
      </c>
      <c r="BF423" s="4">
        <v>0.39704</v>
      </c>
      <c r="BG423" s="6">
        <v>18</v>
      </c>
      <c r="BK423" s="4">
        <v>0.95165999999999995</v>
      </c>
      <c r="BL423" s="4">
        <v>0.52958000000000005</v>
      </c>
      <c r="BM423" s="4">
        <v>0.23932999999999999</v>
      </c>
      <c r="BN423" s="6">
        <v>18</v>
      </c>
      <c r="BQ423" s="3">
        <v>0.78833267638943638</v>
      </c>
      <c r="BR423" s="3">
        <v>0.70952178231871721</v>
      </c>
      <c r="BS423" s="3">
        <v>1.5946928621547491</v>
      </c>
      <c r="BT423" s="7">
        <v>18</v>
      </c>
    </row>
    <row r="424" spans="1:72">
      <c r="A424">
        <v>1072</v>
      </c>
      <c r="B424" t="s">
        <v>10491</v>
      </c>
      <c r="D424" t="s">
        <v>10490</v>
      </c>
      <c r="G424" t="s">
        <v>10489</v>
      </c>
      <c r="I424" t="s">
        <v>10488</v>
      </c>
      <c r="J424" t="s">
        <v>10488</v>
      </c>
      <c r="K424" t="s">
        <v>10487</v>
      </c>
      <c r="L424" t="s">
        <v>10487</v>
      </c>
      <c r="M424" t="s">
        <v>10487</v>
      </c>
      <c r="N424" t="s">
        <v>10486</v>
      </c>
      <c r="O424" t="s">
        <v>10485</v>
      </c>
      <c r="P424" t="s">
        <v>10484</v>
      </c>
      <c r="Q424" t="s">
        <v>10483</v>
      </c>
      <c r="S424">
        <v>4</v>
      </c>
      <c r="T424">
        <v>6</v>
      </c>
      <c r="U424">
        <v>6</v>
      </c>
      <c r="V424">
        <v>6</v>
      </c>
      <c r="W424">
        <v>5</v>
      </c>
      <c r="X424">
        <v>6</v>
      </c>
      <c r="Y424">
        <v>6</v>
      </c>
      <c r="Z424">
        <v>5</v>
      </c>
      <c r="AA424">
        <v>6</v>
      </c>
      <c r="AB424">
        <v>6</v>
      </c>
      <c r="AC424">
        <v>5</v>
      </c>
      <c r="AD424">
        <v>6</v>
      </c>
      <c r="AE424">
        <v>6</v>
      </c>
      <c r="AF424">
        <v>29</v>
      </c>
      <c r="AG424">
        <v>29</v>
      </c>
      <c r="AH424">
        <v>29</v>
      </c>
      <c r="AI424">
        <v>30.791</v>
      </c>
      <c r="AJ424">
        <v>286</v>
      </c>
      <c r="AK424">
        <v>2.3199999999999998</v>
      </c>
      <c r="AM424">
        <v>19</v>
      </c>
      <c r="AN424">
        <v>9</v>
      </c>
      <c r="AX424">
        <v>11</v>
      </c>
      <c r="AY424">
        <v>9</v>
      </c>
      <c r="AZ424">
        <v>8</v>
      </c>
      <c r="BA424" s="8">
        <v>2.7522E-26</v>
      </c>
      <c r="BB424" s="8"/>
      <c r="BD424" s="4">
        <v>0.14482999999999999</v>
      </c>
      <c r="BE424" s="4">
        <v>0.38296999999999998</v>
      </c>
      <c r="BF424" s="4">
        <v>0.93471000000000004</v>
      </c>
      <c r="BG424" s="6">
        <v>18</v>
      </c>
      <c r="BK424" s="4">
        <v>2.1720999999999999</v>
      </c>
      <c r="BL424" s="4">
        <v>0.21365999999999999</v>
      </c>
      <c r="BM424" s="4">
        <v>0.44035000000000002</v>
      </c>
      <c r="BN424" s="6">
        <v>18</v>
      </c>
      <c r="BQ424" s="3">
        <v>6.4507805444458777E-2</v>
      </c>
      <c r="BR424" s="3">
        <v>3.328783995206551</v>
      </c>
      <c r="BS424" s="3">
        <v>2.2397921472887319</v>
      </c>
      <c r="BT424" s="7">
        <v>18</v>
      </c>
    </row>
    <row r="425" spans="1:72">
      <c r="A425">
        <v>1064</v>
      </c>
      <c r="B425" t="s">
        <v>10482</v>
      </c>
      <c r="I425" t="s">
        <v>10481</v>
      </c>
      <c r="J425" t="s">
        <v>10480</v>
      </c>
      <c r="K425" t="s">
        <v>10479</v>
      </c>
      <c r="L425" t="s">
        <v>10479</v>
      </c>
      <c r="M425" t="s">
        <v>10479</v>
      </c>
      <c r="N425" t="s">
        <v>10478</v>
      </c>
      <c r="O425" t="s">
        <v>10477</v>
      </c>
      <c r="P425" t="s">
        <v>10476</v>
      </c>
      <c r="Q425" t="s">
        <v>10475</v>
      </c>
      <c r="S425">
        <v>8</v>
      </c>
      <c r="T425">
        <v>5</v>
      </c>
      <c r="U425">
        <v>5</v>
      </c>
      <c r="V425">
        <v>5</v>
      </c>
      <c r="W425">
        <v>3</v>
      </c>
      <c r="X425">
        <v>4</v>
      </c>
      <c r="Y425">
        <v>4</v>
      </c>
      <c r="Z425">
        <v>3</v>
      </c>
      <c r="AA425">
        <v>4</v>
      </c>
      <c r="AB425">
        <v>4</v>
      </c>
      <c r="AC425">
        <v>3</v>
      </c>
      <c r="AD425">
        <v>4</v>
      </c>
      <c r="AE425">
        <v>4</v>
      </c>
      <c r="AF425">
        <v>9.6</v>
      </c>
      <c r="AG425">
        <v>9.6</v>
      </c>
      <c r="AH425">
        <v>9.6</v>
      </c>
      <c r="AI425">
        <v>65.400999999999996</v>
      </c>
      <c r="AJ425">
        <v>586</v>
      </c>
      <c r="AK425">
        <v>4.91</v>
      </c>
      <c r="AN425">
        <v>1</v>
      </c>
      <c r="AO425">
        <v>10</v>
      </c>
      <c r="AP425">
        <v>4</v>
      </c>
      <c r="AQ425">
        <v>4</v>
      </c>
      <c r="AR425">
        <v>3</v>
      </c>
      <c r="AX425">
        <v>4</v>
      </c>
      <c r="AY425">
        <v>9</v>
      </c>
      <c r="AZ425">
        <v>9</v>
      </c>
      <c r="BA425" s="8">
        <v>4.2831999999999997E-10</v>
      </c>
      <c r="BB425" s="8"/>
      <c r="BC425" s="5">
        <v>1</v>
      </c>
      <c r="BD425" s="10">
        <v>1.6094999999999999</v>
      </c>
      <c r="BE425" s="4">
        <v>2.2736999999999998</v>
      </c>
      <c r="BF425" s="4">
        <v>2.0470999999999999</v>
      </c>
      <c r="BG425" s="6">
        <v>17</v>
      </c>
      <c r="BJ425" s="5">
        <v>1</v>
      </c>
      <c r="BK425" s="10">
        <v>3.5886999999999998</v>
      </c>
      <c r="BL425" s="4">
        <v>0.88302000000000003</v>
      </c>
      <c r="BM425" s="4">
        <v>0.58313999999999999</v>
      </c>
      <c r="BN425" s="6">
        <v>17</v>
      </c>
      <c r="BQ425" s="3">
        <v>0.44072278536800352</v>
      </c>
      <c r="BR425" s="3">
        <v>2.0336363451487607</v>
      </c>
      <c r="BS425" s="3">
        <v>6.3588960956377969</v>
      </c>
      <c r="BT425" s="7">
        <v>17</v>
      </c>
    </row>
    <row r="426" spans="1:72">
      <c r="A426">
        <v>969</v>
      </c>
      <c r="B426" t="s">
        <v>10474</v>
      </c>
      <c r="I426" t="s">
        <v>10473</v>
      </c>
      <c r="J426" t="s">
        <v>10472</v>
      </c>
      <c r="K426" t="s">
        <v>9042</v>
      </c>
      <c r="L426" t="s">
        <v>9042</v>
      </c>
      <c r="M426" t="s">
        <v>9042</v>
      </c>
      <c r="N426" t="s">
        <v>10471</v>
      </c>
      <c r="O426" t="s">
        <v>10470</v>
      </c>
      <c r="P426" t="s">
        <v>10469</v>
      </c>
      <c r="Q426" t="s">
        <v>10468</v>
      </c>
      <c r="S426">
        <v>6</v>
      </c>
      <c r="T426">
        <v>3</v>
      </c>
      <c r="U426">
        <v>3</v>
      </c>
      <c r="V426">
        <v>3</v>
      </c>
      <c r="W426">
        <v>3</v>
      </c>
      <c r="X426">
        <v>3</v>
      </c>
      <c r="Y426">
        <v>3</v>
      </c>
      <c r="Z426">
        <v>3</v>
      </c>
      <c r="AA426">
        <v>3</v>
      </c>
      <c r="AB426">
        <v>3</v>
      </c>
      <c r="AC426">
        <v>3</v>
      </c>
      <c r="AD426">
        <v>3</v>
      </c>
      <c r="AE426">
        <v>3</v>
      </c>
      <c r="AF426">
        <v>9.3000000000000007</v>
      </c>
      <c r="AG426">
        <v>9.3000000000000007</v>
      </c>
      <c r="AH426">
        <v>9.3000000000000007</v>
      </c>
      <c r="AI426">
        <v>35.213000000000001</v>
      </c>
      <c r="AJ426">
        <v>323</v>
      </c>
      <c r="AK426">
        <v>9.16</v>
      </c>
      <c r="AO426">
        <v>4</v>
      </c>
      <c r="AP426">
        <v>1</v>
      </c>
      <c r="AT426">
        <v>1</v>
      </c>
      <c r="AU426">
        <v>2</v>
      </c>
      <c r="AV426">
        <v>8</v>
      </c>
      <c r="AW426">
        <v>3</v>
      </c>
      <c r="AX426">
        <v>6</v>
      </c>
      <c r="AY426">
        <v>5</v>
      </c>
      <c r="AZ426">
        <v>8</v>
      </c>
      <c r="BA426" s="8">
        <v>2.6876000000000002E-5</v>
      </c>
      <c r="BB426" s="8"/>
      <c r="BD426" s="4">
        <v>1.2653000000000001</v>
      </c>
      <c r="BE426" s="4">
        <v>1.4311</v>
      </c>
      <c r="BF426" s="4">
        <v>1.2047000000000001</v>
      </c>
      <c r="BG426" s="6">
        <v>17</v>
      </c>
      <c r="BK426" s="4">
        <v>1.1212</v>
      </c>
      <c r="BL426" s="4">
        <v>0.32980999999999999</v>
      </c>
      <c r="BM426" s="4">
        <v>0.69288000000000005</v>
      </c>
      <c r="BN426" s="6">
        <v>17</v>
      </c>
      <c r="BQ426" s="3">
        <v>1.1492535598129017</v>
      </c>
      <c r="BR426" s="3">
        <v>4.4177416504682805</v>
      </c>
      <c r="BS426" s="3">
        <v>1.9081420420936133</v>
      </c>
      <c r="BT426" s="7">
        <v>17</v>
      </c>
    </row>
    <row r="427" spans="1:72">
      <c r="A427">
        <v>1135</v>
      </c>
      <c r="B427" t="s">
        <v>5315</v>
      </c>
      <c r="C427" t="s">
        <v>5316</v>
      </c>
      <c r="D427">
        <v>678</v>
      </c>
      <c r="F427" t="s">
        <v>5317</v>
      </c>
      <c r="G427">
        <v>170</v>
      </c>
      <c r="I427" t="s">
        <v>5318</v>
      </c>
      <c r="J427" t="s">
        <v>5318</v>
      </c>
      <c r="K427" t="s">
        <v>5319</v>
      </c>
      <c r="L427" t="s">
        <v>5319</v>
      </c>
      <c r="M427" t="s">
        <v>5319</v>
      </c>
      <c r="N427" s="9" t="s">
        <v>5320</v>
      </c>
      <c r="O427" t="s">
        <v>5321</v>
      </c>
      <c r="P427" t="s">
        <v>5322</v>
      </c>
      <c r="Q427" t="s">
        <v>5323</v>
      </c>
      <c r="S427">
        <v>4</v>
      </c>
      <c r="T427">
        <v>4</v>
      </c>
      <c r="U427">
        <v>4</v>
      </c>
      <c r="V427">
        <v>4</v>
      </c>
      <c r="W427">
        <v>4</v>
      </c>
      <c r="X427">
        <v>2</v>
      </c>
      <c r="Y427">
        <v>3</v>
      </c>
      <c r="Z427">
        <v>4</v>
      </c>
      <c r="AA427">
        <v>2</v>
      </c>
      <c r="AB427">
        <v>3</v>
      </c>
      <c r="AC427">
        <v>4</v>
      </c>
      <c r="AD427">
        <v>2</v>
      </c>
      <c r="AE427">
        <v>3</v>
      </c>
      <c r="AF427">
        <v>10.199999999999999</v>
      </c>
      <c r="AG427">
        <v>10.199999999999999</v>
      </c>
      <c r="AH427">
        <v>10.199999999999999</v>
      </c>
      <c r="AI427">
        <v>52.835999999999999</v>
      </c>
      <c r="AJ427">
        <v>471</v>
      </c>
      <c r="AK427">
        <v>5.39</v>
      </c>
      <c r="AO427">
        <v>5</v>
      </c>
      <c r="AP427">
        <v>11</v>
      </c>
      <c r="AV427">
        <v>2</v>
      </c>
      <c r="AX427">
        <v>7</v>
      </c>
      <c r="AY427">
        <v>3</v>
      </c>
      <c r="AZ427">
        <v>8</v>
      </c>
      <c r="BA427" s="8">
        <v>1.8001000000000001E-69</v>
      </c>
      <c r="BB427" s="8"/>
      <c r="BC427" s="5">
        <v>1</v>
      </c>
      <c r="BD427" s="4">
        <v>1.1827000000000001</v>
      </c>
      <c r="BE427" s="4">
        <v>1.7119</v>
      </c>
      <c r="BF427" s="10">
        <v>3.7763</v>
      </c>
      <c r="BG427" s="6">
        <v>17</v>
      </c>
      <c r="BJ427" s="5">
        <v>2</v>
      </c>
      <c r="BK427" s="10">
        <v>4.5137999999999998</v>
      </c>
      <c r="BL427" s="4">
        <v>0.99641000000000002</v>
      </c>
      <c r="BM427" s="10">
        <v>1.3327</v>
      </c>
      <c r="BN427" s="6">
        <v>17</v>
      </c>
      <c r="BO427" s="1">
        <v>2</v>
      </c>
      <c r="BQ427" s="3">
        <v>0.22768151909109538</v>
      </c>
      <c r="BR427" s="3">
        <v>1.5331544653123803</v>
      </c>
      <c r="BS427" s="3">
        <v>2.7615917815028586</v>
      </c>
      <c r="BT427" s="7">
        <v>17</v>
      </c>
    </row>
    <row r="428" spans="1:72">
      <c r="A428">
        <v>436</v>
      </c>
      <c r="B428" t="s">
        <v>4501</v>
      </c>
      <c r="I428" t="s">
        <v>4502</v>
      </c>
      <c r="J428" t="s">
        <v>4502</v>
      </c>
      <c r="K428">
        <v>5</v>
      </c>
      <c r="L428">
        <v>5</v>
      </c>
      <c r="M428">
        <v>4</v>
      </c>
      <c r="N428" t="s">
        <v>4503</v>
      </c>
      <c r="O428" t="s">
        <v>4504</v>
      </c>
      <c r="P428" t="s">
        <v>4505</v>
      </c>
      <c r="Q428" t="s">
        <v>4506</v>
      </c>
      <c r="S428">
        <v>1</v>
      </c>
      <c r="T428">
        <v>5</v>
      </c>
      <c r="U428">
        <v>5</v>
      </c>
      <c r="V428">
        <v>4</v>
      </c>
      <c r="W428">
        <v>4</v>
      </c>
      <c r="X428">
        <v>4</v>
      </c>
      <c r="Y428">
        <v>4</v>
      </c>
      <c r="Z428">
        <v>4</v>
      </c>
      <c r="AA428">
        <v>4</v>
      </c>
      <c r="AB428">
        <v>4</v>
      </c>
      <c r="AC428">
        <v>3</v>
      </c>
      <c r="AD428">
        <v>3</v>
      </c>
      <c r="AE428">
        <v>3</v>
      </c>
      <c r="AF428">
        <v>21.4</v>
      </c>
      <c r="AG428">
        <v>21.4</v>
      </c>
      <c r="AH428">
        <v>18.600000000000001</v>
      </c>
      <c r="AI428">
        <v>34.909999999999997</v>
      </c>
      <c r="AJ428">
        <v>322</v>
      </c>
      <c r="AK428">
        <v>3.65</v>
      </c>
      <c r="AN428">
        <v>6</v>
      </c>
      <c r="AO428">
        <v>11</v>
      </c>
      <c r="AX428">
        <v>6</v>
      </c>
      <c r="AY428">
        <v>5</v>
      </c>
      <c r="AZ428">
        <v>6</v>
      </c>
      <c r="BA428" s="8">
        <v>5.1909999999999998E-38</v>
      </c>
      <c r="BB428" s="8"/>
      <c r="BC428" s="5">
        <v>1</v>
      </c>
      <c r="BD428" s="4">
        <v>1.1817</v>
      </c>
      <c r="BE428" s="4">
        <v>2.3161</v>
      </c>
      <c r="BF428" s="10">
        <v>3.3502000000000001</v>
      </c>
      <c r="BG428" s="6">
        <v>17</v>
      </c>
      <c r="BJ428" s="5">
        <v>3</v>
      </c>
      <c r="BK428" s="10">
        <v>4.22</v>
      </c>
      <c r="BL428" s="10">
        <v>1.6187</v>
      </c>
      <c r="BM428" s="10">
        <v>2.0550000000000002</v>
      </c>
      <c r="BN428" s="6">
        <v>17</v>
      </c>
      <c r="BO428" s="1">
        <v>1</v>
      </c>
      <c r="BQ428" s="3">
        <v>0.26844916914982148</v>
      </c>
      <c r="BR428" s="3">
        <v>2.796420581655481</v>
      </c>
      <c r="BS428" s="3">
        <v>1.5109848599317035</v>
      </c>
      <c r="BT428" s="7">
        <v>17</v>
      </c>
    </row>
    <row r="429" spans="1:72">
      <c r="A429">
        <v>46</v>
      </c>
      <c r="B429" t="s">
        <v>10467</v>
      </c>
      <c r="C429" t="s">
        <v>10466</v>
      </c>
      <c r="F429" t="s">
        <v>10465</v>
      </c>
      <c r="I429" t="s">
        <v>10464</v>
      </c>
      <c r="J429" t="s">
        <v>10463</v>
      </c>
      <c r="K429" t="s">
        <v>10462</v>
      </c>
      <c r="L429" t="s">
        <v>10461</v>
      </c>
      <c r="M429" t="s">
        <v>10461</v>
      </c>
      <c r="N429" s="9" t="s">
        <v>10460</v>
      </c>
      <c r="O429" t="s">
        <v>10459</v>
      </c>
      <c r="P429" t="s">
        <v>10458</v>
      </c>
      <c r="Q429" t="s">
        <v>10457</v>
      </c>
      <c r="S429">
        <v>7</v>
      </c>
      <c r="T429">
        <v>7</v>
      </c>
      <c r="U429">
        <v>5</v>
      </c>
      <c r="V429">
        <v>5</v>
      </c>
      <c r="W429">
        <v>7</v>
      </c>
      <c r="X429">
        <v>7</v>
      </c>
      <c r="Y429">
        <v>6</v>
      </c>
      <c r="Z429">
        <v>5</v>
      </c>
      <c r="AA429">
        <v>5</v>
      </c>
      <c r="AB429">
        <v>4</v>
      </c>
      <c r="AC429">
        <v>5</v>
      </c>
      <c r="AD429">
        <v>5</v>
      </c>
      <c r="AE429">
        <v>4</v>
      </c>
      <c r="AF429">
        <v>28.2</v>
      </c>
      <c r="AG429">
        <v>21.2</v>
      </c>
      <c r="AH429">
        <v>21.2</v>
      </c>
      <c r="AI429">
        <v>29.173999999999999</v>
      </c>
      <c r="AJ429">
        <v>255</v>
      </c>
      <c r="AK429">
        <v>2.89</v>
      </c>
      <c r="AM429">
        <v>2</v>
      </c>
      <c r="AN429">
        <v>16</v>
      </c>
      <c r="AX429">
        <v>5</v>
      </c>
      <c r="AY429">
        <v>7</v>
      </c>
      <c r="AZ429">
        <v>6</v>
      </c>
      <c r="BA429" s="8">
        <v>3.9342E-63</v>
      </c>
      <c r="BB429" s="8"/>
      <c r="BD429" s="4">
        <v>0.97177999999999998</v>
      </c>
      <c r="BE429" s="4">
        <v>1.5915999999999999</v>
      </c>
      <c r="BF429" s="4">
        <v>0.72404000000000002</v>
      </c>
      <c r="BG429" s="6">
        <v>17</v>
      </c>
      <c r="BK429" s="4">
        <v>1.728</v>
      </c>
      <c r="BL429" s="4">
        <v>0.40382000000000001</v>
      </c>
      <c r="BM429" s="4">
        <v>0.41887999999999997</v>
      </c>
      <c r="BN429" s="6">
        <v>17</v>
      </c>
      <c r="BQ429" s="3">
        <v>0.58383932741709477</v>
      </c>
      <c r="BR429" s="3">
        <v>3.7413947919784492</v>
      </c>
      <c r="BS429" s="3">
        <v>1.7822135091783995</v>
      </c>
      <c r="BT429" s="7">
        <v>17</v>
      </c>
    </row>
    <row r="430" spans="1:72">
      <c r="A430">
        <v>463</v>
      </c>
      <c r="B430" t="s">
        <v>10456</v>
      </c>
      <c r="D430">
        <v>325</v>
      </c>
      <c r="G430">
        <v>440</v>
      </c>
      <c r="I430" t="s">
        <v>10455</v>
      </c>
      <c r="J430" t="s">
        <v>10455</v>
      </c>
      <c r="K430">
        <v>7</v>
      </c>
      <c r="L430">
        <v>7</v>
      </c>
      <c r="M430">
        <v>7</v>
      </c>
      <c r="N430" s="9" t="s">
        <v>10454</v>
      </c>
      <c r="O430" t="s">
        <v>10453</v>
      </c>
      <c r="P430" t="s">
        <v>10452</v>
      </c>
      <c r="Q430" t="s">
        <v>10451</v>
      </c>
      <c r="S430">
        <v>1</v>
      </c>
      <c r="T430">
        <v>7</v>
      </c>
      <c r="U430">
        <v>7</v>
      </c>
      <c r="V430">
        <v>7</v>
      </c>
      <c r="W430">
        <v>6</v>
      </c>
      <c r="X430">
        <v>5</v>
      </c>
      <c r="Y430">
        <v>7</v>
      </c>
      <c r="Z430">
        <v>6</v>
      </c>
      <c r="AA430">
        <v>5</v>
      </c>
      <c r="AB430">
        <v>7</v>
      </c>
      <c r="AC430">
        <v>6</v>
      </c>
      <c r="AD430">
        <v>5</v>
      </c>
      <c r="AE430">
        <v>7</v>
      </c>
      <c r="AF430">
        <v>9.1</v>
      </c>
      <c r="AG430">
        <v>9.1</v>
      </c>
      <c r="AH430">
        <v>9.1</v>
      </c>
      <c r="AI430">
        <v>113.39</v>
      </c>
      <c r="AJ430">
        <v>1040</v>
      </c>
      <c r="AK430">
        <v>10.1</v>
      </c>
      <c r="AU430">
        <v>18</v>
      </c>
      <c r="AV430">
        <v>2</v>
      </c>
      <c r="AX430">
        <v>6</v>
      </c>
      <c r="AY430">
        <v>7</v>
      </c>
      <c r="AZ430">
        <v>7</v>
      </c>
      <c r="BA430" s="8">
        <v>1.0008E-40</v>
      </c>
      <c r="BB430" s="8"/>
      <c r="BC430" s="5">
        <v>1</v>
      </c>
      <c r="BD430" s="4">
        <v>0.95462000000000002</v>
      </c>
      <c r="BE430" s="10">
        <v>3.9578000000000002</v>
      </c>
      <c r="BF430" s="4">
        <v>0.76846000000000003</v>
      </c>
      <c r="BG430" s="6">
        <v>17</v>
      </c>
      <c r="BJ430" s="5">
        <v>1</v>
      </c>
      <c r="BK430" s="4">
        <v>1.2244999999999999</v>
      </c>
      <c r="BL430" s="10">
        <v>1.4507000000000001</v>
      </c>
      <c r="BM430" s="4">
        <v>0.55993000000000004</v>
      </c>
      <c r="BN430" s="6">
        <v>17</v>
      </c>
      <c r="BQ430" s="3">
        <v>0.86333419666752997</v>
      </c>
      <c r="BR430" s="3">
        <v>2.5984149668702088</v>
      </c>
      <c r="BS430" s="3">
        <v>1.2705188799105556</v>
      </c>
      <c r="BT430" s="7">
        <v>17</v>
      </c>
    </row>
    <row r="431" spans="1:72">
      <c r="A431">
        <v>1110</v>
      </c>
      <c r="B431" t="s">
        <v>10450</v>
      </c>
      <c r="C431" t="s">
        <v>10449</v>
      </c>
      <c r="D431">
        <v>663</v>
      </c>
      <c r="F431" t="s">
        <v>10448</v>
      </c>
      <c r="G431">
        <v>744</v>
      </c>
      <c r="I431" t="s">
        <v>10447</v>
      </c>
      <c r="J431" t="s">
        <v>10446</v>
      </c>
      <c r="K431" t="s">
        <v>10445</v>
      </c>
      <c r="L431" t="s">
        <v>10445</v>
      </c>
      <c r="M431" t="s">
        <v>10444</v>
      </c>
      <c r="N431" s="9" t="s">
        <v>10443</v>
      </c>
      <c r="O431" t="s">
        <v>10442</v>
      </c>
      <c r="P431" t="s">
        <v>10441</v>
      </c>
      <c r="Q431" t="s">
        <v>10440</v>
      </c>
      <c r="S431">
        <v>3</v>
      </c>
      <c r="T431">
        <v>10</v>
      </c>
      <c r="U431">
        <v>10</v>
      </c>
      <c r="V431">
        <v>8</v>
      </c>
      <c r="W431">
        <v>8</v>
      </c>
      <c r="X431">
        <v>6</v>
      </c>
      <c r="Y431">
        <v>8</v>
      </c>
      <c r="Z431">
        <v>8</v>
      </c>
      <c r="AA431">
        <v>6</v>
      </c>
      <c r="AB431">
        <v>8</v>
      </c>
      <c r="AC431">
        <v>6</v>
      </c>
      <c r="AD431">
        <v>4</v>
      </c>
      <c r="AE431">
        <v>6</v>
      </c>
      <c r="AF431">
        <v>6.2</v>
      </c>
      <c r="AG431">
        <v>6.2</v>
      </c>
      <c r="AH431">
        <v>5.0999999999999996</v>
      </c>
      <c r="AI431">
        <v>211.08</v>
      </c>
      <c r="AJ431">
        <v>1896</v>
      </c>
      <c r="AK431">
        <v>11.1</v>
      </c>
      <c r="AQ431">
        <v>1</v>
      </c>
      <c r="AU431">
        <v>1</v>
      </c>
      <c r="AV431">
        <v>22</v>
      </c>
      <c r="AW431">
        <v>8</v>
      </c>
      <c r="AX431">
        <v>9</v>
      </c>
      <c r="AY431">
        <v>9</v>
      </c>
      <c r="AZ431">
        <v>14</v>
      </c>
      <c r="BA431" s="8">
        <v>1.5086999999999999E-29</v>
      </c>
      <c r="BB431" s="8"/>
      <c r="BC431" s="5">
        <v>1</v>
      </c>
      <c r="BD431" s="4">
        <v>0.95121999999999995</v>
      </c>
      <c r="BE431" s="10">
        <v>3.4382000000000001</v>
      </c>
      <c r="BF431" s="4">
        <v>0.76502000000000003</v>
      </c>
      <c r="BG431" s="6">
        <v>17</v>
      </c>
      <c r="BK431" s="4">
        <v>2.1960000000000002</v>
      </c>
      <c r="BL431" s="4">
        <v>1.1682999999999999</v>
      </c>
      <c r="BM431" s="4">
        <v>1.1234</v>
      </c>
      <c r="BN431" s="6">
        <v>16</v>
      </c>
      <c r="BQ431" s="3">
        <v>0.45733101618951799</v>
      </c>
      <c r="BR431" s="3">
        <v>3.1515915537346357</v>
      </c>
      <c r="BS431" s="3">
        <v>0.86994345367551107</v>
      </c>
      <c r="BT431" s="7">
        <v>16</v>
      </c>
    </row>
    <row r="432" spans="1:72">
      <c r="A432">
        <v>925</v>
      </c>
      <c r="B432" t="s">
        <v>10439</v>
      </c>
      <c r="C432" t="s">
        <v>10438</v>
      </c>
      <c r="F432" t="s">
        <v>10437</v>
      </c>
      <c r="I432" t="s">
        <v>10436</v>
      </c>
      <c r="J432" t="s">
        <v>10435</v>
      </c>
      <c r="K432" t="s">
        <v>10434</v>
      </c>
      <c r="L432" t="s">
        <v>10434</v>
      </c>
      <c r="M432" t="s">
        <v>10434</v>
      </c>
      <c r="N432" s="9" t="s">
        <v>10433</v>
      </c>
      <c r="O432" t="s">
        <v>10432</v>
      </c>
      <c r="P432" t="s">
        <v>10431</v>
      </c>
      <c r="Q432" t="s">
        <v>10430</v>
      </c>
      <c r="S432">
        <v>7</v>
      </c>
      <c r="T432">
        <v>7</v>
      </c>
      <c r="U432">
        <v>7</v>
      </c>
      <c r="V432">
        <v>7</v>
      </c>
      <c r="W432">
        <v>6</v>
      </c>
      <c r="X432">
        <v>6</v>
      </c>
      <c r="Y432">
        <v>6</v>
      </c>
      <c r="Z432">
        <v>6</v>
      </c>
      <c r="AA432">
        <v>6</v>
      </c>
      <c r="AB432">
        <v>6</v>
      </c>
      <c r="AC432">
        <v>6</v>
      </c>
      <c r="AD432">
        <v>6</v>
      </c>
      <c r="AE432">
        <v>6</v>
      </c>
      <c r="AF432">
        <v>15.7</v>
      </c>
      <c r="AG432">
        <v>15.7</v>
      </c>
      <c r="AH432">
        <v>15.7</v>
      </c>
      <c r="AI432">
        <v>47.579000000000001</v>
      </c>
      <c r="AJ432">
        <v>428</v>
      </c>
      <c r="AK432">
        <v>4</v>
      </c>
      <c r="AO432">
        <v>21</v>
      </c>
      <c r="AX432">
        <v>7</v>
      </c>
      <c r="AY432">
        <v>6</v>
      </c>
      <c r="AZ432">
        <v>8</v>
      </c>
      <c r="BA432" s="8">
        <v>4.6653999999999998E-17</v>
      </c>
      <c r="BB432" s="8"/>
      <c r="BC432" s="5">
        <v>1</v>
      </c>
      <c r="BD432" s="4">
        <v>0.66903000000000001</v>
      </c>
      <c r="BE432" s="4">
        <v>2.2833000000000001</v>
      </c>
      <c r="BF432" s="10">
        <v>3.4319000000000002</v>
      </c>
      <c r="BG432" s="6">
        <v>17</v>
      </c>
      <c r="BJ432" s="5">
        <v>1</v>
      </c>
      <c r="BK432" s="10">
        <v>4.1414999999999997</v>
      </c>
      <c r="BL432" s="4">
        <v>0.89997000000000005</v>
      </c>
      <c r="BM432" s="4">
        <v>0.94762000000000002</v>
      </c>
      <c r="BN432" s="6">
        <v>17</v>
      </c>
      <c r="BQ432" s="3">
        <v>0.16527286550094206</v>
      </c>
      <c r="BR432" s="3">
        <v>2.4361722861040733</v>
      </c>
      <c r="BS432" s="3">
        <v>3.6588489261278401</v>
      </c>
      <c r="BT432" s="7">
        <v>17</v>
      </c>
    </row>
    <row r="433" spans="1:72">
      <c r="A433">
        <v>291</v>
      </c>
      <c r="B433" t="s">
        <v>10429</v>
      </c>
      <c r="I433" t="s">
        <v>10428</v>
      </c>
      <c r="J433" t="s">
        <v>10428</v>
      </c>
      <c r="K433" t="s">
        <v>4815</v>
      </c>
      <c r="L433" t="s">
        <v>4815</v>
      </c>
      <c r="M433" t="s">
        <v>4815</v>
      </c>
      <c r="N433" s="9" t="s">
        <v>10427</v>
      </c>
      <c r="O433" t="s">
        <v>10426</v>
      </c>
      <c r="P433" t="s">
        <v>10425</v>
      </c>
      <c r="Q433" t="s">
        <v>10424</v>
      </c>
      <c r="S433">
        <v>3</v>
      </c>
      <c r="T433">
        <v>5</v>
      </c>
      <c r="U433">
        <v>5</v>
      </c>
      <c r="V433">
        <v>5</v>
      </c>
      <c r="W433">
        <v>3</v>
      </c>
      <c r="X433">
        <v>4</v>
      </c>
      <c r="Y433">
        <v>4</v>
      </c>
      <c r="Z433">
        <v>3</v>
      </c>
      <c r="AA433">
        <v>4</v>
      </c>
      <c r="AB433">
        <v>4</v>
      </c>
      <c r="AC433">
        <v>3</v>
      </c>
      <c r="AD433">
        <v>4</v>
      </c>
      <c r="AE433">
        <v>4</v>
      </c>
      <c r="AF433">
        <v>26.3</v>
      </c>
      <c r="AG433">
        <v>26.3</v>
      </c>
      <c r="AH433">
        <v>26.3</v>
      </c>
      <c r="AI433">
        <v>28.765999999999998</v>
      </c>
      <c r="AJ433">
        <v>274</v>
      </c>
      <c r="AK433">
        <v>4.12</v>
      </c>
      <c r="AO433">
        <v>15</v>
      </c>
      <c r="AP433">
        <v>2</v>
      </c>
      <c r="AX433">
        <v>4</v>
      </c>
      <c r="AY433">
        <v>7</v>
      </c>
      <c r="AZ433">
        <v>6</v>
      </c>
      <c r="BA433" s="8">
        <v>4.5915000000000005E-53</v>
      </c>
      <c r="BB433" s="8"/>
      <c r="BD433" s="4">
        <v>0.58404999999999996</v>
      </c>
      <c r="BE433" s="4">
        <v>0.67335999999999996</v>
      </c>
      <c r="BF433" s="4">
        <v>1.5979000000000001</v>
      </c>
      <c r="BG433" s="6">
        <v>17</v>
      </c>
      <c r="BK433" s="4">
        <v>2.2178</v>
      </c>
      <c r="BL433" s="4">
        <v>0.38295000000000001</v>
      </c>
      <c r="BM433" s="4">
        <v>0.52524000000000004</v>
      </c>
      <c r="BN433" s="6">
        <v>17</v>
      </c>
      <c r="BQ433" s="3">
        <v>0.33842092795018447</v>
      </c>
      <c r="BR433" s="3">
        <v>2.0818586834325687</v>
      </c>
      <c r="BS433" s="3">
        <v>3.1587592393707755</v>
      </c>
      <c r="BT433" s="7">
        <v>17</v>
      </c>
    </row>
    <row r="434" spans="1:72">
      <c r="A434">
        <v>830</v>
      </c>
      <c r="B434" t="s">
        <v>10423</v>
      </c>
      <c r="C434" t="s">
        <v>10422</v>
      </c>
      <c r="F434" t="s">
        <v>10421</v>
      </c>
      <c r="I434" t="s">
        <v>10420</v>
      </c>
      <c r="J434" t="s">
        <v>10419</v>
      </c>
      <c r="K434" t="s">
        <v>10418</v>
      </c>
      <c r="L434" t="s">
        <v>10418</v>
      </c>
      <c r="M434" t="s">
        <v>10418</v>
      </c>
      <c r="N434" s="9" t="s">
        <v>10417</v>
      </c>
      <c r="O434" t="s">
        <v>10416</v>
      </c>
      <c r="P434" t="s">
        <v>10415</v>
      </c>
      <c r="Q434" t="s">
        <v>10414</v>
      </c>
      <c r="S434">
        <v>9</v>
      </c>
      <c r="T434">
        <v>5</v>
      </c>
      <c r="U434">
        <v>5</v>
      </c>
      <c r="V434">
        <v>5</v>
      </c>
      <c r="W434">
        <v>4</v>
      </c>
      <c r="X434">
        <v>5</v>
      </c>
      <c r="Y434">
        <v>5</v>
      </c>
      <c r="Z434">
        <v>4</v>
      </c>
      <c r="AA434">
        <v>5</v>
      </c>
      <c r="AB434">
        <v>5</v>
      </c>
      <c r="AC434">
        <v>4</v>
      </c>
      <c r="AD434">
        <v>5</v>
      </c>
      <c r="AE434">
        <v>5</v>
      </c>
      <c r="AF434">
        <v>9.6999999999999993</v>
      </c>
      <c r="AG434">
        <v>9.6999999999999993</v>
      </c>
      <c r="AH434">
        <v>9.6999999999999993</v>
      </c>
      <c r="AI434">
        <v>73.459999999999994</v>
      </c>
      <c r="AJ434">
        <v>669</v>
      </c>
      <c r="AK434">
        <v>5.82</v>
      </c>
      <c r="AP434">
        <v>3</v>
      </c>
      <c r="AQ434">
        <v>14</v>
      </c>
      <c r="AX434">
        <v>4</v>
      </c>
      <c r="AY434">
        <v>6</v>
      </c>
      <c r="AZ434">
        <v>7</v>
      </c>
      <c r="BA434" s="8">
        <v>2.5356000000000001E-23</v>
      </c>
      <c r="BB434" s="8"/>
      <c r="BC434" s="5">
        <v>1</v>
      </c>
      <c r="BD434" s="10">
        <v>1.7329000000000001</v>
      </c>
      <c r="BE434" s="4">
        <v>1.7892999999999999</v>
      </c>
      <c r="BF434" s="4">
        <v>1.5104</v>
      </c>
      <c r="BG434" s="6">
        <v>16</v>
      </c>
      <c r="BK434" s="4">
        <v>0.93779000000000001</v>
      </c>
      <c r="BL434" s="4">
        <v>1.1505000000000001</v>
      </c>
      <c r="BM434" s="4">
        <v>0.90971999999999997</v>
      </c>
      <c r="BN434" s="6">
        <v>16</v>
      </c>
      <c r="BQ434" s="3">
        <v>2.418321201421973</v>
      </c>
      <c r="BR434" s="3">
        <v>1.7286084701815039</v>
      </c>
      <c r="BS434" s="3">
        <v>1.9522861270547811</v>
      </c>
      <c r="BT434" s="7">
        <v>16</v>
      </c>
    </row>
    <row r="435" spans="1:72">
      <c r="A435">
        <v>295</v>
      </c>
      <c r="B435" t="s">
        <v>5335</v>
      </c>
      <c r="I435" t="s">
        <v>5336</v>
      </c>
      <c r="J435" t="s">
        <v>5337</v>
      </c>
      <c r="K435" t="s">
        <v>5338</v>
      </c>
      <c r="L435" t="s">
        <v>5338</v>
      </c>
      <c r="M435" t="s">
        <v>5338</v>
      </c>
      <c r="N435" t="s">
        <v>5339</v>
      </c>
      <c r="O435" t="s">
        <v>5340</v>
      </c>
      <c r="P435" s="9" t="s">
        <v>5341</v>
      </c>
      <c r="Q435" t="s">
        <v>5342</v>
      </c>
      <c r="S435">
        <v>11</v>
      </c>
      <c r="T435">
        <v>6</v>
      </c>
      <c r="U435">
        <v>6</v>
      </c>
      <c r="V435">
        <v>6</v>
      </c>
      <c r="W435">
        <v>6</v>
      </c>
      <c r="X435">
        <v>4</v>
      </c>
      <c r="Y435">
        <v>6</v>
      </c>
      <c r="Z435">
        <v>6</v>
      </c>
      <c r="AA435">
        <v>4</v>
      </c>
      <c r="AB435">
        <v>6</v>
      </c>
      <c r="AC435">
        <v>6</v>
      </c>
      <c r="AD435">
        <v>4</v>
      </c>
      <c r="AE435">
        <v>6</v>
      </c>
      <c r="AF435">
        <v>33.299999999999997</v>
      </c>
      <c r="AG435">
        <v>33.299999999999997</v>
      </c>
      <c r="AH435">
        <v>33.299999999999997</v>
      </c>
      <c r="AI435">
        <v>23.489000000000001</v>
      </c>
      <c r="AJ435">
        <v>207</v>
      </c>
      <c r="AK435">
        <v>2.37</v>
      </c>
      <c r="AM435">
        <v>17</v>
      </c>
      <c r="AN435">
        <v>1</v>
      </c>
      <c r="AS435">
        <v>1</v>
      </c>
      <c r="AX435">
        <v>7</v>
      </c>
      <c r="AY435">
        <v>5</v>
      </c>
      <c r="AZ435">
        <v>7</v>
      </c>
      <c r="BA435" s="8">
        <v>3.9430999999999998E-47</v>
      </c>
      <c r="BB435" s="8"/>
      <c r="BC435" s="5">
        <v>1</v>
      </c>
      <c r="BD435" s="4">
        <v>1.1693</v>
      </c>
      <c r="BE435" s="4">
        <v>1.8504</v>
      </c>
      <c r="BF435" s="10">
        <v>3.2563</v>
      </c>
      <c r="BG435" s="6">
        <v>16</v>
      </c>
      <c r="BJ435" s="5">
        <v>2</v>
      </c>
      <c r="BK435" s="10">
        <v>4.2603</v>
      </c>
      <c r="BL435" s="10">
        <v>1.2192000000000001</v>
      </c>
      <c r="BM435" s="4">
        <v>0.81564999999999999</v>
      </c>
      <c r="BN435" s="6">
        <v>16</v>
      </c>
      <c r="BO435" s="1">
        <v>2</v>
      </c>
      <c r="BQ435" s="3">
        <v>0.34606866002214837</v>
      </c>
      <c r="BR435" s="3">
        <v>2.4357569114602362</v>
      </c>
      <c r="BS435" s="3">
        <v>4.2457436419988959</v>
      </c>
      <c r="BT435" s="7">
        <v>16</v>
      </c>
    </row>
    <row r="436" spans="1:72">
      <c r="A436">
        <v>314</v>
      </c>
      <c r="B436" t="s">
        <v>10413</v>
      </c>
      <c r="C436" t="s">
        <v>10412</v>
      </c>
      <c r="F436" t="s">
        <v>10411</v>
      </c>
      <c r="I436" t="s">
        <v>10410</v>
      </c>
      <c r="J436" t="s">
        <v>10410</v>
      </c>
      <c r="K436">
        <v>4</v>
      </c>
      <c r="L436">
        <v>4</v>
      </c>
      <c r="M436">
        <v>4</v>
      </c>
      <c r="N436" t="s">
        <v>10409</v>
      </c>
      <c r="O436" t="s">
        <v>10408</v>
      </c>
      <c r="P436" t="s">
        <v>10407</v>
      </c>
      <c r="Q436" s="9" t="s">
        <v>10406</v>
      </c>
      <c r="S436">
        <v>1</v>
      </c>
      <c r="T436">
        <v>4</v>
      </c>
      <c r="U436">
        <v>4</v>
      </c>
      <c r="V436">
        <v>4</v>
      </c>
      <c r="W436">
        <v>4</v>
      </c>
      <c r="X436">
        <v>3</v>
      </c>
      <c r="Y436">
        <v>3</v>
      </c>
      <c r="Z436">
        <v>4</v>
      </c>
      <c r="AA436">
        <v>3</v>
      </c>
      <c r="AB436">
        <v>3</v>
      </c>
      <c r="AC436">
        <v>4</v>
      </c>
      <c r="AD436">
        <v>3</v>
      </c>
      <c r="AE436">
        <v>3</v>
      </c>
      <c r="AF436">
        <v>18.899999999999999</v>
      </c>
      <c r="AG436">
        <v>18.899999999999999</v>
      </c>
      <c r="AH436">
        <v>18.899999999999999</v>
      </c>
      <c r="AI436">
        <v>25.565000000000001</v>
      </c>
      <c r="AJ436">
        <v>227</v>
      </c>
      <c r="AK436">
        <v>2.08</v>
      </c>
      <c r="AL436">
        <v>3</v>
      </c>
      <c r="AM436">
        <v>16</v>
      </c>
      <c r="AN436">
        <v>5</v>
      </c>
      <c r="AX436">
        <v>11</v>
      </c>
      <c r="AY436">
        <v>6</v>
      </c>
      <c r="AZ436">
        <v>7</v>
      </c>
      <c r="BA436" s="8">
        <v>4.1489999999999999E-32</v>
      </c>
      <c r="BB436" s="8"/>
      <c r="BD436" s="4">
        <v>1.1331</v>
      </c>
      <c r="BE436" s="4">
        <v>1.895</v>
      </c>
      <c r="BF436" s="4">
        <v>2.4681999999999999</v>
      </c>
      <c r="BG436" s="6">
        <v>16</v>
      </c>
      <c r="BK436" s="4">
        <v>1.7910999999999999</v>
      </c>
      <c r="BL436" s="4">
        <v>0.29526999999999998</v>
      </c>
      <c r="BM436" s="4">
        <v>1.0512999999999999</v>
      </c>
      <c r="BN436" s="6">
        <v>16</v>
      </c>
      <c r="BQ436" s="3">
        <v>0.64771034393419258</v>
      </c>
      <c r="BR436" s="3">
        <v>6.2480474851608871</v>
      </c>
      <c r="BS436" s="3">
        <v>2.1736295265834888</v>
      </c>
      <c r="BT436" s="7">
        <v>16</v>
      </c>
    </row>
    <row r="437" spans="1:72">
      <c r="A437">
        <v>886</v>
      </c>
      <c r="B437" t="s">
        <v>10405</v>
      </c>
      <c r="I437" t="s">
        <v>10404</v>
      </c>
      <c r="J437" t="s">
        <v>10404</v>
      </c>
      <c r="K437" t="s">
        <v>9980</v>
      </c>
      <c r="L437" t="s">
        <v>9980</v>
      </c>
      <c r="M437" t="s">
        <v>9980</v>
      </c>
      <c r="N437" t="s">
        <v>10403</v>
      </c>
      <c r="O437" t="s">
        <v>10402</v>
      </c>
      <c r="P437" t="s">
        <v>10401</v>
      </c>
      <c r="Q437" t="s">
        <v>10400</v>
      </c>
      <c r="S437">
        <v>2</v>
      </c>
      <c r="T437">
        <v>7</v>
      </c>
      <c r="U437">
        <v>7</v>
      </c>
      <c r="V437">
        <v>7</v>
      </c>
      <c r="W437">
        <v>7</v>
      </c>
      <c r="X437">
        <v>4</v>
      </c>
      <c r="Y437">
        <v>5</v>
      </c>
      <c r="Z437">
        <v>7</v>
      </c>
      <c r="AA437">
        <v>4</v>
      </c>
      <c r="AB437">
        <v>5</v>
      </c>
      <c r="AC437">
        <v>7</v>
      </c>
      <c r="AD437">
        <v>4</v>
      </c>
      <c r="AE437">
        <v>5</v>
      </c>
      <c r="AF437">
        <v>63</v>
      </c>
      <c r="AG437">
        <v>63</v>
      </c>
      <c r="AH437">
        <v>63</v>
      </c>
      <c r="AI437">
        <v>22.693000000000001</v>
      </c>
      <c r="AJ437">
        <v>227</v>
      </c>
      <c r="AK437">
        <v>5.28</v>
      </c>
      <c r="AP437">
        <v>17</v>
      </c>
      <c r="AU437">
        <v>1</v>
      </c>
      <c r="AX437">
        <v>8</v>
      </c>
      <c r="AY437">
        <v>4</v>
      </c>
      <c r="AZ437">
        <v>6</v>
      </c>
      <c r="BA437" s="8">
        <v>2.0902000000000002E-202</v>
      </c>
      <c r="BB437" s="8"/>
      <c r="BD437" s="4">
        <v>0.91130999999999995</v>
      </c>
      <c r="BE437" s="4">
        <v>0.94372</v>
      </c>
      <c r="BF437" s="4">
        <v>2.0587</v>
      </c>
      <c r="BG437" s="6">
        <v>16</v>
      </c>
      <c r="BK437" s="4">
        <v>2.2574000000000001</v>
      </c>
      <c r="BL437" s="4">
        <v>0.60953000000000002</v>
      </c>
      <c r="BM437" s="4">
        <v>0.36886000000000002</v>
      </c>
      <c r="BN437" s="6">
        <v>16</v>
      </c>
      <c r="BQ437" s="3">
        <v>0.39676241866370415</v>
      </c>
      <c r="BR437" s="3">
        <v>1.7524490475439427</v>
      </c>
      <c r="BS437" s="3">
        <v>5.7610323770019587</v>
      </c>
      <c r="BT437" s="7">
        <v>16</v>
      </c>
    </row>
    <row r="438" spans="1:72">
      <c r="A438">
        <v>303</v>
      </c>
      <c r="B438" t="s">
        <v>10399</v>
      </c>
      <c r="C438">
        <v>328</v>
      </c>
      <c r="F438">
        <v>267</v>
      </c>
      <c r="I438" t="s">
        <v>10398</v>
      </c>
      <c r="J438" t="s">
        <v>10397</v>
      </c>
      <c r="K438" t="s">
        <v>10396</v>
      </c>
      <c r="L438" t="s">
        <v>10396</v>
      </c>
      <c r="M438" t="s">
        <v>10396</v>
      </c>
      <c r="N438" t="s">
        <v>10395</v>
      </c>
      <c r="O438" t="s">
        <v>10394</v>
      </c>
      <c r="P438" t="s">
        <v>10393</v>
      </c>
      <c r="Q438" t="s">
        <v>10392</v>
      </c>
      <c r="S438">
        <v>5</v>
      </c>
      <c r="T438">
        <v>5</v>
      </c>
      <c r="U438">
        <v>5</v>
      </c>
      <c r="V438">
        <v>5</v>
      </c>
      <c r="W438">
        <v>5</v>
      </c>
      <c r="X438">
        <v>5</v>
      </c>
      <c r="Y438">
        <v>5</v>
      </c>
      <c r="Z438">
        <v>5</v>
      </c>
      <c r="AA438">
        <v>5</v>
      </c>
      <c r="AB438">
        <v>5</v>
      </c>
      <c r="AC438">
        <v>5</v>
      </c>
      <c r="AD438">
        <v>5</v>
      </c>
      <c r="AE438">
        <v>5</v>
      </c>
      <c r="AF438">
        <v>24.2</v>
      </c>
      <c r="AG438">
        <v>24.2</v>
      </c>
      <c r="AH438">
        <v>24.2</v>
      </c>
      <c r="AI438">
        <v>30.239000000000001</v>
      </c>
      <c r="AJ438">
        <v>269</v>
      </c>
      <c r="AK438">
        <v>2.94</v>
      </c>
      <c r="AM438">
        <v>1</v>
      </c>
      <c r="AN438">
        <v>16</v>
      </c>
      <c r="AX438">
        <v>5</v>
      </c>
      <c r="AY438">
        <v>7</v>
      </c>
      <c r="AZ438">
        <v>5</v>
      </c>
      <c r="BA438" s="8">
        <v>9.5798000000000001E-44</v>
      </c>
      <c r="BB438" s="8"/>
      <c r="BD438" s="4">
        <v>0.73141</v>
      </c>
      <c r="BE438" s="4">
        <v>1.9112</v>
      </c>
      <c r="BF438" s="4">
        <v>1.2719</v>
      </c>
      <c r="BG438" s="6">
        <v>16</v>
      </c>
      <c r="BK438" s="4">
        <v>2.3437999999999999</v>
      </c>
      <c r="BL438" s="4">
        <v>0.43465999999999999</v>
      </c>
      <c r="BM438" s="4">
        <v>0.79517000000000004</v>
      </c>
      <c r="BN438" s="6">
        <v>16</v>
      </c>
      <c r="BQ438" s="3">
        <v>0.32841801044369273</v>
      </c>
      <c r="BR438" s="3">
        <v>4.5339136742836414</v>
      </c>
      <c r="BS438" s="3">
        <v>1.5526985901496804</v>
      </c>
      <c r="BT438" s="7">
        <v>16</v>
      </c>
    </row>
    <row r="439" spans="1:72">
      <c r="A439">
        <v>327</v>
      </c>
      <c r="B439" t="s">
        <v>10391</v>
      </c>
      <c r="C439">
        <v>342</v>
      </c>
      <c r="D439">
        <v>236</v>
      </c>
      <c r="F439">
        <v>174</v>
      </c>
      <c r="G439">
        <v>106</v>
      </c>
      <c r="I439" t="s">
        <v>10390</v>
      </c>
      <c r="J439" t="s">
        <v>10389</v>
      </c>
      <c r="K439" t="s">
        <v>10388</v>
      </c>
      <c r="L439" t="s">
        <v>10388</v>
      </c>
      <c r="M439" t="s">
        <v>10388</v>
      </c>
      <c r="N439" s="9" t="s">
        <v>10387</v>
      </c>
      <c r="O439" t="s">
        <v>10386</v>
      </c>
      <c r="P439" t="s">
        <v>10385</v>
      </c>
      <c r="Q439" t="s">
        <v>10384</v>
      </c>
      <c r="S439">
        <v>3</v>
      </c>
      <c r="T439">
        <v>6</v>
      </c>
      <c r="U439">
        <v>6</v>
      </c>
      <c r="V439">
        <v>6</v>
      </c>
      <c r="W439">
        <v>5</v>
      </c>
      <c r="X439">
        <v>5</v>
      </c>
      <c r="Y439">
        <v>6</v>
      </c>
      <c r="Z439">
        <v>5</v>
      </c>
      <c r="AA439">
        <v>5</v>
      </c>
      <c r="AB439">
        <v>6</v>
      </c>
      <c r="AC439">
        <v>5</v>
      </c>
      <c r="AD439">
        <v>5</v>
      </c>
      <c r="AE439">
        <v>6</v>
      </c>
      <c r="AF439">
        <v>16</v>
      </c>
      <c r="AG439">
        <v>16</v>
      </c>
      <c r="AH439">
        <v>16</v>
      </c>
      <c r="AI439">
        <v>47.475000000000001</v>
      </c>
      <c r="AJ439">
        <v>430</v>
      </c>
      <c r="AK439">
        <v>4.7699999999999996</v>
      </c>
      <c r="AM439">
        <v>1</v>
      </c>
      <c r="AN439">
        <v>2</v>
      </c>
      <c r="AO439">
        <v>15</v>
      </c>
      <c r="AT439">
        <v>3</v>
      </c>
      <c r="AU439">
        <v>1</v>
      </c>
      <c r="AX439">
        <v>7</v>
      </c>
      <c r="AY439">
        <v>7</v>
      </c>
      <c r="AZ439">
        <v>8</v>
      </c>
      <c r="BA439" s="8">
        <v>1.5673E-59</v>
      </c>
      <c r="BB439" s="8"/>
      <c r="BD439" s="4">
        <v>0.67601999999999995</v>
      </c>
      <c r="BE439" s="4">
        <v>1.236</v>
      </c>
      <c r="BF439" s="4">
        <v>1.7648999999999999</v>
      </c>
      <c r="BG439" s="6">
        <v>16</v>
      </c>
      <c r="BK439" s="4">
        <v>1.9730000000000001</v>
      </c>
      <c r="BL439" s="4">
        <v>0.48570000000000002</v>
      </c>
      <c r="BM439" s="4">
        <v>0.33789000000000002</v>
      </c>
      <c r="BN439" s="6">
        <v>16</v>
      </c>
      <c r="BQ439" s="3">
        <v>0.31890805880664608</v>
      </c>
      <c r="BR439" s="3">
        <v>3.0717247734602977</v>
      </c>
      <c r="BS439" s="3">
        <v>6.3027858313374514</v>
      </c>
      <c r="BT439" s="7">
        <v>16</v>
      </c>
    </row>
    <row r="440" spans="1:72">
      <c r="A440">
        <v>825</v>
      </c>
      <c r="B440" t="s">
        <v>4792</v>
      </c>
      <c r="C440" t="s">
        <v>4793</v>
      </c>
      <c r="F440" t="s">
        <v>4794</v>
      </c>
      <c r="I440" t="s">
        <v>4795</v>
      </c>
      <c r="J440" t="s">
        <v>4796</v>
      </c>
      <c r="K440" t="s">
        <v>4797</v>
      </c>
      <c r="L440" t="s">
        <v>4797</v>
      </c>
      <c r="M440" t="s">
        <v>4798</v>
      </c>
      <c r="N440" s="9" t="s">
        <v>4799</v>
      </c>
      <c r="O440" t="s">
        <v>4800</v>
      </c>
      <c r="P440" s="9" t="s">
        <v>4801</v>
      </c>
      <c r="Q440" t="s">
        <v>4802</v>
      </c>
      <c r="S440">
        <v>6</v>
      </c>
      <c r="T440">
        <v>8</v>
      </c>
      <c r="U440">
        <v>8</v>
      </c>
      <c r="V440">
        <v>7</v>
      </c>
      <c r="W440">
        <v>7</v>
      </c>
      <c r="X440">
        <v>5</v>
      </c>
      <c r="Y440">
        <v>4</v>
      </c>
      <c r="Z440">
        <v>7</v>
      </c>
      <c r="AA440">
        <v>5</v>
      </c>
      <c r="AB440">
        <v>4</v>
      </c>
      <c r="AC440">
        <v>6</v>
      </c>
      <c r="AD440">
        <v>4</v>
      </c>
      <c r="AE440">
        <v>3</v>
      </c>
      <c r="AF440">
        <v>1.9</v>
      </c>
      <c r="AG440">
        <v>1.9</v>
      </c>
      <c r="AH440">
        <v>1.7</v>
      </c>
      <c r="AI440">
        <v>620.41</v>
      </c>
      <c r="AJ440">
        <v>5430</v>
      </c>
      <c r="AK440">
        <v>11.1</v>
      </c>
      <c r="AO440">
        <v>2</v>
      </c>
      <c r="AW440">
        <v>15</v>
      </c>
      <c r="AX440">
        <v>7</v>
      </c>
      <c r="AY440">
        <v>6</v>
      </c>
      <c r="AZ440">
        <v>4</v>
      </c>
      <c r="BA440" s="8">
        <v>4.9444000000000003E-20</v>
      </c>
      <c r="BB440" s="8"/>
      <c r="BD440" s="4">
        <v>0.52941000000000005</v>
      </c>
      <c r="BE440" s="4">
        <v>0.78017000000000003</v>
      </c>
      <c r="BF440" s="4">
        <v>1.1123000000000001</v>
      </c>
      <c r="BG440" s="6">
        <v>16</v>
      </c>
      <c r="BJ440" s="5">
        <v>2</v>
      </c>
      <c r="BK440" s="4">
        <v>2.0072999999999999</v>
      </c>
      <c r="BL440" s="10">
        <v>2.6206</v>
      </c>
      <c r="BM440" s="10">
        <v>1.5126999999999999</v>
      </c>
      <c r="BN440" s="6">
        <v>16</v>
      </c>
      <c r="BO440" s="1">
        <v>2</v>
      </c>
      <c r="BQ440" s="3">
        <v>0.33109293778763699</v>
      </c>
      <c r="BR440" s="3">
        <v>0.49280504632367439</v>
      </c>
      <c r="BS440" s="3">
        <v>0.81037277147487841</v>
      </c>
      <c r="BT440" s="7">
        <v>16</v>
      </c>
    </row>
    <row r="441" spans="1:72">
      <c r="A441">
        <v>44</v>
      </c>
      <c r="B441" t="s">
        <v>10383</v>
      </c>
      <c r="D441">
        <v>80</v>
      </c>
      <c r="G441">
        <v>45</v>
      </c>
      <c r="I441" t="s">
        <v>10382</v>
      </c>
      <c r="J441" t="s">
        <v>10382</v>
      </c>
      <c r="K441" t="s">
        <v>10381</v>
      </c>
      <c r="L441" t="s">
        <v>10381</v>
      </c>
      <c r="M441" t="s">
        <v>10381</v>
      </c>
      <c r="N441" t="s">
        <v>10380</v>
      </c>
      <c r="O441" t="s">
        <v>10379</v>
      </c>
      <c r="P441" t="s">
        <v>10378</v>
      </c>
      <c r="Q441" t="s">
        <v>10377</v>
      </c>
      <c r="S441">
        <v>6</v>
      </c>
      <c r="T441">
        <v>8</v>
      </c>
      <c r="U441">
        <v>8</v>
      </c>
      <c r="V441">
        <v>8</v>
      </c>
      <c r="W441">
        <v>8</v>
      </c>
      <c r="X441">
        <v>6</v>
      </c>
      <c r="Y441">
        <v>5</v>
      </c>
      <c r="Z441">
        <v>8</v>
      </c>
      <c r="AA441">
        <v>6</v>
      </c>
      <c r="AB441">
        <v>5</v>
      </c>
      <c r="AC441">
        <v>8</v>
      </c>
      <c r="AD441">
        <v>6</v>
      </c>
      <c r="AE441">
        <v>5</v>
      </c>
      <c r="AF441">
        <v>30.1</v>
      </c>
      <c r="AG441">
        <v>30.1</v>
      </c>
      <c r="AH441">
        <v>30.1</v>
      </c>
      <c r="AI441">
        <v>35.206000000000003</v>
      </c>
      <c r="AJ441">
        <v>329</v>
      </c>
      <c r="AK441">
        <v>3.35</v>
      </c>
      <c r="AN441">
        <v>24</v>
      </c>
      <c r="AO441">
        <v>1</v>
      </c>
      <c r="AV441">
        <v>1</v>
      </c>
      <c r="AX441">
        <v>11</v>
      </c>
      <c r="AY441">
        <v>8</v>
      </c>
      <c r="AZ441">
        <v>7</v>
      </c>
      <c r="BA441" s="8">
        <v>2.3616999999999999E-39</v>
      </c>
      <c r="BB441" s="8"/>
      <c r="BD441" s="4">
        <v>0.44577</v>
      </c>
      <c r="BE441" s="4">
        <v>1.2121999999999999</v>
      </c>
      <c r="BF441" s="4">
        <v>1.7521</v>
      </c>
      <c r="BG441" s="6">
        <v>16</v>
      </c>
      <c r="BJ441" s="5">
        <v>1</v>
      </c>
      <c r="BK441" s="10">
        <v>4.4351000000000003</v>
      </c>
      <c r="BL441" s="4">
        <v>0.94420000000000004</v>
      </c>
      <c r="BM441" s="4">
        <v>1.0667</v>
      </c>
      <c r="BN441" s="6">
        <v>16</v>
      </c>
      <c r="BQ441" s="3">
        <v>0.14111139333389777</v>
      </c>
      <c r="BR441" s="3">
        <v>1.246820607451</v>
      </c>
      <c r="BS441" s="3">
        <v>1.3334044482372394</v>
      </c>
      <c r="BT441" s="7">
        <v>16</v>
      </c>
    </row>
    <row r="442" spans="1:72">
      <c r="A442">
        <v>950</v>
      </c>
      <c r="B442" t="s">
        <v>10376</v>
      </c>
      <c r="D442">
        <v>578</v>
      </c>
      <c r="G442">
        <v>316</v>
      </c>
      <c r="I442" t="s">
        <v>10375</v>
      </c>
      <c r="J442" t="s">
        <v>10375</v>
      </c>
      <c r="K442" t="s">
        <v>5279</v>
      </c>
      <c r="L442" t="s">
        <v>5279</v>
      </c>
      <c r="M442" t="s">
        <v>5279</v>
      </c>
      <c r="N442" t="s">
        <v>10374</v>
      </c>
      <c r="O442" t="s">
        <v>10373</v>
      </c>
      <c r="P442" t="s">
        <v>10372</v>
      </c>
      <c r="Q442" t="s">
        <v>10371</v>
      </c>
      <c r="S442">
        <v>2</v>
      </c>
      <c r="T442">
        <v>9</v>
      </c>
      <c r="U442">
        <v>9</v>
      </c>
      <c r="V442">
        <v>9</v>
      </c>
      <c r="W442">
        <v>9</v>
      </c>
      <c r="X442">
        <v>6</v>
      </c>
      <c r="Y442">
        <v>6</v>
      </c>
      <c r="Z442">
        <v>9</v>
      </c>
      <c r="AA442">
        <v>6</v>
      </c>
      <c r="AB442">
        <v>6</v>
      </c>
      <c r="AC442">
        <v>9</v>
      </c>
      <c r="AD442">
        <v>6</v>
      </c>
      <c r="AE442">
        <v>6</v>
      </c>
      <c r="AF442">
        <v>18.100000000000001</v>
      </c>
      <c r="AG442">
        <v>18.100000000000001</v>
      </c>
      <c r="AH442">
        <v>18.100000000000001</v>
      </c>
      <c r="AI442">
        <v>35.936</v>
      </c>
      <c r="AJ442">
        <v>320</v>
      </c>
      <c r="AK442">
        <v>3.04</v>
      </c>
      <c r="AN442">
        <v>24</v>
      </c>
      <c r="AO442">
        <v>1</v>
      </c>
      <c r="AX442">
        <v>11</v>
      </c>
      <c r="AY442">
        <v>6</v>
      </c>
      <c r="AZ442">
        <v>8</v>
      </c>
      <c r="BA442" s="8">
        <v>3.9529E-39</v>
      </c>
      <c r="BB442" s="8"/>
      <c r="BC442" s="5">
        <v>1</v>
      </c>
      <c r="BD442" s="10">
        <v>6.0843999999999996</v>
      </c>
      <c r="BE442" s="4">
        <v>0.38985999999999998</v>
      </c>
      <c r="BF442" s="4">
        <v>0.48818</v>
      </c>
      <c r="BG442" s="6">
        <v>15</v>
      </c>
      <c r="BK442" s="4">
        <v>0.79905999999999999</v>
      </c>
      <c r="BL442" s="4">
        <v>0.44433</v>
      </c>
      <c r="BM442" s="4">
        <v>0.87319000000000002</v>
      </c>
      <c r="BN442" s="6">
        <v>15</v>
      </c>
      <c r="BQ442" s="3">
        <v>7.9987202047672374</v>
      </c>
      <c r="BR442" s="3">
        <v>0.95538358650998378</v>
      </c>
      <c r="BS442" s="3">
        <v>0.59035362181946982</v>
      </c>
      <c r="BT442" s="7">
        <v>15</v>
      </c>
    </row>
    <row r="443" spans="1:72">
      <c r="A443">
        <v>477</v>
      </c>
      <c r="B443" t="s">
        <v>10370</v>
      </c>
      <c r="C443" t="s">
        <v>10369</v>
      </c>
      <c r="F443" t="s">
        <v>10368</v>
      </c>
      <c r="I443" t="s">
        <v>10367</v>
      </c>
      <c r="J443" t="s">
        <v>10367</v>
      </c>
      <c r="K443">
        <v>3</v>
      </c>
      <c r="L443">
        <v>3</v>
      </c>
      <c r="M443">
        <v>3</v>
      </c>
      <c r="N443" t="s">
        <v>10366</v>
      </c>
      <c r="O443" t="s">
        <v>10365</v>
      </c>
      <c r="P443" t="s">
        <v>10364</v>
      </c>
      <c r="Q443" t="s">
        <v>10363</v>
      </c>
      <c r="S443">
        <v>1</v>
      </c>
      <c r="T443">
        <v>3</v>
      </c>
      <c r="U443">
        <v>3</v>
      </c>
      <c r="V443">
        <v>3</v>
      </c>
      <c r="W443">
        <v>3</v>
      </c>
      <c r="X443">
        <v>2</v>
      </c>
      <c r="Y443">
        <v>3</v>
      </c>
      <c r="Z443">
        <v>3</v>
      </c>
      <c r="AA443">
        <v>2</v>
      </c>
      <c r="AB443">
        <v>3</v>
      </c>
      <c r="AC443">
        <v>3</v>
      </c>
      <c r="AD443">
        <v>2</v>
      </c>
      <c r="AE443">
        <v>3</v>
      </c>
      <c r="AF443">
        <v>4.5999999999999996</v>
      </c>
      <c r="AG443">
        <v>4.5999999999999996</v>
      </c>
      <c r="AH443">
        <v>4.5999999999999996</v>
      </c>
      <c r="AI443">
        <v>113.71</v>
      </c>
      <c r="AJ443">
        <v>1049</v>
      </c>
      <c r="AK443">
        <v>6.52</v>
      </c>
      <c r="AL443">
        <v>4</v>
      </c>
      <c r="AM443">
        <v>1</v>
      </c>
      <c r="AN443">
        <v>1</v>
      </c>
      <c r="AO443">
        <v>1</v>
      </c>
      <c r="AP443">
        <v>2</v>
      </c>
      <c r="AQ443">
        <v>5</v>
      </c>
      <c r="AR443">
        <v>1</v>
      </c>
      <c r="AU443">
        <v>2</v>
      </c>
      <c r="AV443">
        <v>2</v>
      </c>
      <c r="AW443">
        <v>4</v>
      </c>
      <c r="AX443">
        <v>5</v>
      </c>
      <c r="AY443">
        <v>9</v>
      </c>
      <c r="AZ443">
        <v>9</v>
      </c>
      <c r="BA443" s="8">
        <v>5.3090000000000001E-15</v>
      </c>
      <c r="BB443" s="8"/>
      <c r="BD443" s="4">
        <v>1.3257000000000001</v>
      </c>
      <c r="BE443" s="4">
        <v>1.5719000000000001</v>
      </c>
      <c r="BF443" s="4">
        <v>2.3195000000000001</v>
      </c>
      <c r="BG443" s="6">
        <v>15</v>
      </c>
      <c r="BK443" s="4">
        <v>0.58196000000000003</v>
      </c>
      <c r="BL443" s="4">
        <v>0.66674999999999995</v>
      </c>
      <c r="BM443" s="4">
        <v>0.57916999999999996</v>
      </c>
      <c r="BN443" s="6">
        <v>15</v>
      </c>
      <c r="BQ443" s="3">
        <v>3.4380801760297048</v>
      </c>
      <c r="BR443" s="3">
        <v>2.4990003998400638</v>
      </c>
      <c r="BS443" s="3">
        <v>3.9475761882204328</v>
      </c>
      <c r="BT443" s="7">
        <v>15</v>
      </c>
    </row>
    <row r="444" spans="1:72">
      <c r="A444">
        <v>781</v>
      </c>
      <c r="B444" t="s">
        <v>10362</v>
      </c>
      <c r="C444" t="s">
        <v>10361</v>
      </c>
      <c r="F444" t="s">
        <v>10360</v>
      </c>
      <c r="I444" t="s">
        <v>10359</v>
      </c>
      <c r="J444" t="s">
        <v>10359</v>
      </c>
      <c r="K444" t="s">
        <v>10358</v>
      </c>
      <c r="L444" t="s">
        <v>10358</v>
      </c>
      <c r="M444" t="s">
        <v>10358</v>
      </c>
      <c r="N444" s="9" t="s">
        <v>10357</v>
      </c>
      <c r="O444" t="s">
        <v>10356</v>
      </c>
      <c r="P444" s="9" t="s">
        <v>10355</v>
      </c>
      <c r="Q444" t="s">
        <v>10354</v>
      </c>
      <c r="S444">
        <v>5</v>
      </c>
      <c r="T444">
        <v>6</v>
      </c>
      <c r="U444">
        <v>6</v>
      </c>
      <c r="V444">
        <v>6</v>
      </c>
      <c r="W444">
        <v>5</v>
      </c>
      <c r="X444">
        <v>4</v>
      </c>
      <c r="Y444">
        <v>6</v>
      </c>
      <c r="Z444">
        <v>5</v>
      </c>
      <c r="AA444">
        <v>4</v>
      </c>
      <c r="AB444">
        <v>6</v>
      </c>
      <c r="AC444">
        <v>5</v>
      </c>
      <c r="AD444">
        <v>4</v>
      </c>
      <c r="AE444">
        <v>6</v>
      </c>
      <c r="AF444">
        <v>18.3</v>
      </c>
      <c r="AG444">
        <v>18.3</v>
      </c>
      <c r="AH444">
        <v>18.3</v>
      </c>
      <c r="AI444">
        <v>30.111000000000001</v>
      </c>
      <c r="AJ444">
        <v>273</v>
      </c>
      <c r="AK444">
        <v>1.06</v>
      </c>
      <c r="AL444">
        <v>17</v>
      </c>
      <c r="AM444">
        <v>1</v>
      </c>
      <c r="AX444">
        <v>7</v>
      </c>
      <c r="AY444">
        <v>4</v>
      </c>
      <c r="AZ444">
        <v>7</v>
      </c>
      <c r="BA444" s="8">
        <v>2.7163999999999999E-11</v>
      </c>
      <c r="BB444" s="8"/>
      <c r="BC444" s="5">
        <v>1</v>
      </c>
      <c r="BD444" s="4">
        <v>1.2286999999999999</v>
      </c>
      <c r="BE444" s="10">
        <v>2.7385000000000002</v>
      </c>
      <c r="BF444" s="4">
        <v>1.6389</v>
      </c>
      <c r="BG444" s="6">
        <v>15</v>
      </c>
      <c r="BK444" s="4">
        <v>0.59980999999999995</v>
      </c>
      <c r="BL444" s="4">
        <v>0.38018999999999997</v>
      </c>
      <c r="BM444" s="4">
        <v>0.50802000000000003</v>
      </c>
      <c r="BN444" s="6">
        <v>15</v>
      </c>
      <c r="BQ444" s="3">
        <v>2.5287007535528248</v>
      </c>
      <c r="BR444" s="3">
        <v>7.7411363988233477</v>
      </c>
      <c r="BS444" s="3">
        <v>3.8270187523918873</v>
      </c>
      <c r="BT444" s="7">
        <v>15</v>
      </c>
    </row>
    <row r="445" spans="1:72">
      <c r="A445">
        <v>1199</v>
      </c>
      <c r="B445" t="s">
        <v>10353</v>
      </c>
      <c r="C445">
        <v>27</v>
      </c>
      <c r="F445">
        <v>874</v>
      </c>
      <c r="I445" t="s">
        <v>10352</v>
      </c>
      <c r="J445" t="s">
        <v>10351</v>
      </c>
      <c r="K445" t="s">
        <v>10350</v>
      </c>
      <c r="L445" t="s">
        <v>4735</v>
      </c>
      <c r="M445" t="s">
        <v>10349</v>
      </c>
      <c r="N445" t="s">
        <v>10348</v>
      </c>
      <c r="O445" t="s">
        <v>10347</v>
      </c>
      <c r="P445" t="s">
        <v>10346</v>
      </c>
      <c r="Q445" t="s">
        <v>10345</v>
      </c>
      <c r="S445">
        <v>9</v>
      </c>
      <c r="T445">
        <v>8</v>
      </c>
      <c r="U445">
        <v>1</v>
      </c>
      <c r="V445">
        <v>0</v>
      </c>
      <c r="W445">
        <v>8</v>
      </c>
      <c r="X445">
        <v>8</v>
      </c>
      <c r="Y445">
        <v>7</v>
      </c>
      <c r="Z445">
        <v>1</v>
      </c>
      <c r="AA445">
        <v>1</v>
      </c>
      <c r="AB445">
        <v>1</v>
      </c>
      <c r="AC445">
        <v>0</v>
      </c>
      <c r="AD445">
        <v>0</v>
      </c>
      <c r="AE445">
        <v>0</v>
      </c>
      <c r="AF445">
        <v>8.1</v>
      </c>
      <c r="AG445">
        <v>1.9</v>
      </c>
      <c r="AH445">
        <v>0</v>
      </c>
      <c r="AI445">
        <v>103.51</v>
      </c>
      <c r="AJ445">
        <v>924</v>
      </c>
      <c r="AK445">
        <v>3.94</v>
      </c>
      <c r="AN445">
        <v>2</v>
      </c>
      <c r="AO445">
        <v>13</v>
      </c>
      <c r="AP445">
        <v>1</v>
      </c>
      <c r="AX445">
        <v>7</v>
      </c>
      <c r="AY445">
        <v>6</v>
      </c>
      <c r="AZ445">
        <v>3</v>
      </c>
      <c r="BA445" s="8">
        <v>1.3948E-131</v>
      </c>
      <c r="BB445" s="8"/>
      <c r="BD445" s="4">
        <v>1.2048000000000001</v>
      </c>
      <c r="BE445" s="4">
        <v>1.5041</v>
      </c>
      <c r="BF445" s="4">
        <v>1.4457</v>
      </c>
      <c r="BG445" s="6">
        <v>15</v>
      </c>
      <c r="BK445" s="4">
        <v>1.4374</v>
      </c>
      <c r="BL445" s="4">
        <v>0.46171000000000001</v>
      </c>
      <c r="BM445" s="4">
        <v>0.77588999999999997</v>
      </c>
      <c r="BN445" s="6">
        <v>15</v>
      </c>
      <c r="BQ445" s="3">
        <v>0.75505889459377828</v>
      </c>
      <c r="BR445" s="3">
        <v>3.4550668555436546</v>
      </c>
      <c r="BS445" s="3">
        <v>1.9325538699391247</v>
      </c>
      <c r="BT445" s="7">
        <v>15</v>
      </c>
    </row>
    <row r="446" spans="1:72">
      <c r="A446">
        <v>205</v>
      </c>
      <c r="B446" t="s">
        <v>10344</v>
      </c>
      <c r="C446" t="s">
        <v>10343</v>
      </c>
      <c r="F446" t="s">
        <v>10342</v>
      </c>
      <c r="I446" t="s">
        <v>10341</v>
      </c>
      <c r="J446" t="s">
        <v>10341</v>
      </c>
      <c r="K446" t="s">
        <v>10340</v>
      </c>
      <c r="L446" t="s">
        <v>10340</v>
      </c>
      <c r="M446" t="s">
        <v>10340</v>
      </c>
      <c r="N446" s="9" t="s">
        <v>10339</v>
      </c>
      <c r="O446" t="s">
        <v>10338</v>
      </c>
      <c r="P446" s="9" t="s">
        <v>10337</v>
      </c>
      <c r="Q446" t="s">
        <v>10336</v>
      </c>
      <c r="S446">
        <v>7</v>
      </c>
      <c r="T446">
        <v>5</v>
      </c>
      <c r="U446">
        <v>5</v>
      </c>
      <c r="V446">
        <v>5</v>
      </c>
      <c r="W446">
        <v>5</v>
      </c>
      <c r="X446">
        <v>4</v>
      </c>
      <c r="Y446">
        <v>4</v>
      </c>
      <c r="Z446">
        <v>5</v>
      </c>
      <c r="AA446">
        <v>4</v>
      </c>
      <c r="AB446">
        <v>4</v>
      </c>
      <c r="AC446">
        <v>5</v>
      </c>
      <c r="AD446">
        <v>4</v>
      </c>
      <c r="AE446">
        <v>4</v>
      </c>
      <c r="AF446">
        <v>16.600000000000001</v>
      </c>
      <c r="AG446">
        <v>16.600000000000001</v>
      </c>
      <c r="AH446">
        <v>16.600000000000001</v>
      </c>
      <c r="AI446">
        <v>41.795999999999999</v>
      </c>
      <c r="AJ446">
        <v>380</v>
      </c>
      <c r="AK446">
        <v>3.87</v>
      </c>
      <c r="AM446">
        <v>1</v>
      </c>
      <c r="AN446">
        <v>4</v>
      </c>
      <c r="AO446">
        <v>17</v>
      </c>
      <c r="AR446">
        <v>1</v>
      </c>
      <c r="AX446">
        <v>9</v>
      </c>
      <c r="AY446">
        <v>6</v>
      </c>
      <c r="AZ446">
        <v>8</v>
      </c>
      <c r="BA446" s="8">
        <v>1.3788E-20</v>
      </c>
      <c r="BB446" s="8"/>
      <c r="BC446" s="5">
        <v>1</v>
      </c>
      <c r="BD446" s="4">
        <v>1.0515000000000001</v>
      </c>
      <c r="BE446" s="10">
        <v>2.6593</v>
      </c>
      <c r="BF446" s="4">
        <v>1.5246999999999999</v>
      </c>
      <c r="BG446" s="6">
        <v>15</v>
      </c>
      <c r="BJ446" s="5">
        <v>1</v>
      </c>
      <c r="BK446" s="10">
        <v>3.5413999999999999</v>
      </c>
      <c r="BL446" s="4">
        <v>0.48003000000000001</v>
      </c>
      <c r="BM446" s="4">
        <v>0.80457000000000001</v>
      </c>
      <c r="BN446" s="6">
        <v>15</v>
      </c>
      <c r="BQ446" s="3">
        <v>0.29414360090596225</v>
      </c>
      <c r="BR446" s="3">
        <v>3.6233196854958512</v>
      </c>
      <c r="BS446" s="3">
        <v>2.0705219785908029</v>
      </c>
      <c r="BT446" s="7">
        <v>15</v>
      </c>
    </row>
    <row r="447" spans="1:72">
      <c r="A447">
        <v>801</v>
      </c>
      <c r="B447" t="s">
        <v>10335</v>
      </c>
      <c r="I447" t="s">
        <v>10334</v>
      </c>
      <c r="J447" t="s">
        <v>10333</v>
      </c>
      <c r="K447" t="s">
        <v>10332</v>
      </c>
      <c r="L447" t="s">
        <v>10332</v>
      </c>
      <c r="M447" t="s">
        <v>10332</v>
      </c>
      <c r="N447" s="9" t="s">
        <v>10331</v>
      </c>
      <c r="O447" t="s">
        <v>10330</v>
      </c>
      <c r="P447" t="s">
        <v>10329</v>
      </c>
      <c r="Q447" t="s">
        <v>10328</v>
      </c>
      <c r="S447">
        <v>6</v>
      </c>
      <c r="T447">
        <v>8</v>
      </c>
      <c r="U447">
        <v>8</v>
      </c>
      <c r="V447">
        <v>8</v>
      </c>
      <c r="W447">
        <v>6</v>
      </c>
      <c r="X447">
        <v>8</v>
      </c>
      <c r="Y447">
        <v>6</v>
      </c>
      <c r="Z447">
        <v>6</v>
      </c>
      <c r="AA447">
        <v>8</v>
      </c>
      <c r="AB447">
        <v>6</v>
      </c>
      <c r="AC447">
        <v>6</v>
      </c>
      <c r="AD447">
        <v>8</v>
      </c>
      <c r="AE447">
        <v>6</v>
      </c>
      <c r="AF447">
        <v>21.9</v>
      </c>
      <c r="AG447">
        <v>21.9</v>
      </c>
      <c r="AH447">
        <v>21.9</v>
      </c>
      <c r="AI447">
        <v>44.819000000000003</v>
      </c>
      <c r="AJ447">
        <v>406</v>
      </c>
      <c r="AK447">
        <v>4.62</v>
      </c>
      <c r="AN447">
        <v>1</v>
      </c>
      <c r="AO447">
        <v>14</v>
      </c>
      <c r="AP447">
        <v>8</v>
      </c>
      <c r="AW447">
        <v>1</v>
      </c>
      <c r="AX447">
        <v>9</v>
      </c>
      <c r="AY447">
        <v>8</v>
      </c>
      <c r="AZ447">
        <v>7</v>
      </c>
      <c r="BA447" s="8">
        <v>1.7802000000000001E-62</v>
      </c>
      <c r="BB447" s="8"/>
      <c r="BD447" s="4">
        <v>1.0410999999999999</v>
      </c>
      <c r="BE447" s="4">
        <v>1.8149</v>
      </c>
      <c r="BF447" s="4">
        <v>2.4975999999999998</v>
      </c>
      <c r="BG447" s="6">
        <v>15</v>
      </c>
      <c r="BK447" s="4">
        <v>1.8509</v>
      </c>
      <c r="BL447" s="4">
        <v>0.72974000000000006</v>
      </c>
      <c r="BM447" s="4">
        <v>1.0342</v>
      </c>
      <c r="BN447" s="6">
        <v>15</v>
      </c>
      <c r="BQ447" s="3">
        <v>0.54368509759147499</v>
      </c>
      <c r="BR447" s="3">
        <v>2.7289597205545246</v>
      </c>
      <c r="BS447" s="3">
        <v>2.5697031992804833</v>
      </c>
      <c r="BT447" s="7">
        <v>15</v>
      </c>
    </row>
    <row r="448" spans="1:72">
      <c r="A448">
        <v>844</v>
      </c>
      <c r="B448" t="s">
        <v>10327</v>
      </c>
      <c r="D448">
        <v>523</v>
      </c>
      <c r="G448">
        <v>365</v>
      </c>
      <c r="I448" t="s">
        <v>10326</v>
      </c>
      <c r="J448" t="s">
        <v>10326</v>
      </c>
      <c r="K448" t="s">
        <v>10325</v>
      </c>
      <c r="L448" t="s">
        <v>10325</v>
      </c>
      <c r="M448" t="s">
        <v>10325</v>
      </c>
      <c r="N448" s="9" t="s">
        <v>10324</v>
      </c>
      <c r="O448" t="s">
        <v>10323</v>
      </c>
      <c r="P448" t="s">
        <v>10322</v>
      </c>
      <c r="Q448" t="s">
        <v>10321</v>
      </c>
      <c r="S448">
        <v>4</v>
      </c>
      <c r="T448">
        <v>5</v>
      </c>
      <c r="U448">
        <v>5</v>
      </c>
      <c r="V448">
        <v>5</v>
      </c>
      <c r="W448">
        <v>4</v>
      </c>
      <c r="X448">
        <v>5</v>
      </c>
      <c r="Y448">
        <v>3</v>
      </c>
      <c r="Z448">
        <v>4</v>
      </c>
      <c r="AA448">
        <v>5</v>
      </c>
      <c r="AB448">
        <v>3</v>
      </c>
      <c r="AC448">
        <v>4</v>
      </c>
      <c r="AD448">
        <v>5</v>
      </c>
      <c r="AE448">
        <v>3</v>
      </c>
      <c r="AF448">
        <v>15.4</v>
      </c>
      <c r="AG448">
        <v>15.4</v>
      </c>
      <c r="AH448">
        <v>15.4</v>
      </c>
      <c r="AI448">
        <v>57.832000000000001</v>
      </c>
      <c r="AJ448">
        <v>501</v>
      </c>
      <c r="AK448">
        <v>3</v>
      </c>
      <c r="AN448">
        <v>15</v>
      </c>
      <c r="AX448">
        <v>5</v>
      </c>
      <c r="AY448">
        <v>6</v>
      </c>
      <c r="AZ448">
        <v>4</v>
      </c>
      <c r="BA448" s="8">
        <v>1.1028999999999999E-98</v>
      </c>
      <c r="BB448" s="8"/>
      <c r="BD448" s="4">
        <v>0.99184000000000005</v>
      </c>
      <c r="BE448" s="4">
        <v>2.3041999999999998</v>
      </c>
      <c r="BF448" s="4">
        <v>2.57</v>
      </c>
      <c r="BG448" s="6">
        <v>15</v>
      </c>
      <c r="BK448" s="4">
        <v>1.7873000000000001</v>
      </c>
      <c r="BL448" s="4">
        <v>0.49027999999999999</v>
      </c>
      <c r="BM448" s="4">
        <v>1.0403</v>
      </c>
      <c r="BN448" s="6">
        <v>15</v>
      </c>
      <c r="BQ448" s="3">
        <v>0.87935279634189234</v>
      </c>
      <c r="BR448" s="3">
        <v>5.1495957567330963</v>
      </c>
      <c r="BS448" s="3">
        <v>2.0320247094204666</v>
      </c>
      <c r="BT448" s="7">
        <v>15</v>
      </c>
    </row>
    <row r="449" spans="1:72">
      <c r="A449">
        <v>357</v>
      </c>
      <c r="B449" t="s">
        <v>10320</v>
      </c>
      <c r="C449" t="s">
        <v>10319</v>
      </c>
      <c r="D449">
        <v>256</v>
      </c>
      <c r="F449" t="s">
        <v>10318</v>
      </c>
      <c r="G449">
        <v>177</v>
      </c>
      <c r="I449" t="s">
        <v>10317</v>
      </c>
      <c r="J449" t="s">
        <v>10316</v>
      </c>
      <c r="K449" t="s">
        <v>10315</v>
      </c>
      <c r="L449" t="s">
        <v>10314</v>
      </c>
      <c r="M449" t="s">
        <v>10314</v>
      </c>
      <c r="N449" t="s">
        <v>10313</v>
      </c>
      <c r="O449" t="s">
        <v>10312</v>
      </c>
      <c r="P449" t="s">
        <v>10311</v>
      </c>
      <c r="Q449" t="s">
        <v>10310</v>
      </c>
      <c r="S449">
        <v>12</v>
      </c>
      <c r="T449">
        <v>7</v>
      </c>
      <c r="U449">
        <v>6</v>
      </c>
      <c r="V449">
        <v>6</v>
      </c>
      <c r="W449">
        <v>6</v>
      </c>
      <c r="X449">
        <v>3</v>
      </c>
      <c r="Y449">
        <v>6</v>
      </c>
      <c r="Z449">
        <v>5</v>
      </c>
      <c r="AA449">
        <v>2</v>
      </c>
      <c r="AB449">
        <v>5</v>
      </c>
      <c r="AC449">
        <v>5</v>
      </c>
      <c r="AD449">
        <v>2</v>
      </c>
      <c r="AE449">
        <v>5</v>
      </c>
      <c r="AF449">
        <v>11.7</v>
      </c>
      <c r="AG449">
        <v>10.6</v>
      </c>
      <c r="AH449">
        <v>10.6</v>
      </c>
      <c r="AI449">
        <v>80.852999999999994</v>
      </c>
      <c r="AJ449">
        <v>726</v>
      </c>
      <c r="AK449">
        <v>6.62</v>
      </c>
      <c r="AO449">
        <v>6</v>
      </c>
      <c r="AP449">
        <v>2</v>
      </c>
      <c r="AQ449">
        <v>2</v>
      </c>
      <c r="AR449">
        <v>2</v>
      </c>
      <c r="AS449">
        <v>4</v>
      </c>
      <c r="AT449">
        <v>4</v>
      </c>
      <c r="AV449">
        <v>1</v>
      </c>
      <c r="AX449">
        <v>8</v>
      </c>
      <c r="AY449">
        <v>3</v>
      </c>
      <c r="AZ449">
        <v>10</v>
      </c>
      <c r="BA449" s="8">
        <v>6.5148000000000004E-54</v>
      </c>
      <c r="BB449" s="8"/>
      <c r="BD449" s="4">
        <v>0.96740999999999999</v>
      </c>
      <c r="BE449" s="4">
        <v>1.7365999999999999</v>
      </c>
      <c r="BF449" s="4">
        <v>1.6825000000000001</v>
      </c>
      <c r="BG449" s="6">
        <v>15</v>
      </c>
      <c r="BK449" s="4">
        <v>1.5038</v>
      </c>
      <c r="BL449" s="4">
        <v>1.0569</v>
      </c>
      <c r="BM449" s="4">
        <v>0.51868000000000003</v>
      </c>
      <c r="BN449" s="6">
        <v>15</v>
      </c>
      <c r="BQ449" s="3">
        <v>0.94544766947149472</v>
      </c>
      <c r="BR449" s="3">
        <v>1.5618654921438164</v>
      </c>
      <c r="BS449" s="3">
        <v>3.6725549965110731</v>
      </c>
      <c r="BT449" s="7">
        <v>15</v>
      </c>
    </row>
    <row r="450" spans="1:72">
      <c r="A450">
        <v>390</v>
      </c>
      <c r="B450" t="s">
        <v>10309</v>
      </c>
      <c r="I450" t="s">
        <v>10308</v>
      </c>
      <c r="J450" t="s">
        <v>10308</v>
      </c>
      <c r="K450">
        <v>6</v>
      </c>
      <c r="L450">
        <v>6</v>
      </c>
      <c r="M450">
        <v>6</v>
      </c>
      <c r="N450" t="s">
        <v>10307</v>
      </c>
      <c r="O450" t="s">
        <v>10306</v>
      </c>
      <c r="P450" t="s">
        <v>10305</v>
      </c>
      <c r="Q450" t="s">
        <v>10304</v>
      </c>
      <c r="S450">
        <v>1</v>
      </c>
      <c r="T450">
        <v>6</v>
      </c>
      <c r="U450">
        <v>6</v>
      </c>
      <c r="V450">
        <v>6</v>
      </c>
      <c r="W450">
        <v>6</v>
      </c>
      <c r="X450">
        <v>3</v>
      </c>
      <c r="Y450">
        <v>3</v>
      </c>
      <c r="Z450">
        <v>6</v>
      </c>
      <c r="AA450">
        <v>3</v>
      </c>
      <c r="AB450">
        <v>3</v>
      </c>
      <c r="AC450">
        <v>6</v>
      </c>
      <c r="AD450">
        <v>3</v>
      </c>
      <c r="AE450">
        <v>3</v>
      </c>
      <c r="AF450">
        <v>30.2</v>
      </c>
      <c r="AG450">
        <v>30.2</v>
      </c>
      <c r="AH450">
        <v>30.2</v>
      </c>
      <c r="AI450">
        <v>13.696</v>
      </c>
      <c r="AJ450">
        <v>129</v>
      </c>
      <c r="AK450">
        <v>1.1499999999999999</v>
      </c>
      <c r="AL450">
        <v>17</v>
      </c>
      <c r="AM450">
        <v>3</v>
      </c>
      <c r="AX450">
        <v>10</v>
      </c>
      <c r="AY450">
        <v>7</v>
      </c>
      <c r="AZ450">
        <v>3</v>
      </c>
      <c r="BA450" s="8">
        <v>1.6228000000000001E-20</v>
      </c>
      <c r="BB450" s="8"/>
      <c r="BD450" s="4">
        <v>0.90388999999999997</v>
      </c>
      <c r="BE450" s="4">
        <v>2.0501</v>
      </c>
      <c r="BF450" s="4">
        <v>1.0009999999999999</v>
      </c>
      <c r="BG450" s="6">
        <v>15</v>
      </c>
      <c r="BK450" s="4">
        <v>1.5606</v>
      </c>
      <c r="BL450" s="4">
        <v>4.1806000000000003E-2</v>
      </c>
      <c r="BM450" s="4">
        <v>0.34659000000000001</v>
      </c>
      <c r="BN450" s="6">
        <v>15</v>
      </c>
      <c r="BQ450" s="3">
        <v>0.51880674448767838</v>
      </c>
      <c r="BR450" s="3">
        <v>58.004640371229705</v>
      </c>
      <c r="BS450" s="3">
        <v>2.7063599458728009</v>
      </c>
      <c r="BT450" s="7">
        <v>15</v>
      </c>
    </row>
    <row r="451" spans="1:72">
      <c r="A451">
        <v>565</v>
      </c>
      <c r="B451" t="s">
        <v>10303</v>
      </c>
      <c r="C451" t="s">
        <v>10302</v>
      </c>
      <c r="F451" t="s">
        <v>10301</v>
      </c>
      <c r="I451" t="s">
        <v>10300</v>
      </c>
      <c r="J451" t="s">
        <v>10299</v>
      </c>
      <c r="K451" t="s">
        <v>10298</v>
      </c>
      <c r="L451" t="s">
        <v>10298</v>
      </c>
      <c r="M451" t="s">
        <v>10297</v>
      </c>
      <c r="N451" t="s">
        <v>10296</v>
      </c>
      <c r="O451" t="s">
        <v>10295</v>
      </c>
      <c r="P451" t="s">
        <v>10294</v>
      </c>
      <c r="Q451" t="s">
        <v>10293</v>
      </c>
      <c r="S451">
        <v>7</v>
      </c>
      <c r="T451">
        <v>8</v>
      </c>
      <c r="U451">
        <v>8</v>
      </c>
      <c r="V451">
        <v>3</v>
      </c>
      <c r="W451">
        <v>6</v>
      </c>
      <c r="X451">
        <v>5</v>
      </c>
      <c r="Y451">
        <v>7</v>
      </c>
      <c r="Z451">
        <v>6</v>
      </c>
      <c r="AA451">
        <v>5</v>
      </c>
      <c r="AB451">
        <v>7</v>
      </c>
      <c r="AC451">
        <v>3</v>
      </c>
      <c r="AD451">
        <v>3</v>
      </c>
      <c r="AE451">
        <v>2</v>
      </c>
      <c r="AF451">
        <v>44.8</v>
      </c>
      <c r="AG451">
        <v>44.8</v>
      </c>
      <c r="AH451">
        <v>21.2</v>
      </c>
      <c r="AI451">
        <v>23.545000000000002</v>
      </c>
      <c r="AJ451">
        <v>212</v>
      </c>
      <c r="AK451">
        <v>2.0499999999999998</v>
      </c>
      <c r="AM451">
        <v>19</v>
      </c>
      <c r="AN451">
        <v>1</v>
      </c>
      <c r="AX451">
        <v>7</v>
      </c>
      <c r="AY451">
        <v>5</v>
      </c>
      <c r="AZ451">
        <v>8</v>
      </c>
      <c r="BA451" s="8">
        <v>1.9842000000000002E-46</v>
      </c>
      <c r="BB451" s="8"/>
      <c r="BC451" s="5">
        <v>1</v>
      </c>
      <c r="BD451" s="4">
        <v>0.77703999999999995</v>
      </c>
      <c r="BE451" s="4">
        <v>2.0834999999999999</v>
      </c>
      <c r="BF451" s="10">
        <v>5.5766999999999998</v>
      </c>
      <c r="BG451" s="6">
        <v>15</v>
      </c>
      <c r="BJ451" s="5">
        <v>1</v>
      </c>
      <c r="BK451" s="10">
        <v>3.8976000000000002</v>
      </c>
      <c r="BL451" s="4">
        <v>0.59145000000000003</v>
      </c>
      <c r="BM451" s="4">
        <v>1.0713999999999999</v>
      </c>
      <c r="BN451" s="6">
        <v>15</v>
      </c>
      <c r="BQ451" s="3">
        <v>0.21801691811284554</v>
      </c>
      <c r="BR451" s="3">
        <v>3.5288305455572022</v>
      </c>
      <c r="BS451" s="3">
        <v>4.611907946317392</v>
      </c>
      <c r="BT451" s="7">
        <v>15</v>
      </c>
    </row>
    <row r="452" spans="1:72">
      <c r="A452">
        <v>630</v>
      </c>
      <c r="B452" t="s">
        <v>5533</v>
      </c>
      <c r="C452" t="s">
        <v>5534</v>
      </c>
      <c r="D452">
        <v>411</v>
      </c>
      <c r="F452" t="s">
        <v>5536</v>
      </c>
      <c r="G452">
        <v>375</v>
      </c>
      <c r="I452" t="s">
        <v>5538</v>
      </c>
      <c r="J452" t="s">
        <v>5538</v>
      </c>
      <c r="K452" t="s">
        <v>5539</v>
      </c>
      <c r="L452" t="s">
        <v>5539</v>
      </c>
      <c r="M452" t="s">
        <v>5539</v>
      </c>
      <c r="N452" t="s">
        <v>5540</v>
      </c>
      <c r="O452" t="s">
        <v>5541</v>
      </c>
      <c r="P452" t="s">
        <v>5542</v>
      </c>
      <c r="Q452" t="s">
        <v>5543</v>
      </c>
      <c r="S452">
        <v>3</v>
      </c>
      <c r="T452">
        <v>7</v>
      </c>
      <c r="U452">
        <v>7</v>
      </c>
      <c r="V452">
        <v>7</v>
      </c>
      <c r="W452">
        <v>5</v>
      </c>
      <c r="X452">
        <v>5</v>
      </c>
      <c r="Y452">
        <v>5</v>
      </c>
      <c r="Z452">
        <v>5</v>
      </c>
      <c r="AA452">
        <v>5</v>
      </c>
      <c r="AB452">
        <v>5</v>
      </c>
      <c r="AC452">
        <v>5</v>
      </c>
      <c r="AD452">
        <v>5</v>
      </c>
      <c r="AE452">
        <v>5</v>
      </c>
      <c r="AF452">
        <v>17</v>
      </c>
      <c r="AG452">
        <v>17</v>
      </c>
      <c r="AH452">
        <v>17</v>
      </c>
      <c r="AI452">
        <v>63.542999999999999</v>
      </c>
      <c r="AJ452">
        <v>558</v>
      </c>
      <c r="AK452">
        <v>5</v>
      </c>
      <c r="AP452">
        <v>16</v>
      </c>
      <c r="AX452">
        <v>5</v>
      </c>
      <c r="AY452">
        <v>6</v>
      </c>
      <c r="AZ452">
        <v>5</v>
      </c>
      <c r="BA452" s="8">
        <v>4.2478999999999997E-90</v>
      </c>
      <c r="BB452" s="8"/>
      <c r="BD452" s="4">
        <v>0.73436000000000001</v>
      </c>
      <c r="BE452" s="4">
        <v>2.2423000000000002</v>
      </c>
      <c r="BF452" s="4">
        <v>2.7804000000000002</v>
      </c>
      <c r="BG452" s="6">
        <v>15</v>
      </c>
      <c r="BJ452" s="5">
        <v>2</v>
      </c>
      <c r="BK452" s="10">
        <v>7.2816000000000001</v>
      </c>
      <c r="BL452" s="10">
        <v>1.6531</v>
      </c>
      <c r="BM452" s="4">
        <v>0.67483000000000004</v>
      </c>
      <c r="BN452" s="6">
        <v>15</v>
      </c>
      <c r="BO452" s="1">
        <v>2</v>
      </c>
      <c r="BQ452" s="3">
        <v>0.14310655714244827</v>
      </c>
      <c r="BR452" s="3">
        <v>1.3945250944790752</v>
      </c>
      <c r="BS452" s="3">
        <v>4.5989698307579108</v>
      </c>
      <c r="BT452" s="7">
        <v>15</v>
      </c>
    </row>
    <row r="453" spans="1:72">
      <c r="A453">
        <v>78</v>
      </c>
      <c r="B453" t="s">
        <v>4518</v>
      </c>
      <c r="C453">
        <v>67</v>
      </c>
      <c r="D453" t="s">
        <v>4519</v>
      </c>
      <c r="F453">
        <v>61</v>
      </c>
      <c r="G453" t="s">
        <v>4521</v>
      </c>
      <c r="I453" t="s">
        <v>4522</v>
      </c>
      <c r="J453" t="s">
        <v>4523</v>
      </c>
      <c r="K453" t="s">
        <v>4524</v>
      </c>
      <c r="L453" t="s">
        <v>4525</v>
      </c>
      <c r="M453" t="s">
        <v>4526</v>
      </c>
      <c r="N453" s="9" t="s">
        <v>4527</v>
      </c>
      <c r="O453" t="s">
        <v>4528</v>
      </c>
      <c r="P453" t="s">
        <v>4529</v>
      </c>
      <c r="Q453" t="s">
        <v>4530</v>
      </c>
      <c r="S453">
        <v>6</v>
      </c>
      <c r="T453">
        <v>7</v>
      </c>
      <c r="U453">
        <v>4</v>
      </c>
      <c r="V453">
        <v>3</v>
      </c>
      <c r="W453">
        <v>7</v>
      </c>
      <c r="X453">
        <v>6</v>
      </c>
      <c r="Y453">
        <v>7</v>
      </c>
      <c r="Z453">
        <v>4</v>
      </c>
      <c r="AA453">
        <v>3</v>
      </c>
      <c r="AB453">
        <v>4</v>
      </c>
      <c r="AC453">
        <v>3</v>
      </c>
      <c r="AD453">
        <v>2</v>
      </c>
      <c r="AE453">
        <v>3</v>
      </c>
      <c r="AF453">
        <v>22.6</v>
      </c>
      <c r="AG453">
        <v>13.2</v>
      </c>
      <c r="AH453">
        <v>9.4</v>
      </c>
      <c r="AI453">
        <v>37.331000000000003</v>
      </c>
      <c r="AJ453">
        <v>340</v>
      </c>
      <c r="AK453">
        <v>3.38</v>
      </c>
      <c r="AN453">
        <v>13</v>
      </c>
      <c r="AO453">
        <v>2</v>
      </c>
      <c r="AR453">
        <v>1</v>
      </c>
      <c r="AX453">
        <v>7</v>
      </c>
      <c r="AY453">
        <v>3</v>
      </c>
      <c r="AZ453">
        <v>6</v>
      </c>
      <c r="BA453" s="8">
        <v>5.8999999999999996E-87</v>
      </c>
      <c r="BB453" s="8"/>
      <c r="BC453" s="5">
        <v>1</v>
      </c>
      <c r="BD453" s="4">
        <v>1.5213000000000001</v>
      </c>
      <c r="BE453" s="4">
        <v>2.2397</v>
      </c>
      <c r="BF453" s="10">
        <v>3.8132000000000001</v>
      </c>
      <c r="BG453" s="6">
        <v>14</v>
      </c>
      <c r="BJ453" s="5">
        <v>3</v>
      </c>
      <c r="BK453" s="10">
        <v>5.1478999999999999</v>
      </c>
      <c r="BL453" s="10">
        <v>3.0108000000000001</v>
      </c>
      <c r="BM453" s="10">
        <v>2.9123999999999999</v>
      </c>
      <c r="BN453" s="6">
        <v>14</v>
      </c>
      <c r="BO453" s="1">
        <v>1</v>
      </c>
      <c r="BQ453" s="3">
        <v>0.35910511006571622</v>
      </c>
      <c r="BR453" s="3">
        <v>0.73811632713315622</v>
      </c>
      <c r="BS453" s="3">
        <v>1.387135703485872</v>
      </c>
      <c r="BT453" s="7">
        <v>14</v>
      </c>
    </row>
    <row r="454" spans="1:72">
      <c r="A454">
        <v>51</v>
      </c>
      <c r="B454" t="s">
        <v>10292</v>
      </c>
      <c r="C454">
        <v>45</v>
      </c>
      <c r="D454">
        <v>82</v>
      </c>
      <c r="F454">
        <v>313</v>
      </c>
      <c r="G454">
        <v>316</v>
      </c>
      <c r="I454" t="s">
        <v>10291</v>
      </c>
      <c r="J454" t="s">
        <v>10290</v>
      </c>
      <c r="K454" t="s">
        <v>10289</v>
      </c>
      <c r="L454" t="s">
        <v>10289</v>
      </c>
      <c r="M454" t="s">
        <v>10289</v>
      </c>
      <c r="N454" s="9" t="s">
        <v>10288</v>
      </c>
      <c r="O454" t="s">
        <v>10287</v>
      </c>
      <c r="P454" t="s">
        <v>10286</v>
      </c>
      <c r="Q454" t="s">
        <v>10285</v>
      </c>
      <c r="S454">
        <v>6</v>
      </c>
      <c r="T454">
        <v>5</v>
      </c>
      <c r="U454">
        <v>5</v>
      </c>
      <c r="V454">
        <v>5</v>
      </c>
      <c r="W454">
        <v>4</v>
      </c>
      <c r="X454">
        <v>3</v>
      </c>
      <c r="Y454">
        <v>4</v>
      </c>
      <c r="Z454">
        <v>4</v>
      </c>
      <c r="AA454">
        <v>3</v>
      </c>
      <c r="AB454">
        <v>4</v>
      </c>
      <c r="AC454">
        <v>4</v>
      </c>
      <c r="AD454">
        <v>3</v>
      </c>
      <c r="AE454">
        <v>4</v>
      </c>
      <c r="AF454">
        <v>11.5</v>
      </c>
      <c r="AG454">
        <v>11.5</v>
      </c>
      <c r="AH454">
        <v>11.5</v>
      </c>
      <c r="AI454">
        <v>56.149000000000001</v>
      </c>
      <c r="AJ454">
        <v>487</v>
      </c>
      <c r="AK454">
        <v>4.88</v>
      </c>
      <c r="AO454">
        <v>9</v>
      </c>
      <c r="AP454">
        <v>6</v>
      </c>
      <c r="AW454">
        <v>1</v>
      </c>
      <c r="AX454">
        <v>6</v>
      </c>
      <c r="AY454">
        <v>5</v>
      </c>
      <c r="AZ454">
        <v>5</v>
      </c>
      <c r="BA454" s="8">
        <v>1.2550000000000001E-50</v>
      </c>
      <c r="BB454" s="8"/>
      <c r="BD454" s="4">
        <v>1.1204000000000001</v>
      </c>
      <c r="BE454" s="4">
        <v>1.679</v>
      </c>
      <c r="BF454" s="4">
        <v>2.4014000000000002</v>
      </c>
      <c r="BG454" s="6">
        <v>14</v>
      </c>
      <c r="BK454" s="4">
        <v>2.1107</v>
      </c>
      <c r="BL454" s="4">
        <v>0.92005000000000003</v>
      </c>
      <c r="BM454" s="4">
        <v>0.78910000000000002</v>
      </c>
      <c r="BN454" s="6">
        <v>14</v>
      </c>
      <c r="BQ454" s="3">
        <v>0.6521880910454575</v>
      </c>
      <c r="BR454" s="3">
        <v>1.8893591293833132</v>
      </c>
      <c r="BS454" s="3">
        <v>3.3076439652035856</v>
      </c>
      <c r="BT454" s="7">
        <v>14</v>
      </c>
    </row>
    <row r="455" spans="1:72">
      <c r="A455">
        <v>474</v>
      </c>
      <c r="B455" t="s">
        <v>10284</v>
      </c>
      <c r="C455" t="s">
        <v>10283</v>
      </c>
      <c r="D455">
        <v>328</v>
      </c>
      <c r="F455" t="s">
        <v>10282</v>
      </c>
      <c r="G455">
        <v>101</v>
      </c>
      <c r="I455" t="s">
        <v>10281</v>
      </c>
      <c r="J455" t="s">
        <v>10280</v>
      </c>
      <c r="K455" t="s">
        <v>10279</v>
      </c>
      <c r="L455" t="s">
        <v>10279</v>
      </c>
      <c r="M455" t="s">
        <v>10279</v>
      </c>
      <c r="N455" t="s">
        <v>10278</v>
      </c>
      <c r="O455" t="s">
        <v>10277</v>
      </c>
      <c r="P455" t="s">
        <v>10276</v>
      </c>
      <c r="Q455" t="s">
        <v>10275</v>
      </c>
      <c r="S455">
        <v>9</v>
      </c>
      <c r="T455">
        <v>7</v>
      </c>
      <c r="U455">
        <v>7</v>
      </c>
      <c r="V455">
        <v>7</v>
      </c>
      <c r="W455">
        <v>5</v>
      </c>
      <c r="X455">
        <v>5</v>
      </c>
      <c r="Y455">
        <v>5</v>
      </c>
      <c r="Z455">
        <v>5</v>
      </c>
      <c r="AA455">
        <v>5</v>
      </c>
      <c r="AB455">
        <v>5</v>
      </c>
      <c r="AC455">
        <v>5</v>
      </c>
      <c r="AD455">
        <v>5</v>
      </c>
      <c r="AE455">
        <v>5</v>
      </c>
      <c r="AF455">
        <v>14.8</v>
      </c>
      <c r="AG455">
        <v>14.8</v>
      </c>
      <c r="AH455">
        <v>14.8</v>
      </c>
      <c r="AI455">
        <v>51.712000000000003</v>
      </c>
      <c r="AJ455">
        <v>466</v>
      </c>
      <c r="AK455">
        <v>4.1500000000000004</v>
      </c>
      <c r="AO455">
        <v>17</v>
      </c>
      <c r="AP455">
        <v>3</v>
      </c>
      <c r="AX455">
        <v>8</v>
      </c>
      <c r="AY455">
        <v>6</v>
      </c>
      <c r="AZ455">
        <v>6</v>
      </c>
      <c r="BA455" s="8">
        <v>1.2961999999999999E-56</v>
      </c>
      <c r="BB455" s="8"/>
      <c r="BD455" s="4">
        <v>0.91810000000000003</v>
      </c>
      <c r="BE455" s="4">
        <v>1.5523</v>
      </c>
      <c r="BF455" s="4">
        <v>1.8919999999999999</v>
      </c>
      <c r="BG455" s="6">
        <v>14</v>
      </c>
      <c r="BK455" s="4">
        <v>1.7362</v>
      </c>
      <c r="BL455" s="4">
        <v>0.66839999999999999</v>
      </c>
      <c r="BM455" s="4">
        <v>0.59850000000000003</v>
      </c>
      <c r="BN455" s="6">
        <v>14</v>
      </c>
      <c r="BQ455" s="3">
        <v>0.73757191326154303</v>
      </c>
      <c r="BR455" s="3">
        <v>2.8108837418484369</v>
      </c>
      <c r="BS455" s="3">
        <v>2.7841968984046552</v>
      </c>
      <c r="BT455" s="7">
        <v>14</v>
      </c>
    </row>
    <row r="456" spans="1:72">
      <c r="A456">
        <v>197</v>
      </c>
      <c r="B456" t="s">
        <v>10274</v>
      </c>
      <c r="C456">
        <v>225</v>
      </c>
      <c r="D456">
        <v>166</v>
      </c>
      <c r="F456">
        <v>350</v>
      </c>
      <c r="G456">
        <v>40</v>
      </c>
      <c r="I456" t="s">
        <v>10273</v>
      </c>
      <c r="J456" t="s">
        <v>10272</v>
      </c>
      <c r="K456" t="s">
        <v>10271</v>
      </c>
      <c r="L456" t="s">
        <v>10271</v>
      </c>
      <c r="M456" t="s">
        <v>10271</v>
      </c>
      <c r="N456" t="s">
        <v>10270</v>
      </c>
      <c r="O456" t="s">
        <v>10269</v>
      </c>
      <c r="P456" t="s">
        <v>10268</v>
      </c>
      <c r="Q456" t="s">
        <v>10267</v>
      </c>
      <c r="S456">
        <v>3</v>
      </c>
      <c r="T456">
        <v>7</v>
      </c>
      <c r="U456">
        <v>7</v>
      </c>
      <c r="V456">
        <v>7</v>
      </c>
      <c r="W456">
        <v>6</v>
      </c>
      <c r="X456">
        <v>2</v>
      </c>
      <c r="Y456">
        <v>6</v>
      </c>
      <c r="Z456">
        <v>6</v>
      </c>
      <c r="AA456">
        <v>2</v>
      </c>
      <c r="AB456">
        <v>6</v>
      </c>
      <c r="AC456">
        <v>6</v>
      </c>
      <c r="AD456">
        <v>2</v>
      </c>
      <c r="AE456">
        <v>6</v>
      </c>
      <c r="AF456">
        <v>17.100000000000001</v>
      </c>
      <c r="AG456">
        <v>17.100000000000001</v>
      </c>
      <c r="AH456">
        <v>17.100000000000001</v>
      </c>
      <c r="AI456">
        <v>51.026000000000003</v>
      </c>
      <c r="AJ456">
        <v>461</v>
      </c>
      <c r="AK456">
        <v>5.46</v>
      </c>
      <c r="AO456">
        <v>1</v>
      </c>
      <c r="AP456">
        <v>19</v>
      </c>
      <c r="AR456">
        <v>1</v>
      </c>
      <c r="AS456">
        <v>2</v>
      </c>
      <c r="AT456">
        <v>1</v>
      </c>
      <c r="AX456">
        <v>10</v>
      </c>
      <c r="AY456">
        <v>5</v>
      </c>
      <c r="AZ456">
        <v>9</v>
      </c>
      <c r="BA456" s="8">
        <v>2.2185E-19</v>
      </c>
      <c r="BB456" s="8"/>
      <c r="BD456" s="4">
        <v>0.91400999999999999</v>
      </c>
      <c r="BE456" s="4">
        <v>1.4036999999999999</v>
      </c>
      <c r="BF456" s="4">
        <v>2.59</v>
      </c>
      <c r="BG456" s="6">
        <v>14</v>
      </c>
      <c r="BJ456" s="5">
        <v>1</v>
      </c>
      <c r="BK456" s="4">
        <v>1.4451000000000001</v>
      </c>
      <c r="BL456" s="10">
        <v>1.2416</v>
      </c>
      <c r="BM456" s="4">
        <v>0.70006000000000002</v>
      </c>
      <c r="BN456" s="6">
        <v>14</v>
      </c>
      <c r="BQ456" s="3">
        <v>0.53648068669527893</v>
      </c>
      <c r="BR456" s="3">
        <v>1.2874320879573602</v>
      </c>
      <c r="BS456" s="3">
        <v>3.7770055899682733</v>
      </c>
      <c r="BT456" s="7">
        <v>14</v>
      </c>
    </row>
    <row r="457" spans="1:72">
      <c r="A457">
        <v>1078</v>
      </c>
      <c r="B457" t="s">
        <v>10266</v>
      </c>
      <c r="C457" t="s">
        <v>10265</v>
      </c>
      <c r="F457" t="s">
        <v>10264</v>
      </c>
      <c r="I457" t="s">
        <v>10263</v>
      </c>
      <c r="J457" t="s">
        <v>10262</v>
      </c>
      <c r="K457" t="s">
        <v>10261</v>
      </c>
      <c r="L457" t="s">
        <v>10261</v>
      </c>
      <c r="M457" t="s">
        <v>10261</v>
      </c>
      <c r="N457" s="9" t="s">
        <v>10260</v>
      </c>
      <c r="O457" t="s">
        <v>10259</v>
      </c>
      <c r="P457" s="9" t="s">
        <v>10258</v>
      </c>
      <c r="Q457" t="s">
        <v>10257</v>
      </c>
      <c r="S457">
        <v>6</v>
      </c>
      <c r="T457">
        <v>6</v>
      </c>
      <c r="U457">
        <v>6</v>
      </c>
      <c r="V457">
        <v>6</v>
      </c>
      <c r="W457">
        <v>5</v>
      </c>
      <c r="X457">
        <v>4</v>
      </c>
      <c r="Y457">
        <v>6</v>
      </c>
      <c r="Z457">
        <v>5</v>
      </c>
      <c r="AA457">
        <v>4</v>
      </c>
      <c r="AB457">
        <v>6</v>
      </c>
      <c r="AC457">
        <v>5</v>
      </c>
      <c r="AD457">
        <v>4</v>
      </c>
      <c r="AE457">
        <v>6</v>
      </c>
      <c r="AF457">
        <v>5.9</v>
      </c>
      <c r="AG457">
        <v>5.9</v>
      </c>
      <c r="AH457">
        <v>5.9</v>
      </c>
      <c r="AI457">
        <v>125.31</v>
      </c>
      <c r="AJ457">
        <v>1110</v>
      </c>
      <c r="AK457">
        <v>10.1</v>
      </c>
      <c r="AU457">
        <v>15</v>
      </c>
      <c r="AV457">
        <v>1</v>
      </c>
      <c r="AX457">
        <v>5</v>
      </c>
      <c r="AY457">
        <v>5</v>
      </c>
      <c r="AZ457">
        <v>6</v>
      </c>
      <c r="BA457" s="8">
        <v>1.1014999999999999E-14</v>
      </c>
      <c r="BB457" s="8"/>
      <c r="BC457" s="5">
        <v>1</v>
      </c>
      <c r="BD457" s="4">
        <v>0.90456999999999999</v>
      </c>
      <c r="BE457" s="10">
        <v>3.7185999999999999</v>
      </c>
      <c r="BF457" s="4">
        <v>0.80744000000000005</v>
      </c>
      <c r="BG457" s="6">
        <v>14</v>
      </c>
      <c r="BJ457" s="5">
        <v>1</v>
      </c>
      <c r="BK457" s="4">
        <v>1.2864</v>
      </c>
      <c r="BL457" s="10">
        <v>1.4157</v>
      </c>
      <c r="BM457" s="4">
        <v>0.64348000000000005</v>
      </c>
      <c r="BN457" s="6">
        <v>14</v>
      </c>
      <c r="BQ457" s="3">
        <v>0.86348329159830761</v>
      </c>
      <c r="BR457" s="3">
        <v>3.1586594649230868</v>
      </c>
      <c r="BS457" s="3">
        <v>1.3500742540839745</v>
      </c>
      <c r="BT457" s="7">
        <v>14</v>
      </c>
    </row>
    <row r="458" spans="1:72">
      <c r="A458">
        <v>942</v>
      </c>
      <c r="B458" t="s">
        <v>10256</v>
      </c>
      <c r="I458" t="s">
        <v>10255</v>
      </c>
      <c r="J458" t="s">
        <v>10254</v>
      </c>
      <c r="K458" t="s">
        <v>10253</v>
      </c>
      <c r="L458" t="s">
        <v>10253</v>
      </c>
      <c r="M458" t="s">
        <v>10253</v>
      </c>
      <c r="N458" s="9" t="s">
        <v>10252</v>
      </c>
      <c r="O458" t="s">
        <v>10251</v>
      </c>
      <c r="P458" s="9" t="s">
        <v>10250</v>
      </c>
      <c r="Q458" t="s">
        <v>10249</v>
      </c>
      <c r="S458">
        <v>13</v>
      </c>
      <c r="T458">
        <v>8</v>
      </c>
      <c r="U458">
        <v>8</v>
      </c>
      <c r="V458">
        <v>8</v>
      </c>
      <c r="W458">
        <v>8</v>
      </c>
      <c r="X458">
        <v>4</v>
      </c>
      <c r="Y458">
        <v>5</v>
      </c>
      <c r="Z458">
        <v>8</v>
      </c>
      <c r="AA458">
        <v>4</v>
      </c>
      <c r="AB458">
        <v>5</v>
      </c>
      <c r="AC458">
        <v>8</v>
      </c>
      <c r="AD458">
        <v>4</v>
      </c>
      <c r="AE458">
        <v>5</v>
      </c>
      <c r="AF458">
        <v>17.600000000000001</v>
      </c>
      <c r="AG458">
        <v>17.600000000000001</v>
      </c>
      <c r="AH458">
        <v>17.600000000000001</v>
      </c>
      <c r="AI458">
        <v>57.790999999999997</v>
      </c>
      <c r="AJ458">
        <v>517</v>
      </c>
      <c r="AK458">
        <v>5</v>
      </c>
      <c r="AP458">
        <v>18</v>
      </c>
      <c r="AX458">
        <v>8</v>
      </c>
      <c r="AY458">
        <v>4</v>
      </c>
      <c r="AZ458">
        <v>6</v>
      </c>
      <c r="BA458" s="8">
        <v>3.1869E-36</v>
      </c>
      <c r="BB458" s="8"/>
      <c r="BD458" s="4">
        <v>0.86204999999999998</v>
      </c>
      <c r="BE458" s="4">
        <v>1.2326999999999999</v>
      </c>
      <c r="BF458" s="4">
        <v>2.3277999999999999</v>
      </c>
      <c r="BG458" s="6">
        <v>14</v>
      </c>
      <c r="BK458" s="4">
        <v>1.786</v>
      </c>
      <c r="BL458" s="4">
        <v>0.83326</v>
      </c>
      <c r="BM458" s="4">
        <v>0.66354999999999997</v>
      </c>
      <c r="BN458" s="6">
        <v>14</v>
      </c>
      <c r="BQ458" s="3">
        <v>0.51775913844879362</v>
      </c>
      <c r="BR458" s="3">
        <v>1.4714537963507945</v>
      </c>
      <c r="BS458" s="3">
        <v>3.6611261624075566</v>
      </c>
      <c r="BT458" s="7">
        <v>14</v>
      </c>
    </row>
    <row r="459" spans="1:72">
      <c r="A459">
        <v>852</v>
      </c>
      <c r="B459" t="s">
        <v>10248</v>
      </c>
      <c r="C459">
        <v>771</v>
      </c>
      <c r="D459">
        <v>524</v>
      </c>
      <c r="F459">
        <v>276</v>
      </c>
      <c r="G459">
        <v>250</v>
      </c>
      <c r="I459" t="s">
        <v>10247</v>
      </c>
      <c r="J459" t="s">
        <v>10247</v>
      </c>
      <c r="K459" t="s">
        <v>10246</v>
      </c>
      <c r="L459" t="s">
        <v>10246</v>
      </c>
      <c r="M459" t="s">
        <v>10246</v>
      </c>
      <c r="N459" t="s">
        <v>10245</v>
      </c>
      <c r="O459" t="s">
        <v>10244</v>
      </c>
      <c r="P459" t="s">
        <v>10243</v>
      </c>
      <c r="Q459" t="s">
        <v>10242</v>
      </c>
      <c r="S459">
        <v>4</v>
      </c>
      <c r="T459">
        <v>4</v>
      </c>
      <c r="U459">
        <v>4</v>
      </c>
      <c r="V459">
        <v>4</v>
      </c>
      <c r="W459">
        <v>3</v>
      </c>
      <c r="X459">
        <v>2</v>
      </c>
      <c r="Y459">
        <v>4</v>
      </c>
      <c r="Z459">
        <v>3</v>
      </c>
      <c r="AA459">
        <v>2</v>
      </c>
      <c r="AB459">
        <v>4</v>
      </c>
      <c r="AC459">
        <v>3</v>
      </c>
      <c r="AD459">
        <v>2</v>
      </c>
      <c r="AE459">
        <v>4</v>
      </c>
      <c r="AF459">
        <v>17.2</v>
      </c>
      <c r="AG459">
        <v>17.2</v>
      </c>
      <c r="AH459">
        <v>17.2</v>
      </c>
      <c r="AI459">
        <v>47.563000000000002</v>
      </c>
      <c r="AJ459">
        <v>437</v>
      </c>
      <c r="AK459">
        <v>5.5</v>
      </c>
      <c r="AP459">
        <v>8</v>
      </c>
      <c r="AQ459">
        <v>8</v>
      </c>
      <c r="AX459">
        <v>6</v>
      </c>
      <c r="AY459">
        <v>2</v>
      </c>
      <c r="AZ459">
        <v>8</v>
      </c>
      <c r="BA459" s="8">
        <v>8.6267999999999995E-58</v>
      </c>
      <c r="BB459" s="8"/>
      <c r="BD459" s="4">
        <v>0.53549000000000002</v>
      </c>
      <c r="BE459" s="4">
        <v>0.89727999999999997</v>
      </c>
      <c r="BF459" s="4">
        <v>1.2345999999999999</v>
      </c>
      <c r="BG459" s="6">
        <v>14</v>
      </c>
      <c r="BK459" s="4">
        <v>0.49608000000000002</v>
      </c>
      <c r="BL459" s="4">
        <v>1.0508</v>
      </c>
      <c r="BM459" s="4">
        <v>0.53151999999999999</v>
      </c>
      <c r="BN459" s="6">
        <v>14</v>
      </c>
      <c r="BQ459" s="3">
        <v>1.001171370503489</v>
      </c>
      <c r="BR459" s="3">
        <v>1.0351216785533139</v>
      </c>
      <c r="BS459" s="3">
        <v>1.3830110917489558</v>
      </c>
      <c r="BT459" s="7">
        <v>14</v>
      </c>
    </row>
    <row r="460" spans="1:72">
      <c r="A460">
        <v>245</v>
      </c>
      <c r="B460" t="s">
        <v>10241</v>
      </c>
      <c r="I460" t="s">
        <v>10240</v>
      </c>
      <c r="J460" t="s">
        <v>10240</v>
      </c>
      <c r="K460">
        <v>4</v>
      </c>
      <c r="L460">
        <v>4</v>
      </c>
      <c r="M460">
        <v>4</v>
      </c>
      <c r="N460" s="9" t="s">
        <v>10239</v>
      </c>
      <c r="O460" t="s">
        <v>10238</v>
      </c>
      <c r="P460" t="s">
        <v>10237</v>
      </c>
      <c r="Q460" t="s">
        <v>10236</v>
      </c>
      <c r="S460">
        <v>1</v>
      </c>
      <c r="T460">
        <v>4</v>
      </c>
      <c r="U460">
        <v>4</v>
      </c>
      <c r="V460">
        <v>4</v>
      </c>
      <c r="W460">
        <v>3</v>
      </c>
      <c r="X460">
        <v>2</v>
      </c>
      <c r="Y460">
        <v>4</v>
      </c>
      <c r="Z460">
        <v>3</v>
      </c>
      <c r="AA460">
        <v>2</v>
      </c>
      <c r="AB460">
        <v>4</v>
      </c>
      <c r="AC460">
        <v>3</v>
      </c>
      <c r="AD460">
        <v>2</v>
      </c>
      <c r="AE460">
        <v>4</v>
      </c>
      <c r="AF460">
        <v>20.100000000000001</v>
      </c>
      <c r="AG460">
        <v>20.100000000000001</v>
      </c>
      <c r="AH460">
        <v>20.100000000000001</v>
      </c>
      <c r="AI460">
        <v>23.693000000000001</v>
      </c>
      <c r="AJ460">
        <v>219</v>
      </c>
      <c r="AK460">
        <v>2.19</v>
      </c>
      <c r="AM460">
        <v>13</v>
      </c>
      <c r="AN460">
        <v>3</v>
      </c>
      <c r="AX460">
        <v>6</v>
      </c>
      <c r="AY460">
        <v>5</v>
      </c>
      <c r="AZ460">
        <v>5</v>
      </c>
      <c r="BA460" s="8">
        <v>7.5326000000000004E-40</v>
      </c>
      <c r="BB460" s="8"/>
      <c r="BC460" s="5">
        <v>1</v>
      </c>
      <c r="BD460" s="4">
        <v>0.31619999999999998</v>
      </c>
      <c r="BE460" s="4">
        <v>1.7761</v>
      </c>
      <c r="BF460" s="10">
        <v>3.6326000000000001</v>
      </c>
      <c r="BG460" s="6">
        <v>14</v>
      </c>
      <c r="BJ460" s="5">
        <v>1</v>
      </c>
      <c r="BK460" s="10">
        <v>2.9491000000000001</v>
      </c>
      <c r="BL460" s="4">
        <v>0.33351999999999998</v>
      </c>
      <c r="BM460" s="4">
        <v>1.0725</v>
      </c>
      <c r="BN460" s="6">
        <v>14</v>
      </c>
      <c r="BQ460" s="3">
        <v>9.1290852656563809E-2</v>
      </c>
      <c r="BR460" s="3">
        <v>3.1233407252397165</v>
      </c>
      <c r="BS460" s="3">
        <v>4.2060988433228186</v>
      </c>
      <c r="BT460" s="7">
        <v>14</v>
      </c>
    </row>
    <row r="461" spans="1:72">
      <c r="A461">
        <v>379</v>
      </c>
      <c r="B461" t="s">
        <v>10235</v>
      </c>
      <c r="C461">
        <v>387</v>
      </c>
      <c r="F461">
        <v>645</v>
      </c>
      <c r="I461" t="s">
        <v>10234</v>
      </c>
      <c r="J461" t="s">
        <v>10234</v>
      </c>
      <c r="K461" t="s">
        <v>10233</v>
      </c>
      <c r="L461" t="s">
        <v>10233</v>
      </c>
      <c r="M461" t="s">
        <v>10233</v>
      </c>
      <c r="N461" s="9" t="s">
        <v>10232</v>
      </c>
      <c r="O461" t="s">
        <v>10231</v>
      </c>
      <c r="P461" t="s">
        <v>10230</v>
      </c>
      <c r="Q461" t="s">
        <v>10229</v>
      </c>
      <c r="S461">
        <v>2</v>
      </c>
      <c r="T461">
        <v>8</v>
      </c>
      <c r="U461">
        <v>8</v>
      </c>
      <c r="V461">
        <v>8</v>
      </c>
      <c r="W461">
        <v>7</v>
      </c>
      <c r="X461">
        <v>7</v>
      </c>
      <c r="Y461">
        <v>6</v>
      </c>
      <c r="Z461">
        <v>7</v>
      </c>
      <c r="AA461">
        <v>7</v>
      </c>
      <c r="AB461">
        <v>6</v>
      </c>
      <c r="AC461">
        <v>7</v>
      </c>
      <c r="AD461">
        <v>7</v>
      </c>
      <c r="AE461">
        <v>6</v>
      </c>
      <c r="AF461">
        <v>11.4</v>
      </c>
      <c r="AG461">
        <v>11.4</v>
      </c>
      <c r="AH461">
        <v>11.4</v>
      </c>
      <c r="AI461">
        <v>68.995999999999995</v>
      </c>
      <c r="AJ461">
        <v>647</v>
      </c>
      <c r="AK461">
        <v>7.03</v>
      </c>
      <c r="AQ461">
        <v>18</v>
      </c>
      <c r="AR461">
        <v>3</v>
      </c>
      <c r="AT461">
        <v>5</v>
      </c>
      <c r="AU461">
        <v>3</v>
      </c>
      <c r="AX461">
        <v>10</v>
      </c>
      <c r="AY461">
        <v>11</v>
      </c>
      <c r="AZ461">
        <v>8</v>
      </c>
      <c r="BA461" s="8">
        <v>8.4836999999999999E-17</v>
      </c>
      <c r="BB461" s="8"/>
      <c r="BD461" s="4">
        <v>0.28710999999999998</v>
      </c>
      <c r="BE461" s="4">
        <v>0.91827000000000003</v>
      </c>
      <c r="BF461" s="4">
        <v>1.1735</v>
      </c>
      <c r="BG461" s="6">
        <v>14</v>
      </c>
      <c r="BK461" s="4">
        <v>1.8147</v>
      </c>
      <c r="BL461" s="4">
        <v>0.60102999999999995</v>
      </c>
      <c r="BM461" s="4">
        <v>0.50324000000000002</v>
      </c>
      <c r="BN461" s="6">
        <v>14</v>
      </c>
      <c r="BQ461" s="3">
        <v>0.1116146170502489</v>
      </c>
      <c r="BR461" s="3">
        <v>1.7884928370861874</v>
      </c>
      <c r="BS461" s="3">
        <v>2.3459309827104886</v>
      </c>
      <c r="BT461" s="7">
        <v>14</v>
      </c>
    </row>
    <row r="462" spans="1:72">
      <c r="A462">
        <v>885</v>
      </c>
      <c r="B462" t="s">
        <v>10228</v>
      </c>
      <c r="D462">
        <v>477</v>
      </c>
      <c r="G462">
        <v>2442</v>
      </c>
      <c r="I462" t="s">
        <v>10227</v>
      </c>
      <c r="J462" t="s">
        <v>10227</v>
      </c>
      <c r="K462">
        <v>10</v>
      </c>
      <c r="L462">
        <v>7</v>
      </c>
      <c r="M462">
        <v>7</v>
      </c>
      <c r="N462" t="s">
        <v>10226</v>
      </c>
      <c r="O462" t="s">
        <v>10225</v>
      </c>
      <c r="P462" t="s">
        <v>10224</v>
      </c>
      <c r="Q462" t="s">
        <v>10223</v>
      </c>
      <c r="S462">
        <v>1</v>
      </c>
      <c r="T462">
        <v>10</v>
      </c>
      <c r="U462">
        <v>7</v>
      </c>
      <c r="V462">
        <v>7</v>
      </c>
      <c r="W462">
        <v>4</v>
      </c>
      <c r="X462">
        <v>7</v>
      </c>
      <c r="Y462">
        <v>9</v>
      </c>
      <c r="Z462">
        <v>3</v>
      </c>
      <c r="AA462">
        <v>5</v>
      </c>
      <c r="AB462">
        <v>6</v>
      </c>
      <c r="AC462">
        <v>3</v>
      </c>
      <c r="AD462">
        <v>5</v>
      </c>
      <c r="AE462">
        <v>6</v>
      </c>
      <c r="AF462">
        <v>5</v>
      </c>
      <c r="AG462">
        <v>3.6</v>
      </c>
      <c r="AH462">
        <v>3.6</v>
      </c>
      <c r="AI462">
        <v>269.76</v>
      </c>
      <c r="AJ462">
        <v>2541</v>
      </c>
      <c r="AK462">
        <v>11.4</v>
      </c>
      <c r="AU462">
        <v>1</v>
      </c>
      <c r="AV462">
        <v>12</v>
      </c>
      <c r="AW462">
        <v>10</v>
      </c>
      <c r="AX462">
        <v>4</v>
      </c>
      <c r="AY462">
        <v>10</v>
      </c>
      <c r="AZ462">
        <v>9</v>
      </c>
      <c r="BA462" s="8">
        <v>1.6379E-35</v>
      </c>
      <c r="BB462" s="8"/>
      <c r="BC462" s="5">
        <v>1</v>
      </c>
      <c r="BD462" s="10">
        <v>2.2822</v>
      </c>
      <c r="BE462" s="4">
        <v>1.1341000000000001</v>
      </c>
      <c r="BF462" s="4">
        <v>1.3223</v>
      </c>
      <c r="BG462" s="6">
        <v>13</v>
      </c>
      <c r="BK462" s="4">
        <v>1.2809999999999999</v>
      </c>
      <c r="BL462" s="4">
        <v>0.49328</v>
      </c>
      <c r="BM462" s="4">
        <v>0.8891</v>
      </c>
      <c r="BN462" s="6">
        <v>13</v>
      </c>
      <c r="BQ462" s="3">
        <v>1.7806584875086806</v>
      </c>
      <c r="BR462" s="3">
        <v>2.8085154187496491</v>
      </c>
      <c r="BS462" s="3">
        <v>1.4940983116689077</v>
      </c>
      <c r="BT462" s="7">
        <v>13</v>
      </c>
    </row>
    <row r="463" spans="1:72">
      <c r="A463">
        <v>1116</v>
      </c>
      <c r="B463" t="s">
        <v>10222</v>
      </c>
      <c r="C463" t="s">
        <v>10221</v>
      </c>
      <c r="D463" t="s">
        <v>10220</v>
      </c>
      <c r="F463" t="s">
        <v>10219</v>
      </c>
      <c r="G463" t="s">
        <v>10218</v>
      </c>
      <c r="I463" t="s">
        <v>10217</v>
      </c>
      <c r="J463" t="s">
        <v>10216</v>
      </c>
      <c r="K463" t="s">
        <v>9879</v>
      </c>
      <c r="L463" t="s">
        <v>9879</v>
      </c>
      <c r="M463" t="s">
        <v>9970</v>
      </c>
      <c r="N463" s="9" t="s">
        <v>10215</v>
      </c>
      <c r="O463" t="s">
        <v>10214</v>
      </c>
      <c r="P463" t="s">
        <v>10213</v>
      </c>
      <c r="Q463" t="s">
        <v>10212</v>
      </c>
      <c r="S463">
        <v>2</v>
      </c>
      <c r="T463">
        <v>6</v>
      </c>
      <c r="U463">
        <v>6</v>
      </c>
      <c r="V463">
        <v>4</v>
      </c>
      <c r="W463">
        <v>6</v>
      </c>
      <c r="X463">
        <v>6</v>
      </c>
      <c r="Y463">
        <v>4</v>
      </c>
      <c r="Z463">
        <v>6</v>
      </c>
      <c r="AA463">
        <v>6</v>
      </c>
      <c r="AB463">
        <v>4</v>
      </c>
      <c r="AC463">
        <v>4</v>
      </c>
      <c r="AD463">
        <v>4</v>
      </c>
      <c r="AE463">
        <v>3</v>
      </c>
      <c r="AF463">
        <v>22.5</v>
      </c>
      <c r="AG463">
        <v>22.5</v>
      </c>
      <c r="AH463">
        <v>15.6</v>
      </c>
      <c r="AI463">
        <v>46.302</v>
      </c>
      <c r="AJ463">
        <v>418</v>
      </c>
      <c r="AK463">
        <v>4.9400000000000004</v>
      </c>
      <c r="AO463">
        <v>1</v>
      </c>
      <c r="AP463">
        <v>16</v>
      </c>
      <c r="AX463">
        <v>6</v>
      </c>
      <c r="AY463">
        <v>6</v>
      </c>
      <c r="AZ463">
        <v>5</v>
      </c>
      <c r="BA463" s="8">
        <v>8.1207000000000001E-128</v>
      </c>
      <c r="BB463" s="8"/>
      <c r="BD463" s="4">
        <v>1.5697000000000001</v>
      </c>
      <c r="BE463" s="4">
        <v>2.1042999999999998</v>
      </c>
      <c r="BF463" s="4">
        <v>1.3568</v>
      </c>
      <c r="BG463" s="6">
        <v>13</v>
      </c>
      <c r="BK463" s="4">
        <v>1.6234</v>
      </c>
      <c r="BL463" s="4">
        <v>0.88502000000000003</v>
      </c>
      <c r="BM463" s="4">
        <v>0.37742999999999999</v>
      </c>
      <c r="BN463" s="6">
        <v>13</v>
      </c>
      <c r="BQ463" s="3">
        <v>1.0941637306606562</v>
      </c>
      <c r="BR463" s="3">
        <v>2.9608574643216676</v>
      </c>
      <c r="BS463" s="3">
        <v>3.8393611303079163</v>
      </c>
      <c r="BT463" s="7">
        <v>13</v>
      </c>
    </row>
    <row r="464" spans="1:72">
      <c r="A464">
        <v>1123</v>
      </c>
      <c r="B464" t="s">
        <v>10211</v>
      </c>
      <c r="I464" t="s">
        <v>10210</v>
      </c>
      <c r="J464" t="s">
        <v>10209</v>
      </c>
      <c r="K464" t="s">
        <v>9722</v>
      </c>
      <c r="L464" t="s">
        <v>9722</v>
      </c>
      <c r="M464" t="s">
        <v>9722</v>
      </c>
      <c r="N464" s="9" t="s">
        <v>10208</v>
      </c>
      <c r="O464" t="s">
        <v>10207</v>
      </c>
      <c r="P464" t="s">
        <v>10206</v>
      </c>
      <c r="Q464" t="s">
        <v>10205</v>
      </c>
      <c r="S464">
        <v>3</v>
      </c>
      <c r="T464">
        <v>5</v>
      </c>
      <c r="U464">
        <v>5</v>
      </c>
      <c r="V464">
        <v>5</v>
      </c>
      <c r="W464">
        <v>4</v>
      </c>
      <c r="X464">
        <v>5</v>
      </c>
      <c r="Y464">
        <v>4</v>
      </c>
      <c r="Z464">
        <v>4</v>
      </c>
      <c r="AA464">
        <v>5</v>
      </c>
      <c r="AB464">
        <v>4</v>
      </c>
      <c r="AC464">
        <v>4</v>
      </c>
      <c r="AD464">
        <v>5</v>
      </c>
      <c r="AE464">
        <v>4</v>
      </c>
      <c r="AF464">
        <v>3.5</v>
      </c>
      <c r="AG464">
        <v>3.5</v>
      </c>
      <c r="AH464">
        <v>3.5</v>
      </c>
      <c r="AI464">
        <v>202.9</v>
      </c>
      <c r="AJ464">
        <v>1799</v>
      </c>
      <c r="AK464">
        <v>11.1</v>
      </c>
      <c r="AV464">
        <v>14</v>
      </c>
      <c r="AW464">
        <v>2</v>
      </c>
      <c r="AX464">
        <v>5</v>
      </c>
      <c r="AY464">
        <v>7</v>
      </c>
      <c r="AZ464">
        <v>4</v>
      </c>
      <c r="BA464" s="8">
        <v>1.1483000000000001E-42</v>
      </c>
      <c r="BB464" s="8"/>
      <c r="BD464" s="4">
        <v>1.5671999999999999</v>
      </c>
      <c r="BE464" s="4">
        <v>2.2793000000000001</v>
      </c>
      <c r="BF464" s="4">
        <v>1.3373999999999999</v>
      </c>
      <c r="BG464" s="6">
        <v>13</v>
      </c>
      <c r="BJ464" s="5">
        <v>1</v>
      </c>
      <c r="BK464" s="4">
        <v>2.0358000000000001</v>
      </c>
      <c r="BL464" s="4">
        <v>0.84182000000000001</v>
      </c>
      <c r="BM464" s="10">
        <v>1.835</v>
      </c>
      <c r="BN464" s="6">
        <v>13</v>
      </c>
      <c r="BQ464" s="3">
        <v>1.0052069721155585</v>
      </c>
      <c r="BR464" s="3">
        <v>2.4640252316183719</v>
      </c>
      <c r="BS464" s="3">
        <v>0.66260270341902994</v>
      </c>
      <c r="BT464" s="7">
        <v>13</v>
      </c>
    </row>
    <row r="465" spans="1:72">
      <c r="A465">
        <v>623</v>
      </c>
      <c r="B465" t="s">
        <v>10204</v>
      </c>
      <c r="I465" t="s">
        <v>10203</v>
      </c>
      <c r="J465" t="s">
        <v>10202</v>
      </c>
      <c r="K465" t="s">
        <v>10201</v>
      </c>
      <c r="L465" t="s">
        <v>10200</v>
      </c>
      <c r="M465" t="s">
        <v>10200</v>
      </c>
      <c r="N465" s="9" t="s">
        <v>10199</v>
      </c>
      <c r="O465" t="s">
        <v>10198</v>
      </c>
      <c r="P465" s="9" t="s">
        <v>10197</v>
      </c>
      <c r="Q465" t="s">
        <v>10196</v>
      </c>
      <c r="S465">
        <v>18</v>
      </c>
      <c r="T465">
        <v>8</v>
      </c>
      <c r="U465">
        <v>6</v>
      </c>
      <c r="V465">
        <v>6</v>
      </c>
      <c r="W465">
        <v>5</v>
      </c>
      <c r="X465">
        <v>8</v>
      </c>
      <c r="Y465">
        <v>8</v>
      </c>
      <c r="Z465">
        <v>3</v>
      </c>
      <c r="AA465">
        <v>6</v>
      </c>
      <c r="AB465">
        <v>6</v>
      </c>
      <c r="AC465">
        <v>3</v>
      </c>
      <c r="AD465">
        <v>6</v>
      </c>
      <c r="AE465">
        <v>6</v>
      </c>
      <c r="AF465">
        <v>7.4</v>
      </c>
      <c r="AG465">
        <v>5.9</v>
      </c>
      <c r="AH465">
        <v>5.9</v>
      </c>
      <c r="AI465">
        <v>111.02</v>
      </c>
      <c r="AJ465">
        <v>1037</v>
      </c>
      <c r="AK465">
        <v>4.0599999999999996</v>
      </c>
      <c r="AO465">
        <v>15</v>
      </c>
      <c r="AP465">
        <v>1</v>
      </c>
      <c r="AX465">
        <v>4</v>
      </c>
      <c r="AY465">
        <v>6</v>
      </c>
      <c r="AZ465">
        <v>6</v>
      </c>
      <c r="BA465" s="8">
        <v>3.6530000000000002E-21</v>
      </c>
      <c r="BB465" s="8"/>
      <c r="BD465" s="4">
        <v>1.3794999999999999</v>
      </c>
      <c r="BE465" s="4">
        <v>1.8593</v>
      </c>
      <c r="BF465" s="4">
        <v>2.1970999999999998</v>
      </c>
      <c r="BG465" s="6">
        <v>13</v>
      </c>
      <c r="BJ465" s="5">
        <v>1</v>
      </c>
      <c r="BK465" s="10">
        <v>3.3105000000000002</v>
      </c>
      <c r="BL465" s="4">
        <v>0.61860000000000004</v>
      </c>
      <c r="BM465" s="4">
        <v>0.96340999999999999</v>
      </c>
      <c r="BN465" s="6">
        <v>13</v>
      </c>
      <c r="BQ465" s="3">
        <v>0.40878060744798267</v>
      </c>
      <c r="BR465" s="3">
        <v>3.4777770049384431</v>
      </c>
      <c r="BS465" s="3">
        <v>2.4667604035620023</v>
      </c>
      <c r="BT465" s="7">
        <v>13</v>
      </c>
    </row>
    <row r="466" spans="1:72">
      <c r="A466">
        <v>1194</v>
      </c>
      <c r="B466" t="s">
        <v>10195</v>
      </c>
      <c r="C466">
        <v>1081</v>
      </c>
      <c r="F466">
        <v>203</v>
      </c>
      <c r="I466" t="s">
        <v>10194</v>
      </c>
      <c r="J466" t="s">
        <v>10193</v>
      </c>
      <c r="K466" t="s">
        <v>10192</v>
      </c>
      <c r="L466" t="s">
        <v>10192</v>
      </c>
      <c r="M466" t="s">
        <v>10192</v>
      </c>
      <c r="N466" t="s">
        <v>10191</v>
      </c>
      <c r="O466" t="s">
        <v>10190</v>
      </c>
      <c r="P466" t="s">
        <v>10189</v>
      </c>
      <c r="Q466" t="s">
        <v>10188</v>
      </c>
      <c r="S466">
        <v>6</v>
      </c>
      <c r="T466">
        <v>7</v>
      </c>
      <c r="U466">
        <v>7</v>
      </c>
      <c r="V466">
        <v>7</v>
      </c>
      <c r="W466">
        <v>6</v>
      </c>
      <c r="X466">
        <v>5</v>
      </c>
      <c r="Y466">
        <v>5</v>
      </c>
      <c r="Z466">
        <v>6</v>
      </c>
      <c r="AA466">
        <v>5</v>
      </c>
      <c r="AB466">
        <v>5</v>
      </c>
      <c r="AC466">
        <v>6</v>
      </c>
      <c r="AD466">
        <v>5</v>
      </c>
      <c r="AE466">
        <v>5</v>
      </c>
      <c r="AF466">
        <v>4.8</v>
      </c>
      <c r="AG466">
        <v>4.8</v>
      </c>
      <c r="AH466">
        <v>4.8</v>
      </c>
      <c r="AI466">
        <v>215.04</v>
      </c>
      <c r="AJ466">
        <v>1852</v>
      </c>
      <c r="AK466">
        <v>11.1</v>
      </c>
      <c r="AL466">
        <v>1</v>
      </c>
      <c r="AQ466">
        <v>1</v>
      </c>
      <c r="AW466">
        <v>16</v>
      </c>
      <c r="AX466">
        <v>7</v>
      </c>
      <c r="AY466">
        <v>5</v>
      </c>
      <c r="AZ466">
        <v>6</v>
      </c>
      <c r="BA466" s="8">
        <v>2.782E-21</v>
      </c>
      <c r="BB466" s="8"/>
      <c r="BD466" s="4">
        <v>1.1393</v>
      </c>
      <c r="BE466" s="4">
        <v>1.3654999999999999</v>
      </c>
      <c r="BF466" s="4">
        <v>1.2978000000000001</v>
      </c>
      <c r="BG466" s="6">
        <v>13</v>
      </c>
      <c r="BJ466" s="5">
        <v>1</v>
      </c>
      <c r="BK466" s="4">
        <v>1.2666999999999999</v>
      </c>
      <c r="BL466" s="4">
        <v>0.76687000000000005</v>
      </c>
      <c r="BM466" s="10">
        <v>1.3095000000000001</v>
      </c>
      <c r="BN466" s="6">
        <v>13</v>
      </c>
      <c r="BQ466" s="3">
        <v>0.87565674255691772</v>
      </c>
      <c r="BR466" s="3">
        <v>1.934610176049526</v>
      </c>
      <c r="BS466" s="3">
        <v>1.0607378492479369</v>
      </c>
      <c r="BT466" s="7">
        <v>13</v>
      </c>
    </row>
    <row r="467" spans="1:72">
      <c r="A467">
        <v>214</v>
      </c>
      <c r="B467" t="s">
        <v>10187</v>
      </c>
      <c r="D467">
        <v>183</v>
      </c>
      <c r="G467">
        <v>281</v>
      </c>
      <c r="I467" t="s">
        <v>10186</v>
      </c>
      <c r="J467" t="s">
        <v>10186</v>
      </c>
      <c r="K467" t="s">
        <v>4144</v>
      </c>
      <c r="L467" t="s">
        <v>4144</v>
      </c>
      <c r="M467" t="s">
        <v>4144</v>
      </c>
      <c r="N467" t="s">
        <v>10185</v>
      </c>
      <c r="O467" t="s">
        <v>10184</v>
      </c>
      <c r="P467" t="s">
        <v>10183</v>
      </c>
      <c r="Q467" t="s">
        <v>10182</v>
      </c>
      <c r="S467">
        <v>2</v>
      </c>
      <c r="T467">
        <v>6</v>
      </c>
      <c r="U467">
        <v>6</v>
      </c>
      <c r="V467">
        <v>6</v>
      </c>
      <c r="W467">
        <v>4</v>
      </c>
      <c r="X467">
        <v>3</v>
      </c>
      <c r="Y467">
        <v>6</v>
      </c>
      <c r="Z467">
        <v>4</v>
      </c>
      <c r="AA467">
        <v>3</v>
      </c>
      <c r="AB467">
        <v>6</v>
      </c>
      <c r="AC467">
        <v>4</v>
      </c>
      <c r="AD467">
        <v>3</v>
      </c>
      <c r="AE467">
        <v>6</v>
      </c>
      <c r="AF467">
        <v>14.1</v>
      </c>
      <c r="AG467">
        <v>14.1</v>
      </c>
      <c r="AH467">
        <v>14.1</v>
      </c>
      <c r="AI467">
        <v>56.65</v>
      </c>
      <c r="AJ467">
        <v>533</v>
      </c>
      <c r="AK467">
        <v>4.57</v>
      </c>
      <c r="AN467">
        <v>2</v>
      </c>
      <c r="AO467">
        <v>6</v>
      </c>
      <c r="AP467">
        <v>12</v>
      </c>
      <c r="AQ467">
        <v>1</v>
      </c>
      <c r="AX467">
        <v>12</v>
      </c>
      <c r="AY467">
        <v>3</v>
      </c>
      <c r="AZ467">
        <v>6</v>
      </c>
      <c r="BA467" s="8">
        <v>7.7308999999999995E-27</v>
      </c>
      <c r="BB467" s="8"/>
      <c r="BD467" s="4">
        <v>1.1073999999999999</v>
      </c>
      <c r="BE467" s="4">
        <v>1.4152</v>
      </c>
      <c r="BF467" s="4">
        <v>1.9383999999999999</v>
      </c>
      <c r="BG467" s="6">
        <v>13</v>
      </c>
      <c r="BJ467" s="5">
        <v>1</v>
      </c>
      <c r="BK467" s="4">
        <v>2.383</v>
      </c>
      <c r="BL467" s="10">
        <v>1.3184</v>
      </c>
      <c r="BM467" s="4">
        <v>0.95035999999999998</v>
      </c>
      <c r="BN467" s="6">
        <v>13</v>
      </c>
      <c r="BQ467" s="3">
        <v>0.43932870573763294</v>
      </c>
      <c r="BR467" s="3">
        <v>1.0932665711880527</v>
      </c>
      <c r="BS467" s="3">
        <v>2.1523428251651922</v>
      </c>
      <c r="BT467" s="7">
        <v>13</v>
      </c>
    </row>
    <row r="468" spans="1:72">
      <c r="A468">
        <v>680</v>
      </c>
      <c r="B468" t="s">
        <v>10181</v>
      </c>
      <c r="I468" t="s">
        <v>10180</v>
      </c>
      <c r="J468" t="s">
        <v>10179</v>
      </c>
      <c r="K468" t="s">
        <v>10178</v>
      </c>
      <c r="L468" t="s">
        <v>10178</v>
      </c>
      <c r="M468" t="s">
        <v>10178</v>
      </c>
      <c r="N468" s="9" t="s">
        <v>10177</v>
      </c>
      <c r="O468" t="s">
        <v>10176</v>
      </c>
      <c r="P468" t="s">
        <v>10175</v>
      </c>
      <c r="Q468" t="s">
        <v>10174</v>
      </c>
      <c r="S468">
        <v>7</v>
      </c>
      <c r="T468">
        <v>4</v>
      </c>
      <c r="U468">
        <v>4</v>
      </c>
      <c r="V468">
        <v>4</v>
      </c>
      <c r="W468">
        <v>4</v>
      </c>
      <c r="X468">
        <v>4</v>
      </c>
      <c r="Y468">
        <v>4</v>
      </c>
      <c r="Z468">
        <v>4</v>
      </c>
      <c r="AA468">
        <v>4</v>
      </c>
      <c r="AB468">
        <v>4</v>
      </c>
      <c r="AC468">
        <v>4</v>
      </c>
      <c r="AD468">
        <v>4</v>
      </c>
      <c r="AE468">
        <v>4</v>
      </c>
      <c r="AF468">
        <v>10.7</v>
      </c>
      <c r="AG468">
        <v>10.7</v>
      </c>
      <c r="AH468">
        <v>10.7</v>
      </c>
      <c r="AI468">
        <v>52.878</v>
      </c>
      <c r="AJ468">
        <v>475</v>
      </c>
      <c r="AK468">
        <v>5.75</v>
      </c>
      <c r="AO468">
        <v>1</v>
      </c>
      <c r="AP468">
        <v>12</v>
      </c>
      <c r="AS468">
        <v>1</v>
      </c>
      <c r="AU468">
        <v>2</v>
      </c>
      <c r="AX468">
        <v>4</v>
      </c>
      <c r="AY468">
        <v>6</v>
      </c>
      <c r="AZ468">
        <v>6</v>
      </c>
      <c r="BA468" s="8">
        <v>4.4256999999999998E-29</v>
      </c>
      <c r="BB468" s="8"/>
      <c r="BD468" s="4">
        <v>0.98938999999999999</v>
      </c>
      <c r="BE468" s="4">
        <v>1.8008999999999999</v>
      </c>
      <c r="BF468" s="4">
        <v>1.4473</v>
      </c>
      <c r="BG468" s="6">
        <v>13</v>
      </c>
      <c r="BK468" s="4">
        <v>2.1156000000000001</v>
      </c>
      <c r="BL468" s="4">
        <v>1.0654999999999999</v>
      </c>
      <c r="BM468" s="4">
        <v>0.68620999999999999</v>
      </c>
      <c r="BN468" s="6">
        <v>13</v>
      </c>
      <c r="BQ468" s="3">
        <v>0.48828125</v>
      </c>
      <c r="BR468" s="3">
        <v>1.7537090947353655</v>
      </c>
      <c r="BS468" s="3">
        <v>2.1437146287086262</v>
      </c>
      <c r="BT468" s="7">
        <v>13</v>
      </c>
    </row>
    <row r="469" spans="1:72">
      <c r="A469">
        <v>478</v>
      </c>
      <c r="B469" t="s">
        <v>10173</v>
      </c>
      <c r="I469" t="s">
        <v>10172</v>
      </c>
      <c r="J469" t="s">
        <v>10172</v>
      </c>
      <c r="K469">
        <v>5</v>
      </c>
      <c r="L469">
        <v>5</v>
      </c>
      <c r="M469">
        <v>5</v>
      </c>
      <c r="N469" s="9" t="s">
        <v>10171</v>
      </c>
      <c r="O469" t="s">
        <v>10170</v>
      </c>
      <c r="P469" t="s">
        <v>10169</v>
      </c>
      <c r="Q469" t="s">
        <v>10168</v>
      </c>
      <c r="S469">
        <v>1</v>
      </c>
      <c r="T469">
        <v>5</v>
      </c>
      <c r="U469">
        <v>5</v>
      </c>
      <c r="V469">
        <v>5</v>
      </c>
      <c r="W469">
        <v>4</v>
      </c>
      <c r="X469">
        <v>3</v>
      </c>
      <c r="Y469">
        <v>5</v>
      </c>
      <c r="Z469">
        <v>4</v>
      </c>
      <c r="AA469">
        <v>3</v>
      </c>
      <c r="AB469">
        <v>5</v>
      </c>
      <c r="AC469">
        <v>4</v>
      </c>
      <c r="AD469">
        <v>3</v>
      </c>
      <c r="AE469">
        <v>5</v>
      </c>
      <c r="AF469">
        <v>15.5</v>
      </c>
      <c r="AG469">
        <v>15.5</v>
      </c>
      <c r="AH469">
        <v>15.5</v>
      </c>
      <c r="AI469">
        <v>30.241</v>
      </c>
      <c r="AJ469">
        <v>264</v>
      </c>
      <c r="AK469">
        <v>2.64</v>
      </c>
      <c r="AM469">
        <v>17</v>
      </c>
      <c r="AN469">
        <v>5</v>
      </c>
      <c r="AO469">
        <v>2</v>
      </c>
      <c r="AT469">
        <v>1</v>
      </c>
      <c r="AX469">
        <v>10</v>
      </c>
      <c r="AY469">
        <v>5</v>
      </c>
      <c r="AZ469">
        <v>10</v>
      </c>
      <c r="BA469" s="8">
        <v>7.5945000000000007E-83</v>
      </c>
      <c r="BB469" s="8"/>
      <c r="BC469" s="5">
        <v>1</v>
      </c>
      <c r="BD469" s="4">
        <v>0.87858000000000003</v>
      </c>
      <c r="BE469" s="4">
        <v>1.4297</v>
      </c>
      <c r="BF469" s="10">
        <v>2.9323999999999999</v>
      </c>
      <c r="BG469" s="6">
        <v>13</v>
      </c>
      <c r="BJ469" s="5">
        <v>1</v>
      </c>
      <c r="BK469" s="4">
        <v>1.2675000000000001</v>
      </c>
      <c r="BL469" s="4">
        <v>0.86782999999999999</v>
      </c>
      <c r="BM469" s="10">
        <v>1.7250000000000001</v>
      </c>
      <c r="BN469" s="6">
        <v>13</v>
      </c>
      <c r="BQ469" s="3">
        <v>0.79358781049123084</v>
      </c>
      <c r="BR469" s="3">
        <v>1.6286379700656342</v>
      </c>
      <c r="BS469" s="3">
        <v>1.7064846416382253</v>
      </c>
      <c r="BT469" s="7">
        <v>13</v>
      </c>
    </row>
    <row r="470" spans="1:72">
      <c r="A470">
        <v>229</v>
      </c>
      <c r="B470" t="s">
        <v>10167</v>
      </c>
      <c r="D470">
        <v>188</v>
      </c>
      <c r="G470">
        <v>39</v>
      </c>
      <c r="I470" t="s">
        <v>10166</v>
      </c>
      <c r="J470" t="s">
        <v>10166</v>
      </c>
      <c r="K470" t="s">
        <v>806</v>
      </c>
      <c r="L470" t="s">
        <v>806</v>
      </c>
      <c r="M470" t="s">
        <v>4987</v>
      </c>
      <c r="N470" t="s">
        <v>10165</v>
      </c>
      <c r="O470" t="s">
        <v>10164</v>
      </c>
      <c r="P470" t="s">
        <v>10163</v>
      </c>
      <c r="Q470" t="s">
        <v>10162</v>
      </c>
      <c r="S470">
        <v>2</v>
      </c>
      <c r="T470">
        <v>5</v>
      </c>
      <c r="U470">
        <v>5</v>
      </c>
      <c r="V470">
        <v>4</v>
      </c>
      <c r="W470">
        <v>4</v>
      </c>
      <c r="X470">
        <v>3</v>
      </c>
      <c r="Y470">
        <v>4</v>
      </c>
      <c r="Z470">
        <v>4</v>
      </c>
      <c r="AA470">
        <v>3</v>
      </c>
      <c r="AB470">
        <v>4</v>
      </c>
      <c r="AC470">
        <v>3</v>
      </c>
      <c r="AD470">
        <v>2</v>
      </c>
      <c r="AE470">
        <v>3</v>
      </c>
      <c r="AF470">
        <v>34.299999999999997</v>
      </c>
      <c r="AG470">
        <v>34.299999999999997</v>
      </c>
      <c r="AH470">
        <v>27.7</v>
      </c>
      <c r="AI470">
        <v>18.501999999999999</v>
      </c>
      <c r="AJ470">
        <v>166</v>
      </c>
      <c r="AK470">
        <v>2.21</v>
      </c>
      <c r="AM470">
        <v>13</v>
      </c>
      <c r="AP470">
        <v>1</v>
      </c>
      <c r="AX470">
        <v>5</v>
      </c>
      <c r="AY470">
        <v>4</v>
      </c>
      <c r="AZ470">
        <v>5</v>
      </c>
      <c r="BA470" s="8">
        <v>2.8810000000000003E-23</v>
      </c>
      <c r="BB470" s="8"/>
      <c r="BD470" s="4">
        <v>0.86987999999999999</v>
      </c>
      <c r="BE470" s="4">
        <v>2.4123999999999999</v>
      </c>
      <c r="BF470" s="4">
        <v>2.7326000000000001</v>
      </c>
      <c r="BG470" s="6">
        <v>13</v>
      </c>
      <c r="BK470" s="4">
        <v>1.748</v>
      </c>
      <c r="BL470" s="4">
        <v>0.43761</v>
      </c>
      <c r="BM470" s="4">
        <v>0.68411</v>
      </c>
      <c r="BN470" s="6">
        <v>13</v>
      </c>
      <c r="BQ470" s="3">
        <v>0.44255620463798906</v>
      </c>
      <c r="BR470" s="3">
        <v>5.4042369217466488</v>
      </c>
      <c r="BS470" s="3">
        <v>3.3089573475397906</v>
      </c>
      <c r="BT470" s="7">
        <v>13</v>
      </c>
    </row>
    <row r="471" spans="1:72">
      <c r="A471">
        <v>409</v>
      </c>
      <c r="B471" t="s">
        <v>10161</v>
      </c>
      <c r="C471">
        <v>410</v>
      </c>
      <c r="F471">
        <v>64</v>
      </c>
      <c r="I471" t="s">
        <v>10160</v>
      </c>
      <c r="J471" t="s">
        <v>10159</v>
      </c>
      <c r="K471" t="s">
        <v>9970</v>
      </c>
      <c r="L471" t="s">
        <v>9970</v>
      </c>
      <c r="M471" t="s">
        <v>9970</v>
      </c>
      <c r="N471" t="s">
        <v>10158</v>
      </c>
      <c r="O471" t="s">
        <v>10157</v>
      </c>
      <c r="P471" t="s">
        <v>10156</v>
      </c>
      <c r="Q471" t="s">
        <v>10155</v>
      </c>
      <c r="S471">
        <v>2</v>
      </c>
      <c r="T471">
        <v>4</v>
      </c>
      <c r="U471">
        <v>4</v>
      </c>
      <c r="V471">
        <v>4</v>
      </c>
      <c r="W471">
        <v>3</v>
      </c>
      <c r="X471">
        <v>2</v>
      </c>
      <c r="Y471">
        <v>4</v>
      </c>
      <c r="Z471">
        <v>3</v>
      </c>
      <c r="AA471">
        <v>2</v>
      </c>
      <c r="AB471">
        <v>4</v>
      </c>
      <c r="AC471">
        <v>3</v>
      </c>
      <c r="AD471">
        <v>2</v>
      </c>
      <c r="AE471">
        <v>4</v>
      </c>
      <c r="AF471">
        <v>11</v>
      </c>
      <c r="AG471">
        <v>11</v>
      </c>
      <c r="AH471">
        <v>11</v>
      </c>
      <c r="AI471">
        <v>61.877000000000002</v>
      </c>
      <c r="AJ471">
        <v>572</v>
      </c>
      <c r="AK471">
        <v>5.69</v>
      </c>
      <c r="AP471">
        <v>5</v>
      </c>
      <c r="AQ471">
        <v>11</v>
      </c>
      <c r="AX471">
        <v>6</v>
      </c>
      <c r="AY471">
        <v>2</v>
      </c>
      <c r="AZ471">
        <v>8</v>
      </c>
      <c r="BA471" s="8">
        <v>6.0156000000000001E-21</v>
      </c>
      <c r="BB471" s="8"/>
      <c r="BD471" s="4">
        <v>0.82176000000000005</v>
      </c>
      <c r="BE471" s="4">
        <v>1.7242999999999999</v>
      </c>
      <c r="BF471" s="4">
        <v>0.99970999999999999</v>
      </c>
      <c r="BG471" s="6">
        <v>13</v>
      </c>
      <c r="BK471" s="4">
        <v>1.3019000000000001</v>
      </c>
      <c r="BL471" s="4">
        <v>0.95953999999999995</v>
      </c>
      <c r="BM471" s="4">
        <v>1.2697000000000001</v>
      </c>
      <c r="BN471" s="6">
        <v>13</v>
      </c>
      <c r="BQ471" s="3">
        <v>0.68657741160315833</v>
      </c>
      <c r="BR471" s="3">
        <v>1.9111323459149547</v>
      </c>
      <c r="BS471" s="3">
        <v>0.6130456105934281</v>
      </c>
      <c r="BT471" s="7">
        <v>13</v>
      </c>
    </row>
    <row r="472" spans="1:72">
      <c r="A472">
        <v>790</v>
      </c>
      <c r="B472" t="s">
        <v>10154</v>
      </c>
      <c r="C472">
        <v>713</v>
      </c>
      <c r="D472">
        <v>489</v>
      </c>
      <c r="F472">
        <v>221</v>
      </c>
      <c r="G472">
        <v>293</v>
      </c>
      <c r="I472" t="s">
        <v>10153</v>
      </c>
      <c r="J472" t="s">
        <v>10153</v>
      </c>
      <c r="K472" t="s">
        <v>10152</v>
      </c>
      <c r="L472" t="s">
        <v>10152</v>
      </c>
      <c r="M472" t="s">
        <v>10152</v>
      </c>
      <c r="N472" t="s">
        <v>10151</v>
      </c>
      <c r="O472" t="s">
        <v>10150</v>
      </c>
      <c r="P472" s="9" t="s">
        <v>10149</v>
      </c>
      <c r="Q472" t="s">
        <v>10148</v>
      </c>
      <c r="S472">
        <v>11</v>
      </c>
      <c r="T472">
        <v>5</v>
      </c>
      <c r="U472">
        <v>5</v>
      </c>
      <c r="V472">
        <v>5</v>
      </c>
      <c r="W472">
        <v>5</v>
      </c>
      <c r="X472">
        <v>4</v>
      </c>
      <c r="Y472">
        <v>3</v>
      </c>
      <c r="Z472">
        <v>5</v>
      </c>
      <c r="AA472">
        <v>4</v>
      </c>
      <c r="AB472">
        <v>3</v>
      </c>
      <c r="AC472">
        <v>5</v>
      </c>
      <c r="AD472">
        <v>4</v>
      </c>
      <c r="AE472">
        <v>3</v>
      </c>
      <c r="AF472">
        <v>22.3</v>
      </c>
      <c r="AG472">
        <v>22.3</v>
      </c>
      <c r="AH472">
        <v>22.3</v>
      </c>
      <c r="AI472">
        <v>42.966000000000001</v>
      </c>
      <c r="AJ472">
        <v>412</v>
      </c>
      <c r="AK472">
        <v>4.8499999999999996</v>
      </c>
      <c r="AN472">
        <v>4</v>
      </c>
      <c r="AO472">
        <v>6</v>
      </c>
      <c r="AP472">
        <v>13</v>
      </c>
      <c r="AQ472">
        <v>3</v>
      </c>
      <c r="AW472">
        <v>1</v>
      </c>
      <c r="AX472">
        <v>10</v>
      </c>
      <c r="AY472">
        <v>9</v>
      </c>
      <c r="AZ472">
        <v>8</v>
      </c>
      <c r="BA472" s="8">
        <v>4.4365999999999999E-74</v>
      </c>
      <c r="BB472" s="8"/>
      <c r="BD472" s="4">
        <v>0.79012000000000004</v>
      </c>
      <c r="BE472" s="4">
        <v>0.86783999999999994</v>
      </c>
      <c r="BF472" s="4">
        <v>0.85740000000000005</v>
      </c>
      <c r="BG472" s="6">
        <v>13</v>
      </c>
      <c r="BJ472" s="5">
        <v>1</v>
      </c>
      <c r="BK472" s="4">
        <v>2.1450999999999998</v>
      </c>
      <c r="BL472" s="10">
        <v>1.3951</v>
      </c>
      <c r="BM472" s="4">
        <v>0.75595000000000001</v>
      </c>
      <c r="BN472" s="6">
        <v>13</v>
      </c>
      <c r="BQ472" s="3">
        <v>0.67755267972084832</v>
      </c>
      <c r="BR472" s="3">
        <v>0.68932239608464874</v>
      </c>
      <c r="BS472" s="3">
        <v>1.1705352857861899</v>
      </c>
      <c r="BT472" s="7">
        <v>13</v>
      </c>
    </row>
    <row r="473" spans="1:72">
      <c r="A473">
        <v>294</v>
      </c>
      <c r="B473" t="s">
        <v>10147</v>
      </c>
      <c r="C473" t="s">
        <v>10146</v>
      </c>
      <c r="F473" t="s">
        <v>10145</v>
      </c>
      <c r="I473" t="s">
        <v>10144</v>
      </c>
      <c r="J473" t="s">
        <v>10143</v>
      </c>
      <c r="K473" t="s">
        <v>10142</v>
      </c>
      <c r="L473" t="s">
        <v>10142</v>
      </c>
      <c r="M473" t="s">
        <v>10141</v>
      </c>
      <c r="N473" t="s">
        <v>10140</v>
      </c>
      <c r="O473" t="s">
        <v>10139</v>
      </c>
      <c r="P473" t="s">
        <v>10138</v>
      </c>
      <c r="Q473" t="s">
        <v>10137</v>
      </c>
      <c r="S473">
        <v>7</v>
      </c>
      <c r="T473">
        <v>5</v>
      </c>
      <c r="U473">
        <v>5</v>
      </c>
      <c r="V473">
        <v>3</v>
      </c>
      <c r="W473">
        <v>5</v>
      </c>
      <c r="X473">
        <v>5</v>
      </c>
      <c r="Y473">
        <v>4</v>
      </c>
      <c r="Z473">
        <v>5</v>
      </c>
      <c r="AA473">
        <v>5</v>
      </c>
      <c r="AB473">
        <v>4</v>
      </c>
      <c r="AC473">
        <v>3</v>
      </c>
      <c r="AD473">
        <v>3</v>
      </c>
      <c r="AE473">
        <v>2</v>
      </c>
      <c r="AF473">
        <v>28.2</v>
      </c>
      <c r="AG473">
        <v>28.2</v>
      </c>
      <c r="AH473">
        <v>18.5</v>
      </c>
      <c r="AI473">
        <v>23.481999999999999</v>
      </c>
      <c r="AJ473">
        <v>216</v>
      </c>
      <c r="AK473">
        <v>2.12</v>
      </c>
      <c r="AM473">
        <v>15</v>
      </c>
      <c r="AN473">
        <v>2</v>
      </c>
      <c r="AX473">
        <v>8</v>
      </c>
      <c r="AY473">
        <v>5</v>
      </c>
      <c r="AZ473">
        <v>4</v>
      </c>
      <c r="BA473" s="8">
        <v>1.0629E-26</v>
      </c>
      <c r="BB473" s="8"/>
      <c r="BC473" s="5">
        <v>1</v>
      </c>
      <c r="BD473" s="4">
        <v>0.78098000000000001</v>
      </c>
      <c r="BE473" s="4">
        <v>2.4554999999999998</v>
      </c>
      <c r="BF473" s="10">
        <v>2.8126000000000002</v>
      </c>
      <c r="BG473" s="6">
        <v>13</v>
      </c>
      <c r="BJ473" s="5">
        <v>1</v>
      </c>
      <c r="BK473" s="10">
        <v>15.048999999999999</v>
      </c>
      <c r="BL473" s="4">
        <v>1.1766000000000001</v>
      </c>
      <c r="BM473" s="4">
        <v>1.1382000000000001</v>
      </c>
      <c r="BN473" s="6">
        <v>13</v>
      </c>
      <c r="BQ473" s="3">
        <v>5.4507794614629894E-2</v>
      </c>
      <c r="BR473" s="3">
        <v>2.7515615111575822</v>
      </c>
      <c r="BS473" s="3">
        <v>2.4279505669264574</v>
      </c>
      <c r="BT473" s="7">
        <v>13</v>
      </c>
    </row>
    <row r="474" spans="1:72">
      <c r="A474">
        <v>642</v>
      </c>
      <c r="B474" t="s">
        <v>10136</v>
      </c>
      <c r="C474" t="s">
        <v>10135</v>
      </c>
      <c r="D474">
        <v>419</v>
      </c>
      <c r="F474" t="s">
        <v>10134</v>
      </c>
      <c r="G474">
        <v>86</v>
      </c>
      <c r="I474" t="s">
        <v>10133</v>
      </c>
      <c r="J474" t="s">
        <v>10133</v>
      </c>
      <c r="K474" t="s">
        <v>10132</v>
      </c>
      <c r="L474" t="s">
        <v>10132</v>
      </c>
      <c r="M474" t="s">
        <v>10132</v>
      </c>
      <c r="N474" s="9" t="s">
        <v>10131</v>
      </c>
      <c r="O474" t="s">
        <v>10130</v>
      </c>
      <c r="P474" t="s">
        <v>10129</v>
      </c>
      <c r="Q474" t="s">
        <v>10128</v>
      </c>
      <c r="S474">
        <v>4</v>
      </c>
      <c r="T474">
        <v>4</v>
      </c>
      <c r="U474">
        <v>4</v>
      </c>
      <c r="V474">
        <v>4</v>
      </c>
      <c r="W474">
        <v>4</v>
      </c>
      <c r="X474">
        <v>4</v>
      </c>
      <c r="Y474">
        <v>4</v>
      </c>
      <c r="Z474">
        <v>4</v>
      </c>
      <c r="AA474">
        <v>4</v>
      </c>
      <c r="AB474">
        <v>4</v>
      </c>
      <c r="AC474">
        <v>4</v>
      </c>
      <c r="AD474">
        <v>4</v>
      </c>
      <c r="AE474">
        <v>4</v>
      </c>
      <c r="AF474">
        <v>14.8</v>
      </c>
      <c r="AG474">
        <v>14.8</v>
      </c>
      <c r="AH474">
        <v>14.8</v>
      </c>
      <c r="AI474">
        <v>41.92</v>
      </c>
      <c r="AJ474">
        <v>393</v>
      </c>
      <c r="AK474">
        <v>4</v>
      </c>
      <c r="AO474">
        <v>13</v>
      </c>
      <c r="AX474">
        <v>4</v>
      </c>
      <c r="AY474">
        <v>5</v>
      </c>
      <c r="AZ474">
        <v>4</v>
      </c>
      <c r="BA474" s="8">
        <v>2.0113999999999999E-13</v>
      </c>
      <c r="BB474" s="8"/>
      <c r="BD474" s="4">
        <v>0.77070000000000005</v>
      </c>
      <c r="BE474" s="4">
        <v>1.3615999999999999</v>
      </c>
      <c r="BF474" s="4">
        <v>1.3631</v>
      </c>
      <c r="BG474" s="6">
        <v>13</v>
      </c>
      <c r="BK474" s="4">
        <v>1.8745000000000001</v>
      </c>
      <c r="BL474" s="4">
        <v>0.50971999999999995</v>
      </c>
      <c r="BM474" s="4">
        <v>0.51344000000000001</v>
      </c>
      <c r="BN474" s="6">
        <v>12</v>
      </c>
      <c r="BQ474" s="3">
        <v>0.44609002096623102</v>
      </c>
      <c r="BR474" s="3">
        <v>2.7744638348639126</v>
      </c>
      <c r="BS474" s="3">
        <v>2.6560424966799467</v>
      </c>
      <c r="BT474" s="7">
        <v>13</v>
      </c>
    </row>
    <row r="475" spans="1:72">
      <c r="A475">
        <v>866</v>
      </c>
      <c r="B475" t="s">
        <v>10127</v>
      </c>
      <c r="I475" t="s">
        <v>10126</v>
      </c>
      <c r="J475" t="s">
        <v>10126</v>
      </c>
      <c r="K475">
        <v>5</v>
      </c>
      <c r="L475">
        <v>5</v>
      </c>
      <c r="M475">
        <v>5</v>
      </c>
      <c r="N475" t="s">
        <v>10125</v>
      </c>
      <c r="O475" t="s">
        <v>10124</v>
      </c>
      <c r="P475" t="s">
        <v>10123</v>
      </c>
      <c r="Q475" t="s">
        <v>10122</v>
      </c>
      <c r="S475">
        <v>1</v>
      </c>
      <c r="T475">
        <v>5</v>
      </c>
      <c r="U475">
        <v>5</v>
      </c>
      <c r="V475">
        <v>5</v>
      </c>
      <c r="W475">
        <v>4</v>
      </c>
      <c r="X475">
        <v>5</v>
      </c>
      <c r="Y475">
        <v>3</v>
      </c>
      <c r="Z475">
        <v>4</v>
      </c>
      <c r="AA475">
        <v>5</v>
      </c>
      <c r="AB475">
        <v>3</v>
      </c>
      <c r="AC475">
        <v>4</v>
      </c>
      <c r="AD475">
        <v>5</v>
      </c>
      <c r="AE475">
        <v>3</v>
      </c>
      <c r="AF475">
        <v>26.2</v>
      </c>
      <c r="AG475">
        <v>26.2</v>
      </c>
      <c r="AH475">
        <v>26.2</v>
      </c>
      <c r="AI475">
        <v>14.954000000000001</v>
      </c>
      <c r="AJ475">
        <v>149</v>
      </c>
      <c r="AK475">
        <v>2.29</v>
      </c>
      <c r="AM475">
        <v>12</v>
      </c>
      <c r="AO475">
        <v>2</v>
      </c>
      <c r="AX475">
        <v>5</v>
      </c>
      <c r="AY475">
        <v>6</v>
      </c>
      <c r="AZ475">
        <v>3</v>
      </c>
      <c r="BA475" s="8">
        <v>4.8904000000000002E-57</v>
      </c>
      <c r="BB475" s="8"/>
      <c r="BD475" s="4">
        <v>0.76537999999999995</v>
      </c>
      <c r="BE475" s="4">
        <v>1.8895999999999999</v>
      </c>
      <c r="BF475" s="4">
        <v>1.2825</v>
      </c>
      <c r="BG475" s="6">
        <v>13</v>
      </c>
      <c r="BK475" s="4">
        <v>1.3774999999999999</v>
      </c>
      <c r="BL475" s="4">
        <v>0.22885</v>
      </c>
      <c r="BM475" s="4">
        <v>0.58596000000000004</v>
      </c>
      <c r="BN475" s="6">
        <v>13</v>
      </c>
      <c r="BQ475" s="3">
        <v>0.45163038569234937</v>
      </c>
      <c r="BR475" s="3">
        <v>8.2569564858393196</v>
      </c>
      <c r="BS475" s="3">
        <v>1.850104530905996</v>
      </c>
      <c r="BT475" s="7">
        <v>13</v>
      </c>
    </row>
    <row r="476" spans="1:72">
      <c r="A476">
        <v>845</v>
      </c>
      <c r="B476" t="s">
        <v>10121</v>
      </c>
      <c r="C476" t="s">
        <v>10120</v>
      </c>
      <c r="F476" t="s">
        <v>10119</v>
      </c>
      <c r="I476" t="s">
        <v>10118</v>
      </c>
      <c r="J476" t="s">
        <v>10118</v>
      </c>
      <c r="K476" t="s">
        <v>10117</v>
      </c>
      <c r="L476" t="s">
        <v>10117</v>
      </c>
      <c r="M476" t="s">
        <v>10117</v>
      </c>
      <c r="N476" s="9" t="s">
        <v>10116</v>
      </c>
      <c r="O476" t="s">
        <v>10115</v>
      </c>
      <c r="P476" t="s">
        <v>10114</v>
      </c>
      <c r="Q476" t="s">
        <v>10113</v>
      </c>
      <c r="S476">
        <v>3</v>
      </c>
      <c r="T476">
        <v>6</v>
      </c>
      <c r="U476">
        <v>6</v>
      </c>
      <c r="V476">
        <v>6</v>
      </c>
      <c r="W476">
        <v>5</v>
      </c>
      <c r="X476">
        <v>4</v>
      </c>
      <c r="Y476">
        <v>6</v>
      </c>
      <c r="Z476">
        <v>5</v>
      </c>
      <c r="AA476">
        <v>4</v>
      </c>
      <c r="AB476">
        <v>6</v>
      </c>
      <c r="AC476">
        <v>5</v>
      </c>
      <c r="AD476">
        <v>4</v>
      </c>
      <c r="AE476">
        <v>6</v>
      </c>
      <c r="AF476">
        <v>27</v>
      </c>
      <c r="AG476">
        <v>27</v>
      </c>
      <c r="AH476">
        <v>27</v>
      </c>
      <c r="AI476">
        <v>27.907</v>
      </c>
      <c r="AJ476">
        <v>252</v>
      </c>
      <c r="AK476">
        <v>2.1</v>
      </c>
      <c r="AM476">
        <v>18</v>
      </c>
      <c r="AN476">
        <v>2</v>
      </c>
      <c r="AX476">
        <v>8</v>
      </c>
      <c r="AY476">
        <v>6</v>
      </c>
      <c r="AZ476">
        <v>6</v>
      </c>
      <c r="BA476" s="8">
        <v>2.2815E-20</v>
      </c>
      <c r="BB476" s="8"/>
      <c r="BD476" s="4">
        <v>0.58584999999999998</v>
      </c>
      <c r="BE476" s="4">
        <v>1.6285000000000001</v>
      </c>
      <c r="BF476" s="4">
        <v>1.6526000000000001</v>
      </c>
      <c r="BG476" s="6">
        <v>13</v>
      </c>
      <c r="BK476" s="4">
        <v>2.0444</v>
      </c>
      <c r="BL476" s="4">
        <v>0.48529</v>
      </c>
      <c r="BM476" s="4">
        <v>0.40825</v>
      </c>
      <c r="BN476" s="6">
        <v>13</v>
      </c>
      <c r="BQ476" s="3">
        <v>0.29101914906000814</v>
      </c>
      <c r="BR476" s="3">
        <v>3.3557046979865772</v>
      </c>
      <c r="BS476" s="3">
        <v>4.574565416285453</v>
      </c>
      <c r="BT476" s="7">
        <v>13</v>
      </c>
    </row>
    <row r="477" spans="1:72">
      <c r="A477">
        <v>1105</v>
      </c>
      <c r="B477" t="s">
        <v>10112</v>
      </c>
      <c r="D477">
        <v>661</v>
      </c>
      <c r="G477">
        <v>220</v>
      </c>
      <c r="I477" t="s">
        <v>10111</v>
      </c>
      <c r="J477" t="s">
        <v>10110</v>
      </c>
      <c r="K477" t="s">
        <v>10109</v>
      </c>
      <c r="L477" t="s">
        <v>10109</v>
      </c>
      <c r="M477" t="s">
        <v>10109</v>
      </c>
      <c r="N477" t="s">
        <v>10108</v>
      </c>
      <c r="O477" t="s">
        <v>10107</v>
      </c>
      <c r="P477" s="9" t="s">
        <v>10106</v>
      </c>
      <c r="Q477" t="s">
        <v>10105</v>
      </c>
      <c r="S477">
        <v>17</v>
      </c>
      <c r="T477">
        <v>5</v>
      </c>
      <c r="U477">
        <v>5</v>
      </c>
      <c r="V477">
        <v>5</v>
      </c>
      <c r="W477">
        <v>3</v>
      </c>
      <c r="X477">
        <v>5</v>
      </c>
      <c r="Y477">
        <v>1</v>
      </c>
      <c r="Z477">
        <v>3</v>
      </c>
      <c r="AA477">
        <v>5</v>
      </c>
      <c r="AB477">
        <v>1</v>
      </c>
      <c r="AC477">
        <v>3</v>
      </c>
      <c r="AD477">
        <v>5</v>
      </c>
      <c r="AE477">
        <v>1</v>
      </c>
      <c r="AF477">
        <v>30.4</v>
      </c>
      <c r="AG477">
        <v>30.4</v>
      </c>
      <c r="AH477">
        <v>30.4</v>
      </c>
      <c r="AI477">
        <v>26.4</v>
      </c>
      <c r="AJ477">
        <v>240</v>
      </c>
      <c r="AK477">
        <v>3.07</v>
      </c>
      <c r="AM477">
        <v>9</v>
      </c>
      <c r="AN477">
        <v>3</v>
      </c>
      <c r="AS477">
        <v>2</v>
      </c>
      <c r="AX477">
        <v>4</v>
      </c>
      <c r="AY477">
        <v>9</v>
      </c>
      <c r="AZ477">
        <v>1</v>
      </c>
      <c r="BA477" s="8">
        <v>2.3919999999999999E-175</v>
      </c>
      <c r="BB477" s="8"/>
      <c r="BC477" s="5">
        <v>1</v>
      </c>
      <c r="BD477" s="4">
        <v>0.20616000000000001</v>
      </c>
      <c r="BE477" s="4">
        <v>2.4426000000000001</v>
      </c>
      <c r="BF477" s="10">
        <v>3.5901999999999998</v>
      </c>
      <c r="BG477" s="6">
        <v>13</v>
      </c>
      <c r="BK477" s="4">
        <v>2.0796000000000001</v>
      </c>
      <c r="BL477" s="4">
        <v>0.46650000000000003</v>
      </c>
      <c r="BM477" s="4">
        <v>0.73760999999999999</v>
      </c>
      <c r="BN477" s="6">
        <v>13</v>
      </c>
      <c r="BQ477" s="3">
        <v>9.9137503717656394E-2</v>
      </c>
      <c r="BR477" s="3">
        <v>6.6885158183399103</v>
      </c>
      <c r="BS477" s="3">
        <v>4.867364322219518</v>
      </c>
      <c r="BT477" s="7">
        <v>13</v>
      </c>
    </row>
    <row r="478" spans="1:72">
      <c r="A478">
        <v>777</v>
      </c>
      <c r="B478" t="s">
        <v>4983</v>
      </c>
      <c r="D478" t="s">
        <v>4984</v>
      </c>
      <c r="G478" t="s">
        <v>4985</v>
      </c>
      <c r="I478" t="s">
        <v>4986</v>
      </c>
      <c r="J478" t="s">
        <v>4986</v>
      </c>
      <c r="K478" t="s">
        <v>4987</v>
      </c>
      <c r="L478" t="s">
        <v>4987</v>
      </c>
      <c r="M478" t="s">
        <v>4987</v>
      </c>
      <c r="N478" t="s">
        <v>4988</v>
      </c>
      <c r="O478" t="s">
        <v>4989</v>
      </c>
      <c r="P478" t="s">
        <v>4990</v>
      </c>
      <c r="Q478" t="s">
        <v>4991</v>
      </c>
      <c r="S478">
        <v>2</v>
      </c>
      <c r="T478">
        <v>4</v>
      </c>
      <c r="U478">
        <v>4</v>
      </c>
      <c r="V478">
        <v>4</v>
      </c>
      <c r="W478">
        <v>4</v>
      </c>
      <c r="X478">
        <v>3</v>
      </c>
      <c r="Y478">
        <v>3</v>
      </c>
      <c r="Z478">
        <v>4</v>
      </c>
      <c r="AA478">
        <v>3</v>
      </c>
      <c r="AB478">
        <v>3</v>
      </c>
      <c r="AC478">
        <v>4</v>
      </c>
      <c r="AD478">
        <v>3</v>
      </c>
      <c r="AE478">
        <v>3</v>
      </c>
      <c r="AF478">
        <v>12.6</v>
      </c>
      <c r="AG478">
        <v>12.6</v>
      </c>
      <c r="AH478">
        <v>12.6</v>
      </c>
      <c r="AI478">
        <v>53.139000000000003</v>
      </c>
      <c r="AJ478">
        <v>483</v>
      </c>
      <c r="AK478">
        <v>4.6399999999999997</v>
      </c>
      <c r="AO478">
        <v>5</v>
      </c>
      <c r="AP478">
        <v>9</v>
      </c>
      <c r="AX478">
        <v>4</v>
      </c>
      <c r="AY478">
        <v>5</v>
      </c>
      <c r="AZ478">
        <v>5</v>
      </c>
      <c r="BA478" s="8">
        <v>1.2139E-57</v>
      </c>
      <c r="BB478" s="8"/>
      <c r="BC478" s="5">
        <v>1</v>
      </c>
      <c r="BD478" s="10">
        <v>1.9528000000000001</v>
      </c>
      <c r="BE478" s="4">
        <v>2.3851</v>
      </c>
      <c r="BF478" s="4">
        <v>2.7902</v>
      </c>
      <c r="BG478" s="6">
        <v>12</v>
      </c>
      <c r="BJ478" s="5">
        <v>2</v>
      </c>
      <c r="BK478" s="10">
        <v>3.5192000000000001</v>
      </c>
      <c r="BL478" s="4">
        <v>1.1041000000000001</v>
      </c>
      <c r="BM478" s="10">
        <v>1.8371999999999999</v>
      </c>
      <c r="BN478" s="6">
        <v>11</v>
      </c>
      <c r="BO478" s="1">
        <v>2</v>
      </c>
      <c r="BQ478" s="3">
        <v>0.58899752621038992</v>
      </c>
      <c r="BR478" s="3">
        <v>1.8145527127563055</v>
      </c>
      <c r="BS478" s="3">
        <v>1.7803414694938489</v>
      </c>
      <c r="BT478" s="7">
        <v>11</v>
      </c>
    </row>
    <row r="479" spans="1:72">
      <c r="A479">
        <v>284</v>
      </c>
      <c r="B479" t="s">
        <v>10104</v>
      </c>
      <c r="I479" t="s">
        <v>10103</v>
      </c>
      <c r="J479" t="s">
        <v>10103</v>
      </c>
      <c r="K479" t="s">
        <v>2531</v>
      </c>
      <c r="L479" t="s">
        <v>2531</v>
      </c>
      <c r="M479" t="s">
        <v>2531</v>
      </c>
      <c r="N479" s="9" t="s">
        <v>10102</v>
      </c>
      <c r="O479" t="s">
        <v>10101</v>
      </c>
      <c r="P479" t="s">
        <v>10100</v>
      </c>
      <c r="Q479" t="s">
        <v>10099</v>
      </c>
      <c r="S479">
        <v>2</v>
      </c>
      <c r="T479">
        <v>2</v>
      </c>
      <c r="U479">
        <v>2</v>
      </c>
      <c r="V479">
        <v>2</v>
      </c>
      <c r="W479">
        <v>2</v>
      </c>
      <c r="X479">
        <v>1</v>
      </c>
      <c r="Y479">
        <v>2</v>
      </c>
      <c r="Z479">
        <v>2</v>
      </c>
      <c r="AA479">
        <v>1</v>
      </c>
      <c r="AB479">
        <v>2</v>
      </c>
      <c r="AC479">
        <v>2</v>
      </c>
      <c r="AD479">
        <v>1</v>
      </c>
      <c r="AE479">
        <v>2</v>
      </c>
      <c r="AF479">
        <v>4.5</v>
      </c>
      <c r="AG479">
        <v>4.5</v>
      </c>
      <c r="AH479">
        <v>4.5</v>
      </c>
      <c r="AI479">
        <v>55.722000000000001</v>
      </c>
      <c r="AJ479">
        <v>532</v>
      </c>
      <c r="AK479">
        <v>7.94</v>
      </c>
      <c r="AP479">
        <v>4</v>
      </c>
      <c r="AQ479">
        <v>4</v>
      </c>
      <c r="AR479">
        <v>1</v>
      </c>
      <c r="AT479">
        <v>1</v>
      </c>
      <c r="AU479">
        <v>3</v>
      </c>
      <c r="AV479">
        <v>3</v>
      </c>
      <c r="AW479">
        <v>1</v>
      </c>
      <c r="AX479">
        <v>5</v>
      </c>
      <c r="AY479">
        <v>6</v>
      </c>
      <c r="AZ479">
        <v>6</v>
      </c>
      <c r="BA479" s="8">
        <v>3.8712999999999997E-8</v>
      </c>
      <c r="BB479" s="8"/>
      <c r="BC479" s="5">
        <v>1</v>
      </c>
      <c r="BD479" s="4">
        <v>1.2932999999999999</v>
      </c>
      <c r="BE479" s="4">
        <v>1.5317000000000001</v>
      </c>
      <c r="BF479" s="10">
        <v>3.5579000000000001</v>
      </c>
      <c r="BG479" s="6">
        <v>12</v>
      </c>
      <c r="BK479" s="4">
        <v>0.78549999999999998</v>
      </c>
      <c r="BL479" s="4">
        <v>0.48703999999999997</v>
      </c>
      <c r="BM479" s="4">
        <v>1.2001999999999999</v>
      </c>
      <c r="BN479" s="6">
        <v>12</v>
      </c>
      <c r="BQ479" s="3">
        <v>1.7563888644945991</v>
      </c>
      <c r="BR479" s="3">
        <v>4.0417104518632287</v>
      </c>
      <c r="BS479" s="3">
        <v>2.816187445436368</v>
      </c>
      <c r="BT479" s="7">
        <v>12</v>
      </c>
    </row>
    <row r="480" spans="1:72">
      <c r="A480">
        <v>713</v>
      </c>
      <c r="B480" t="s">
        <v>10098</v>
      </c>
      <c r="I480" t="s">
        <v>10097</v>
      </c>
      <c r="J480" t="s">
        <v>10097</v>
      </c>
      <c r="K480" t="s">
        <v>10096</v>
      </c>
      <c r="L480" t="s">
        <v>10096</v>
      </c>
      <c r="M480" t="s">
        <v>10096</v>
      </c>
      <c r="N480" s="9" t="s">
        <v>10095</v>
      </c>
      <c r="O480" t="s">
        <v>10094</v>
      </c>
      <c r="P480" t="s">
        <v>10093</v>
      </c>
      <c r="Q480" t="s">
        <v>10092</v>
      </c>
      <c r="S480">
        <v>5</v>
      </c>
      <c r="T480">
        <v>2</v>
      </c>
      <c r="U480">
        <v>2</v>
      </c>
      <c r="V480">
        <v>2</v>
      </c>
      <c r="W480">
        <v>2</v>
      </c>
      <c r="X480">
        <v>1</v>
      </c>
      <c r="Y480">
        <v>2</v>
      </c>
      <c r="Z480">
        <v>2</v>
      </c>
      <c r="AA480">
        <v>1</v>
      </c>
      <c r="AB480">
        <v>2</v>
      </c>
      <c r="AC480">
        <v>2</v>
      </c>
      <c r="AD480">
        <v>1</v>
      </c>
      <c r="AE480">
        <v>2</v>
      </c>
      <c r="AF480">
        <v>9.6</v>
      </c>
      <c r="AG480">
        <v>9.6</v>
      </c>
      <c r="AH480">
        <v>9.6</v>
      </c>
      <c r="AI480">
        <v>25.416</v>
      </c>
      <c r="AJ480">
        <v>228</v>
      </c>
      <c r="AK480">
        <v>2.92</v>
      </c>
      <c r="AM480">
        <v>10</v>
      </c>
      <c r="AO480">
        <v>1</v>
      </c>
      <c r="AV480">
        <v>1</v>
      </c>
      <c r="AX480">
        <v>3</v>
      </c>
      <c r="AY480">
        <v>2</v>
      </c>
      <c r="AZ480">
        <v>7</v>
      </c>
      <c r="BA480">
        <v>1.2447000000000001E-4</v>
      </c>
      <c r="BD480" s="4">
        <v>1.1882999999999999</v>
      </c>
      <c r="BE480" s="4">
        <v>1.9996</v>
      </c>
      <c r="BF480" s="4">
        <v>1.7048000000000001</v>
      </c>
      <c r="BG480" s="6">
        <v>12</v>
      </c>
      <c r="BK480" s="4">
        <v>1.5195000000000001</v>
      </c>
      <c r="BL480" s="4">
        <v>0.33778999999999998</v>
      </c>
      <c r="BM480" s="4">
        <v>0.64600999999999997</v>
      </c>
      <c r="BN480" s="6">
        <v>12</v>
      </c>
      <c r="BQ480" s="3">
        <v>0.74272133095662507</v>
      </c>
      <c r="BR480" s="3">
        <v>6.6867268472082921</v>
      </c>
      <c r="BS480" s="3">
        <v>2.7374011113848509</v>
      </c>
      <c r="BT480" s="7">
        <v>12</v>
      </c>
    </row>
    <row r="481" spans="1:72">
      <c r="A481">
        <v>1154</v>
      </c>
      <c r="B481" t="s">
        <v>10091</v>
      </c>
      <c r="D481" t="s">
        <v>10090</v>
      </c>
      <c r="G481" t="s">
        <v>10089</v>
      </c>
      <c r="I481" t="s">
        <v>10088</v>
      </c>
      <c r="J481" t="s">
        <v>10088</v>
      </c>
      <c r="K481" t="s">
        <v>10087</v>
      </c>
      <c r="L481" t="s">
        <v>10087</v>
      </c>
      <c r="M481" t="s">
        <v>10087</v>
      </c>
      <c r="N481" t="s">
        <v>10086</v>
      </c>
      <c r="O481" t="s">
        <v>10085</v>
      </c>
      <c r="P481" t="s">
        <v>10084</v>
      </c>
      <c r="Q481" t="s">
        <v>10083</v>
      </c>
      <c r="S481">
        <v>2</v>
      </c>
      <c r="T481">
        <v>9</v>
      </c>
      <c r="U481">
        <v>9</v>
      </c>
      <c r="V481">
        <v>9</v>
      </c>
      <c r="W481">
        <v>8</v>
      </c>
      <c r="X481">
        <v>5</v>
      </c>
      <c r="Y481">
        <v>5</v>
      </c>
      <c r="Z481">
        <v>8</v>
      </c>
      <c r="AA481">
        <v>5</v>
      </c>
      <c r="AB481">
        <v>5</v>
      </c>
      <c r="AC481">
        <v>8</v>
      </c>
      <c r="AD481">
        <v>5</v>
      </c>
      <c r="AE481">
        <v>5</v>
      </c>
      <c r="AF481">
        <v>14.9</v>
      </c>
      <c r="AG481">
        <v>14.9</v>
      </c>
      <c r="AH481">
        <v>14.9</v>
      </c>
      <c r="AI481">
        <v>97.114999999999995</v>
      </c>
      <c r="AJ481">
        <v>924</v>
      </c>
      <c r="AK481">
        <v>9.5399999999999991</v>
      </c>
      <c r="AN481">
        <v>1</v>
      </c>
      <c r="AO481">
        <v>1</v>
      </c>
      <c r="AT481">
        <v>2</v>
      </c>
      <c r="AU481">
        <v>19</v>
      </c>
      <c r="AV481">
        <v>3</v>
      </c>
      <c r="AX481">
        <v>10</v>
      </c>
      <c r="AY481">
        <v>9</v>
      </c>
      <c r="AZ481">
        <v>7</v>
      </c>
      <c r="BA481" s="8">
        <v>6.6690999999999996E-33</v>
      </c>
      <c r="BB481" s="8"/>
      <c r="BC481" s="5">
        <v>1</v>
      </c>
      <c r="BD481" s="4">
        <v>1.1216999999999999</v>
      </c>
      <c r="BE481" s="10">
        <v>3.7934000000000001</v>
      </c>
      <c r="BF481" s="4">
        <v>1.1915</v>
      </c>
      <c r="BG481" s="6">
        <v>12</v>
      </c>
      <c r="BJ481" s="5">
        <v>1</v>
      </c>
      <c r="BK481" s="4">
        <v>1.5677000000000001</v>
      </c>
      <c r="BL481" s="10">
        <v>2.4340999999999999</v>
      </c>
      <c r="BM481" s="4">
        <v>0.89936000000000005</v>
      </c>
      <c r="BN481" s="6">
        <v>12</v>
      </c>
      <c r="BQ481" s="3">
        <v>0.79314720812182748</v>
      </c>
      <c r="BR481" s="3">
        <v>1.628823663550184</v>
      </c>
      <c r="BS481" s="3">
        <v>1.2698573950145398</v>
      </c>
      <c r="BT481" s="7">
        <v>12</v>
      </c>
    </row>
    <row r="482" spans="1:72">
      <c r="A482">
        <v>490</v>
      </c>
      <c r="B482" t="s">
        <v>10082</v>
      </c>
      <c r="C482" t="s">
        <v>10081</v>
      </c>
      <c r="D482" t="s">
        <v>10080</v>
      </c>
      <c r="F482" t="s">
        <v>10079</v>
      </c>
      <c r="G482" t="s">
        <v>10078</v>
      </c>
      <c r="I482" t="s">
        <v>10077</v>
      </c>
      <c r="J482" t="s">
        <v>10077</v>
      </c>
      <c r="K482">
        <v>7</v>
      </c>
      <c r="L482">
        <v>7</v>
      </c>
      <c r="M482">
        <v>7</v>
      </c>
      <c r="N482" s="9" t="s">
        <v>10076</v>
      </c>
      <c r="O482" t="s">
        <v>10075</v>
      </c>
      <c r="P482" t="s">
        <v>10074</v>
      </c>
      <c r="Q482" t="s">
        <v>10073</v>
      </c>
      <c r="S482">
        <v>1</v>
      </c>
      <c r="T482">
        <v>7</v>
      </c>
      <c r="U482">
        <v>7</v>
      </c>
      <c r="V482">
        <v>7</v>
      </c>
      <c r="W482">
        <v>5</v>
      </c>
      <c r="X482">
        <v>4</v>
      </c>
      <c r="Y482">
        <v>6</v>
      </c>
      <c r="Z482">
        <v>5</v>
      </c>
      <c r="AA482">
        <v>4</v>
      </c>
      <c r="AB482">
        <v>6</v>
      </c>
      <c r="AC482">
        <v>5</v>
      </c>
      <c r="AD482">
        <v>4</v>
      </c>
      <c r="AE482">
        <v>6</v>
      </c>
      <c r="AF482">
        <v>15.8</v>
      </c>
      <c r="AG482">
        <v>15.8</v>
      </c>
      <c r="AH482">
        <v>15.8</v>
      </c>
      <c r="AI482">
        <v>56.156999999999996</v>
      </c>
      <c r="AJ482">
        <v>520</v>
      </c>
      <c r="AK482">
        <v>5</v>
      </c>
      <c r="AP482">
        <v>17</v>
      </c>
      <c r="AX482">
        <v>5</v>
      </c>
      <c r="AY482">
        <v>5</v>
      </c>
      <c r="AZ482">
        <v>7</v>
      </c>
      <c r="BA482" s="8">
        <v>1.4242E-57</v>
      </c>
      <c r="BB482" s="8"/>
      <c r="BD482" s="4">
        <v>1.0465</v>
      </c>
      <c r="BE482" s="4">
        <v>1.5193000000000001</v>
      </c>
      <c r="BF482" s="4">
        <v>2.1261999999999999</v>
      </c>
      <c r="BG482" s="6">
        <v>12</v>
      </c>
      <c r="BK482" s="4">
        <v>2.1349999999999998</v>
      </c>
      <c r="BL482" s="4">
        <v>1.1564000000000001</v>
      </c>
      <c r="BM482" s="4">
        <v>0.35238000000000003</v>
      </c>
      <c r="BN482" s="6">
        <v>12</v>
      </c>
      <c r="BQ482" s="3">
        <v>0.52254794377384128</v>
      </c>
      <c r="BR482" s="3">
        <v>1.3018121224744845</v>
      </c>
      <c r="BS482" s="3">
        <v>5.3013836611355565</v>
      </c>
      <c r="BT482" s="7">
        <v>12</v>
      </c>
    </row>
    <row r="483" spans="1:72">
      <c r="A483">
        <v>554</v>
      </c>
      <c r="B483" t="s">
        <v>10072</v>
      </c>
      <c r="I483" t="s">
        <v>10071</v>
      </c>
      <c r="J483" t="s">
        <v>10070</v>
      </c>
      <c r="K483" t="s">
        <v>10069</v>
      </c>
      <c r="L483" t="s">
        <v>10069</v>
      </c>
      <c r="M483" t="s">
        <v>10068</v>
      </c>
      <c r="N483" t="s">
        <v>10067</v>
      </c>
      <c r="O483" t="s">
        <v>10066</v>
      </c>
      <c r="P483" t="s">
        <v>10065</v>
      </c>
      <c r="Q483" t="s">
        <v>10064</v>
      </c>
      <c r="S483">
        <v>6</v>
      </c>
      <c r="T483">
        <v>5</v>
      </c>
      <c r="U483">
        <v>5</v>
      </c>
      <c r="V483">
        <v>3</v>
      </c>
      <c r="W483">
        <v>3</v>
      </c>
      <c r="X483">
        <v>3</v>
      </c>
      <c r="Y483">
        <v>5</v>
      </c>
      <c r="Z483">
        <v>3</v>
      </c>
      <c r="AA483">
        <v>3</v>
      </c>
      <c r="AB483">
        <v>5</v>
      </c>
      <c r="AC483">
        <v>1</v>
      </c>
      <c r="AD483">
        <v>2</v>
      </c>
      <c r="AE483">
        <v>3</v>
      </c>
      <c r="AF483">
        <v>10.5</v>
      </c>
      <c r="AG483">
        <v>10.5</v>
      </c>
      <c r="AH483">
        <v>7.4</v>
      </c>
      <c r="AI483">
        <v>65.733000000000004</v>
      </c>
      <c r="AJ483">
        <v>593</v>
      </c>
      <c r="AK483">
        <v>6</v>
      </c>
      <c r="AP483">
        <v>4</v>
      </c>
      <c r="AQ483">
        <v>12</v>
      </c>
      <c r="AR483">
        <v>4</v>
      </c>
      <c r="AX483">
        <v>5</v>
      </c>
      <c r="AY483">
        <v>5</v>
      </c>
      <c r="AZ483">
        <v>10</v>
      </c>
      <c r="BA483" s="8">
        <v>3.1333E-66</v>
      </c>
      <c r="BB483" s="8"/>
      <c r="BD483" s="4">
        <v>1.0422</v>
      </c>
      <c r="BE483" s="4">
        <v>0.78207000000000004</v>
      </c>
      <c r="BF483" s="4">
        <v>1.2490000000000001</v>
      </c>
      <c r="BG483" s="6">
        <v>12</v>
      </c>
      <c r="BK483" s="4">
        <v>1.8131999999999999</v>
      </c>
      <c r="BL483" s="4">
        <v>1.0377000000000001</v>
      </c>
      <c r="BM483" s="4">
        <v>0.82038999999999995</v>
      </c>
      <c r="BN483" s="6">
        <v>12</v>
      </c>
      <c r="BQ483" s="3">
        <v>0.59161095663491692</v>
      </c>
      <c r="BR483" s="3">
        <v>0.67944014132354935</v>
      </c>
      <c r="BS483" s="3">
        <v>1.5988999568297011</v>
      </c>
      <c r="BT483" s="7">
        <v>12</v>
      </c>
    </row>
    <row r="484" spans="1:72">
      <c r="A484">
        <v>468</v>
      </c>
      <c r="B484" t="s">
        <v>10063</v>
      </c>
      <c r="C484">
        <v>464</v>
      </c>
      <c r="F484">
        <v>105</v>
      </c>
      <c r="I484" t="s">
        <v>10062</v>
      </c>
      <c r="J484" t="s">
        <v>10062</v>
      </c>
      <c r="K484" t="s">
        <v>1695</v>
      </c>
      <c r="L484" t="s">
        <v>1695</v>
      </c>
      <c r="M484" t="s">
        <v>1695</v>
      </c>
      <c r="N484" s="9" t="s">
        <v>10061</v>
      </c>
      <c r="O484" t="s">
        <v>10060</v>
      </c>
      <c r="P484" t="s">
        <v>10059</v>
      </c>
      <c r="Q484" t="s">
        <v>10058</v>
      </c>
      <c r="S484">
        <v>2</v>
      </c>
      <c r="T484">
        <v>5</v>
      </c>
      <c r="U484">
        <v>5</v>
      </c>
      <c r="V484">
        <v>5</v>
      </c>
      <c r="W484">
        <v>5</v>
      </c>
      <c r="X484">
        <v>3</v>
      </c>
      <c r="Y484">
        <v>5</v>
      </c>
      <c r="Z484">
        <v>5</v>
      </c>
      <c r="AA484">
        <v>3</v>
      </c>
      <c r="AB484">
        <v>5</v>
      </c>
      <c r="AC484">
        <v>5</v>
      </c>
      <c r="AD484">
        <v>3</v>
      </c>
      <c r="AE484">
        <v>5</v>
      </c>
      <c r="AF484">
        <v>11</v>
      </c>
      <c r="AG484">
        <v>11</v>
      </c>
      <c r="AH484">
        <v>11</v>
      </c>
      <c r="AI484">
        <v>52.545000000000002</v>
      </c>
      <c r="AJ484">
        <v>463</v>
      </c>
      <c r="AK484">
        <v>4.05</v>
      </c>
      <c r="AL484">
        <v>1</v>
      </c>
      <c r="AO484">
        <v>17</v>
      </c>
      <c r="AP484">
        <v>4</v>
      </c>
      <c r="AX484">
        <v>10</v>
      </c>
      <c r="AY484">
        <v>5</v>
      </c>
      <c r="AZ484">
        <v>7</v>
      </c>
      <c r="BA484" s="8">
        <v>1.4968999999999999E-11</v>
      </c>
      <c r="BB484" s="8"/>
      <c r="BD484" s="4">
        <v>0.79535</v>
      </c>
      <c r="BE484" s="4">
        <v>1.3327</v>
      </c>
      <c r="BF484" s="4">
        <v>2.0491000000000001</v>
      </c>
      <c r="BG484" s="6">
        <v>12</v>
      </c>
      <c r="BJ484" s="5">
        <v>1</v>
      </c>
      <c r="BK484" s="10">
        <v>2.8468</v>
      </c>
      <c r="BL484" s="4">
        <v>0.90056000000000003</v>
      </c>
      <c r="BM484" s="4">
        <v>1.0397000000000001</v>
      </c>
      <c r="BN484" s="6">
        <v>12</v>
      </c>
      <c r="BQ484" s="3">
        <v>0.18623707980258869</v>
      </c>
      <c r="BR484" s="3">
        <v>1.5741586122217675</v>
      </c>
      <c r="BS484" s="3">
        <v>2.4016523368077238</v>
      </c>
      <c r="BT484" s="7">
        <v>12</v>
      </c>
    </row>
    <row r="485" spans="1:72">
      <c r="A485">
        <v>60</v>
      </c>
      <c r="B485" t="s">
        <v>10057</v>
      </c>
      <c r="I485" t="s">
        <v>10056</v>
      </c>
      <c r="J485" t="s">
        <v>10056</v>
      </c>
      <c r="K485" t="s">
        <v>4057</v>
      </c>
      <c r="L485" t="s">
        <v>4057</v>
      </c>
      <c r="M485" t="s">
        <v>4057</v>
      </c>
      <c r="N485" t="s">
        <v>10055</v>
      </c>
      <c r="O485" t="s">
        <v>10054</v>
      </c>
      <c r="P485" t="s">
        <v>10053</v>
      </c>
      <c r="Q485" t="s">
        <v>10052</v>
      </c>
      <c r="S485">
        <v>4</v>
      </c>
      <c r="T485">
        <v>3</v>
      </c>
      <c r="U485">
        <v>3</v>
      </c>
      <c r="V485">
        <v>3</v>
      </c>
      <c r="W485">
        <v>2</v>
      </c>
      <c r="X485">
        <v>3</v>
      </c>
      <c r="Y485">
        <v>2</v>
      </c>
      <c r="Z485">
        <v>2</v>
      </c>
      <c r="AA485">
        <v>3</v>
      </c>
      <c r="AB485">
        <v>2</v>
      </c>
      <c r="AC485">
        <v>2</v>
      </c>
      <c r="AD485">
        <v>3</v>
      </c>
      <c r="AE485">
        <v>2</v>
      </c>
      <c r="AF485">
        <v>8.3000000000000007</v>
      </c>
      <c r="AG485">
        <v>8.3000000000000007</v>
      </c>
      <c r="AH485">
        <v>8.3000000000000007</v>
      </c>
      <c r="AI485">
        <v>49.881</v>
      </c>
      <c r="AJ485">
        <v>448</v>
      </c>
      <c r="AK485">
        <v>5.31</v>
      </c>
      <c r="AO485">
        <v>7</v>
      </c>
      <c r="AP485">
        <v>4</v>
      </c>
      <c r="AU485">
        <v>1</v>
      </c>
      <c r="AV485">
        <v>1</v>
      </c>
      <c r="AX485">
        <v>5</v>
      </c>
      <c r="AY485">
        <v>5</v>
      </c>
      <c r="AZ485">
        <v>3</v>
      </c>
      <c r="BA485" s="8">
        <v>1.1108000000000001E-10</v>
      </c>
      <c r="BB485" s="8"/>
      <c r="BD485" s="4">
        <v>0.74458999999999997</v>
      </c>
      <c r="BE485" s="4">
        <v>1.9658</v>
      </c>
      <c r="BF485" s="4">
        <v>1.3552999999999999</v>
      </c>
      <c r="BG485" s="6">
        <v>12</v>
      </c>
      <c r="BK485" s="4">
        <v>1.9265000000000001</v>
      </c>
      <c r="BL485" s="4">
        <v>0.81289</v>
      </c>
      <c r="BM485" s="4">
        <v>1.0482</v>
      </c>
      <c r="BN485" s="6">
        <v>12</v>
      </c>
      <c r="BQ485" s="3">
        <v>0.42718612499466019</v>
      </c>
      <c r="BR485" s="3">
        <v>2.6658136063126467</v>
      </c>
      <c r="BS485" s="3">
        <v>1.4737307493920861</v>
      </c>
      <c r="BT485" s="7">
        <v>12</v>
      </c>
    </row>
    <row r="486" spans="1:72">
      <c r="A486">
        <v>270</v>
      </c>
      <c r="B486" t="s">
        <v>10051</v>
      </c>
      <c r="C486" t="s">
        <v>10050</v>
      </c>
      <c r="D486">
        <v>212</v>
      </c>
      <c r="F486" t="s">
        <v>10049</v>
      </c>
      <c r="G486">
        <v>161</v>
      </c>
      <c r="I486" t="s">
        <v>10048</v>
      </c>
      <c r="J486" t="s">
        <v>10048</v>
      </c>
      <c r="K486" t="s">
        <v>5139</v>
      </c>
      <c r="L486" t="s">
        <v>5139</v>
      </c>
      <c r="M486" t="s">
        <v>5139</v>
      </c>
      <c r="N486" s="9" t="s">
        <v>10047</v>
      </c>
      <c r="O486" t="s">
        <v>10046</v>
      </c>
      <c r="P486" t="s">
        <v>10045</v>
      </c>
      <c r="Q486" t="s">
        <v>10044</v>
      </c>
      <c r="S486">
        <v>2</v>
      </c>
      <c r="T486">
        <v>4</v>
      </c>
      <c r="U486">
        <v>4</v>
      </c>
      <c r="V486">
        <v>4</v>
      </c>
      <c r="W486">
        <v>3</v>
      </c>
      <c r="X486">
        <v>2</v>
      </c>
      <c r="Y486">
        <v>3</v>
      </c>
      <c r="Z486">
        <v>3</v>
      </c>
      <c r="AA486">
        <v>2</v>
      </c>
      <c r="AB486">
        <v>3</v>
      </c>
      <c r="AC486">
        <v>3</v>
      </c>
      <c r="AD486">
        <v>2</v>
      </c>
      <c r="AE486">
        <v>3</v>
      </c>
      <c r="AF486">
        <v>23.4</v>
      </c>
      <c r="AG486">
        <v>23.4</v>
      </c>
      <c r="AH486">
        <v>23.4</v>
      </c>
      <c r="AI486">
        <v>25.789000000000001</v>
      </c>
      <c r="AJ486">
        <v>244</v>
      </c>
      <c r="AK486">
        <v>2.13</v>
      </c>
      <c r="AM486">
        <v>13</v>
      </c>
      <c r="AN486">
        <v>2</v>
      </c>
      <c r="AX486">
        <v>8</v>
      </c>
      <c r="AY486">
        <v>2</v>
      </c>
      <c r="AZ486">
        <v>5</v>
      </c>
      <c r="BA486" s="8">
        <v>8.6148000000000006E-21</v>
      </c>
      <c r="BB486" s="8"/>
      <c r="BD486" s="4">
        <v>0.38244</v>
      </c>
      <c r="BE486" s="4">
        <v>0.84336999999999995</v>
      </c>
      <c r="BF486" s="4">
        <v>0.69818999999999998</v>
      </c>
      <c r="BG486" s="6">
        <v>12</v>
      </c>
      <c r="BJ486" s="5">
        <v>1</v>
      </c>
      <c r="BK486" s="10">
        <v>3.5350000000000001</v>
      </c>
      <c r="BL486" s="4">
        <v>0.37708999999999998</v>
      </c>
      <c r="BM486" s="4">
        <v>0.57132000000000005</v>
      </c>
      <c r="BN486" s="6">
        <v>12</v>
      </c>
      <c r="BQ486" s="3">
        <v>9.6144601480626868E-2</v>
      </c>
      <c r="BR486" s="3">
        <v>2.1258503401360547</v>
      </c>
      <c r="BS486" s="3">
        <v>1.3536195787535872</v>
      </c>
      <c r="BT486" s="7">
        <v>12</v>
      </c>
    </row>
    <row r="487" spans="1:72">
      <c r="A487">
        <v>306</v>
      </c>
      <c r="B487" t="s">
        <v>10043</v>
      </c>
      <c r="C487">
        <v>331</v>
      </c>
      <c r="F487">
        <v>348</v>
      </c>
      <c r="I487" t="s">
        <v>10042</v>
      </c>
      <c r="J487" t="s">
        <v>10042</v>
      </c>
      <c r="K487" t="s">
        <v>10041</v>
      </c>
      <c r="L487" t="s">
        <v>10041</v>
      </c>
      <c r="M487" t="s">
        <v>10041</v>
      </c>
      <c r="N487" s="9" t="s">
        <v>10040</v>
      </c>
      <c r="O487" t="s">
        <v>10039</v>
      </c>
      <c r="P487" s="9" t="s">
        <v>10038</v>
      </c>
      <c r="Q487" t="s">
        <v>10037</v>
      </c>
      <c r="S487">
        <v>6</v>
      </c>
      <c r="T487">
        <v>4</v>
      </c>
      <c r="U487">
        <v>4</v>
      </c>
      <c r="V487">
        <v>4</v>
      </c>
      <c r="W487">
        <v>4</v>
      </c>
      <c r="X487">
        <v>2</v>
      </c>
      <c r="Y487">
        <v>1</v>
      </c>
      <c r="Z487">
        <v>4</v>
      </c>
      <c r="AA487">
        <v>2</v>
      </c>
      <c r="AB487">
        <v>1</v>
      </c>
      <c r="AC487">
        <v>4</v>
      </c>
      <c r="AD487">
        <v>2</v>
      </c>
      <c r="AE487">
        <v>1</v>
      </c>
      <c r="AF487">
        <v>5.2</v>
      </c>
      <c r="AG487">
        <v>5.2</v>
      </c>
      <c r="AH487">
        <v>5.2</v>
      </c>
      <c r="AI487">
        <v>123.18</v>
      </c>
      <c r="AJ487">
        <v>1094</v>
      </c>
      <c r="AK487">
        <v>11.1</v>
      </c>
      <c r="AU487">
        <v>3</v>
      </c>
      <c r="AV487">
        <v>6</v>
      </c>
      <c r="AW487">
        <v>4</v>
      </c>
      <c r="AX487">
        <v>7</v>
      </c>
      <c r="AY487">
        <v>4</v>
      </c>
      <c r="AZ487">
        <v>2</v>
      </c>
      <c r="BA487" s="8">
        <v>2.9402999999999999E-20</v>
      </c>
      <c r="BB487" s="8"/>
      <c r="BC487" s="5">
        <v>1</v>
      </c>
      <c r="BD487" s="10">
        <v>3.1518999999999999</v>
      </c>
      <c r="BE487" s="4">
        <v>2.0869</v>
      </c>
      <c r="BF487" s="4">
        <v>2.7233999999999998</v>
      </c>
      <c r="BG487" s="6">
        <v>11</v>
      </c>
      <c r="BJ487" s="5">
        <v>1</v>
      </c>
      <c r="BK487" s="4">
        <v>1.7054</v>
      </c>
      <c r="BL487" s="4">
        <v>0.36310999999999999</v>
      </c>
      <c r="BM487" s="10">
        <v>1.8298000000000001</v>
      </c>
      <c r="BN487" s="6">
        <v>11</v>
      </c>
      <c r="BQ487" s="3">
        <v>1.7088466993626001</v>
      </c>
      <c r="BR487" s="3">
        <v>5.9594755661501786</v>
      </c>
      <c r="BS487" s="3">
        <v>1.4947459679227515</v>
      </c>
      <c r="BT487" s="7">
        <v>11</v>
      </c>
    </row>
    <row r="488" spans="1:72">
      <c r="A488">
        <v>485</v>
      </c>
      <c r="B488" t="s">
        <v>10036</v>
      </c>
      <c r="D488" t="s">
        <v>10035</v>
      </c>
      <c r="G488" t="s">
        <v>10034</v>
      </c>
      <c r="I488" t="s">
        <v>10033</v>
      </c>
      <c r="J488" t="s">
        <v>10033</v>
      </c>
      <c r="K488" t="s">
        <v>2765</v>
      </c>
      <c r="L488" t="s">
        <v>2765</v>
      </c>
      <c r="M488" t="s">
        <v>2765</v>
      </c>
      <c r="N488" t="s">
        <v>10032</v>
      </c>
      <c r="O488" t="s">
        <v>10031</v>
      </c>
      <c r="P488" t="s">
        <v>10030</v>
      </c>
      <c r="Q488" t="s">
        <v>10029</v>
      </c>
      <c r="S488">
        <v>2</v>
      </c>
      <c r="T488">
        <v>3</v>
      </c>
      <c r="U488">
        <v>3</v>
      </c>
      <c r="V488">
        <v>3</v>
      </c>
      <c r="W488">
        <v>2</v>
      </c>
      <c r="X488">
        <v>1</v>
      </c>
      <c r="Y488">
        <v>3</v>
      </c>
      <c r="Z488">
        <v>2</v>
      </c>
      <c r="AA488">
        <v>1</v>
      </c>
      <c r="AB488">
        <v>3</v>
      </c>
      <c r="AC488">
        <v>2</v>
      </c>
      <c r="AD488">
        <v>1</v>
      </c>
      <c r="AE488">
        <v>3</v>
      </c>
      <c r="AF488">
        <v>5.0999999999999996</v>
      </c>
      <c r="AG488">
        <v>5.0999999999999996</v>
      </c>
      <c r="AH488">
        <v>5.0999999999999996</v>
      </c>
      <c r="AI488">
        <v>69.067999999999998</v>
      </c>
      <c r="AJ488">
        <v>626</v>
      </c>
      <c r="AK488">
        <v>7.59</v>
      </c>
      <c r="AQ488">
        <v>1</v>
      </c>
      <c r="AR488">
        <v>8</v>
      </c>
      <c r="AS488">
        <v>5</v>
      </c>
      <c r="AT488">
        <v>3</v>
      </c>
      <c r="AX488">
        <v>4</v>
      </c>
      <c r="AY488">
        <v>5</v>
      </c>
      <c r="AZ488">
        <v>8</v>
      </c>
      <c r="BA488" s="8">
        <v>1.2724000000000001E-19</v>
      </c>
      <c r="BB488" s="8"/>
      <c r="BC488" s="5">
        <v>1</v>
      </c>
      <c r="BD488" s="10">
        <v>1.8826000000000001</v>
      </c>
      <c r="BE488" s="4">
        <v>1.9041999999999999</v>
      </c>
      <c r="BF488" s="4">
        <v>0.89373000000000002</v>
      </c>
      <c r="BG488" s="6">
        <v>11</v>
      </c>
      <c r="BJ488" s="5">
        <v>1</v>
      </c>
      <c r="BK488" s="4">
        <v>1.5446</v>
      </c>
      <c r="BL488" s="10">
        <v>1.7892999999999999</v>
      </c>
      <c r="BM488" s="4">
        <v>0.42575000000000002</v>
      </c>
      <c r="BN488" s="6">
        <v>11</v>
      </c>
      <c r="BQ488" s="3">
        <v>1.0966355222178357</v>
      </c>
      <c r="BR488" s="3">
        <v>1.2028628134961208</v>
      </c>
      <c r="BS488" s="3">
        <v>2.2347367480110845</v>
      </c>
      <c r="BT488" s="7">
        <v>11</v>
      </c>
    </row>
    <row r="489" spans="1:72">
      <c r="A489">
        <v>621</v>
      </c>
      <c r="B489" t="s">
        <v>10028</v>
      </c>
      <c r="C489" t="s">
        <v>10027</v>
      </c>
      <c r="F489" t="s">
        <v>10026</v>
      </c>
      <c r="I489" t="s">
        <v>10025</v>
      </c>
      <c r="J489" t="s">
        <v>10024</v>
      </c>
      <c r="K489" t="s">
        <v>10023</v>
      </c>
      <c r="L489" t="s">
        <v>10023</v>
      </c>
      <c r="M489" t="s">
        <v>10023</v>
      </c>
      <c r="N489" s="9" t="s">
        <v>10022</v>
      </c>
      <c r="O489" t="s">
        <v>10021</v>
      </c>
      <c r="P489" t="s">
        <v>10020</v>
      </c>
      <c r="Q489" t="s">
        <v>10019</v>
      </c>
      <c r="S489">
        <v>13</v>
      </c>
      <c r="T489">
        <v>8</v>
      </c>
      <c r="U489">
        <v>8</v>
      </c>
      <c r="V489">
        <v>8</v>
      </c>
      <c r="W489">
        <v>4</v>
      </c>
      <c r="X489">
        <v>7</v>
      </c>
      <c r="Y489">
        <v>4</v>
      </c>
      <c r="Z489">
        <v>4</v>
      </c>
      <c r="AA489">
        <v>7</v>
      </c>
      <c r="AB489">
        <v>4</v>
      </c>
      <c r="AC489">
        <v>4</v>
      </c>
      <c r="AD489">
        <v>7</v>
      </c>
      <c r="AE489">
        <v>4</v>
      </c>
      <c r="AF489">
        <v>2.8</v>
      </c>
      <c r="AG489">
        <v>2.8</v>
      </c>
      <c r="AH489">
        <v>2.8</v>
      </c>
      <c r="AI489">
        <v>433.71</v>
      </c>
      <c r="AJ489">
        <v>3957</v>
      </c>
      <c r="AK489">
        <v>9.67</v>
      </c>
      <c r="AP489">
        <v>2</v>
      </c>
      <c r="AQ489">
        <v>3</v>
      </c>
      <c r="AR489">
        <v>2</v>
      </c>
      <c r="AU489">
        <v>1</v>
      </c>
      <c r="AV489">
        <v>12</v>
      </c>
      <c r="AW489">
        <v>4</v>
      </c>
      <c r="AX489">
        <v>6</v>
      </c>
      <c r="AY489">
        <v>13</v>
      </c>
      <c r="AZ489">
        <v>5</v>
      </c>
      <c r="BA489" s="8">
        <v>1.5866000000000001E-47</v>
      </c>
      <c r="BB489" s="8"/>
      <c r="BC489" s="5">
        <v>1</v>
      </c>
      <c r="BD489" s="10">
        <v>1.7976000000000001</v>
      </c>
      <c r="BE489" s="4">
        <v>1.4556</v>
      </c>
      <c r="BF489" s="4">
        <v>0.92164999999999997</v>
      </c>
      <c r="BG489" s="6">
        <v>11</v>
      </c>
      <c r="BK489" s="4">
        <v>1.1363000000000001</v>
      </c>
      <c r="BL489" s="4">
        <v>0.59447000000000005</v>
      </c>
      <c r="BM489" s="4">
        <v>1.2351000000000001</v>
      </c>
      <c r="BN489" s="6">
        <v>11</v>
      </c>
      <c r="BQ489" s="3">
        <v>1.5824287115865432</v>
      </c>
      <c r="BR489" s="3">
        <v>2.6646060379972818</v>
      </c>
      <c r="BS489" s="3">
        <v>0.98096919756719636</v>
      </c>
      <c r="BT489" s="7">
        <v>11</v>
      </c>
    </row>
    <row r="490" spans="1:72">
      <c r="A490">
        <v>706</v>
      </c>
      <c r="B490">
        <v>282</v>
      </c>
      <c r="I490" t="s">
        <v>10018</v>
      </c>
      <c r="J490" t="s">
        <v>10018</v>
      </c>
      <c r="K490" t="s">
        <v>1781</v>
      </c>
      <c r="L490" t="s">
        <v>1781</v>
      </c>
      <c r="M490" t="s">
        <v>1781</v>
      </c>
      <c r="N490" s="9" t="s">
        <v>10017</v>
      </c>
      <c r="O490" t="s">
        <v>10016</v>
      </c>
      <c r="P490" t="s">
        <v>10015</v>
      </c>
      <c r="Q490" t="s">
        <v>10014</v>
      </c>
      <c r="S490">
        <v>3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>
        <v>1</v>
      </c>
      <c r="AE490">
        <v>1</v>
      </c>
      <c r="AF490">
        <v>4</v>
      </c>
      <c r="AG490">
        <v>4</v>
      </c>
      <c r="AH490">
        <v>4</v>
      </c>
      <c r="AI490">
        <v>36.219000000000001</v>
      </c>
      <c r="AJ490">
        <v>328</v>
      </c>
      <c r="AK490">
        <v>6.31</v>
      </c>
      <c r="AM490">
        <v>1</v>
      </c>
      <c r="AN490">
        <v>5</v>
      </c>
      <c r="AP490">
        <v>1</v>
      </c>
      <c r="AQ490">
        <v>1</v>
      </c>
      <c r="AU490">
        <v>2</v>
      </c>
      <c r="AV490">
        <v>2</v>
      </c>
      <c r="AW490">
        <v>1</v>
      </c>
      <c r="AX490">
        <v>4</v>
      </c>
      <c r="AY490">
        <v>4</v>
      </c>
      <c r="AZ490">
        <v>5</v>
      </c>
      <c r="BA490" s="8">
        <v>3.3015999999999998E-24</v>
      </c>
      <c r="BB490" s="8"/>
      <c r="BC490" s="5">
        <v>1</v>
      </c>
      <c r="BD490" s="10">
        <v>1.6813</v>
      </c>
      <c r="BE490" s="4">
        <v>1.4131</v>
      </c>
      <c r="BF490" s="4">
        <v>0.74904000000000004</v>
      </c>
      <c r="BG490" s="6">
        <v>11</v>
      </c>
      <c r="BK490" s="4">
        <v>0.85670000000000002</v>
      </c>
      <c r="BL490" s="4">
        <v>0.82504999999999995</v>
      </c>
      <c r="BM490" s="4">
        <v>0.7883</v>
      </c>
      <c r="BN490" s="6">
        <v>11</v>
      </c>
      <c r="BQ490" s="3">
        <v>2.0581637063412024</v>
      </c>
      <c r="BR490" s="3">
        <v>1.7364427234367674</v>
      </c>
      <c r="BS490" s="3">
        <v>1.1004489831851396</v>
      </c>
      <c r="BT490" s="7">
        <v>11</v>
      </c>
    </row>
    <row r="491" spans="1:72">
      <c r="A491">
        <v>40</v>
      </c>
      <c r="B491">
        <v>3843</v>
      </c>
      <c r="I491" t="s">
        <v>10013</v>
      </c>
      <c r="J491" t="s">
        <v>10013</v>
      </c>
      <c r="K491" t="s">
        <v>213</v>
      </c>
      <c r="L491" t="s">
        <v>213</v>
      </c>
      <c r="M491" t="s">
        <v>213</v>
      </c>
      <c r="N491" t="s">
        <v>10012</v>
      </c>
      <c r="O491" t="s">
        <v>10011</v>
      </c>
      <c r="P491" t="s">
        <v>10010</v>
      </c>
      <c r="Q491" t="s">
        <v>10009</v>
      </c>
      <c r="S491">
        <v>2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>
        <v>1</v>
      </c>
      <c r="AF491">
        <v>7.3</v>
      </c>
      <c r="AG491">
        <v>7.3</v>
      </c>
      <c r="AH491">
        <v>7.3</v>
      </c>
      <c r="AI491">
        <v>29.806000000000001</v>
      </c>
      <c r="AJ491">
        <v>274</v>
      </c>
      <c r="AK491">
        <v>1.82</v>
      </c>
      <c r="AL491">
        <v>2</v>
      </c>
      <c r="AM491">
        <v>9</v>
      </c>
      <c r="AX491">
        <v>2</v>
      </c>
      <c r="AY491">
        <v>3</v>
      </c>
      <c r="AZ491">
        <v>6</v>
      </c>
      <c r="BA491" s="8">
        <v>6.8486000000000001E-35</v>
      </c>
      <c r="BB491" s="8"/>
      <c r="BD491" s="4">
        <v>1.4864999999999999</v>
      </c>
      <c r="BE491" s="4">
        <v>2.2865000000000002</v>
      </c>
      <c r="BF491" s="4">
        <v>1.3428</v>
      </c>
      <c r="BG491" s="6">
        <v>11</v>
      </c>
      <c r="BK491" s="4">
        <v>2.4701</v>
      </c>
      <c r="BL491" s="4">
        <v>0.29949999999999999</v>
      </c>
      <c r="BM491" s="4">
        <v>1.0551999999999999</v>
      </c>
      <c r="BN491" s="6">
        <v>11</v>
      </c>
      <c r="BQ491" s="3">
        <v>0.61394891944990171</v>
      </c>
      <c r="BR491" s="3">
        <v>6.9290465631929044</v>
      </c>
      <c r="BS491" s="3">
        <v>1.0291136244352739</v>
      </c>
      <c r="BT491" s="7">
        <v>11</v>
      </c>
    </row>
    <row r="492" spans="1:72">
      <c r="A492">
        <v>876</v>
      </c>
      <c r="B492" t="s">
        <v>10008</v>
      </c>
      <c r="C492" t="s">
        <v>10007</v>
      </c>
      <c r="D492">
        <v>532</v>
      </c>
      <c r="F492" t="s">
        <v>10006</v>
      </c>
      <c r="G492">
        <v>841</v>
      </c>
      <c r="I492" t="s">
        <v>10005</v>
      </c>
      <c r="J492" t="s">
        <v>10004</v>
      </c>
      <c r="K492" t="s">
        <v>10003</v>
      </c>
      <c r="L492" t="s">
        <v>10003</v>
      </c>
      <c r="M492" t="s">
        <v>10003</v>
      </c>
      <c r="N492" t="s">
        <v>10002</v>
      </c>
      <c r="O492" t="s">
        <v>10001</v>
      </c>
      <c r="P492" t="s">
        <v>10000</v>
      </c>
      <c r="Q492" t="s">
        <v>9999</v>
      </c>
      <c r="S492">
        <v>16</v>
      </c>
      <c r="T492">
        <v>6</v>
      </c>
      <c r="U492">
        <v>6</v>
      </c>
      <c r="V492">
        <v>6</v>
      </c>
      <c r="W492">
        <v>2</v>
      </c>
      <c r="X492">
        <v>4</v>
      </c>
      <c r="Y492">
        <v>5</v>
      </c>
      <c r="Z492">
        <v>2</v>
      </c>
      <c r="AA492">
        <v>4</v>
      </c>
      <c r="AB492">
        <v>5</v>
      </c>
      <c r="AC492">
        <v>2</v>
      </c>
      <c r="AD492">
        <v>4</v>
      </c>
      <c r="AE492">
        <v>5</v>
      </c>
      <c r="AF492">
        <v>5.9</v>
      </c>
      <c r="AG492">
        <v>5.9</v>
      </c>
      <c r="AH492">
        <v>5.9</v>
      </c>
      <c r="AI492">
        <v>153.44999999999999</v>
      </c>
      <c r="AJ492">
        <v>1358</v>
      </c>
      <c r="AK492">
        <v>10.4</v>
      </c>
      <c r="AU492">
        <v>11</v>
      </c>
      <c r="AV492">
        <v>9</v>
      </c>
      <c r="AX492">
        <v>4</v>
      </c>
      <c r="AY492">
        <v>8</v>
      </c>
      <c r="AZ492">
        <v>8</v>
      </c>
      <c r="BA492" s="8">
        <v>1.3296E-14</v>
      </c>
      <c r="BB492" s="8"/>
      <c r="BD492" s="4">
        <v>1.3312999999999999</v>
      </c>
      <c r="BE492" s="4">
        <v>1.3321000000000001</v>
      </c>
      <c r="BF492" s="4">
        <v>2.2254</v>
      </c>
      <c r="BG492" s="6">
        <v>11</v>
      </c>
      <c r="BJ492" s="5">
        <v>1</v>
      </c>
      <c r="BK492" s="4">
        <v>1.3824000000000001</v>
      </c>
      <c r="BL492" s="4">
        <v>0.43296000000000001</v>
      </c>
      <c r="BM492" s="10">
        <v>11.968</v>
      </c>
      <c r="BN492" s="6">
        <v>11</v>
      </c>
      <c r="BQ492" s="3">
        <v>1.167228881911454</v>
      </c>
      <c r="BR492" s="3">
        <v>2.5809115779693386</v>
      </c>
      <c r="BS492" s="3">
        <v>0.22838350157584619</v>
      </c>
      <c r="BT492" s="7">
        <v>11</v>
      </c>
    </row>
    <row r="493" spans="1:72">
      <c r="A493">
        <v>1159</v>
      </c>
      <c r="B493" t="s">
        <v>9998</v>
      </c>
      <c r="C493">
        <v>1050</v>
      </c>
      <c r="F493">
        <v>14</v>
      </c>
      <c r="I493" t="s">
        <v>9997</v>
      </c>
      <c r="J493" t="s">
        <v>9997</v>
      </c>
      <c r="K493" t="s">
        <v>4057</v>
      </c>
      <c r="L493" t="s">
        <v>4057</v>
      </c>
      <c r="M493" t="s">
        <v>1713</v>
      </c>
      <c r="N493" s="9" t="s">
        <v>9996</v>
      </c>
      <c r="O493" t="s">
        <v>9995</v>
      </c>
      <c r="P493" t="s">
        <v>9994</v>
      </c>
      <c r="Q493" t="s">
        <v>9993</v>
      </c>
      <c r="S493">
        <v>4</v>
      </c>
      <c r="T493">
        <v>3</v>
      </c>
      <c r="U493">
        <v>3</v>
      </c>
      <c r="V493">
        <v>2</v>
      </c>
      <c r="W493">
        <v>3</v>
      </c>
      <c r="X493">
        <v>2</v>
      </c>
      <c r="Y493">
        <v>3</v>
      </c>
      <c r="Z493">
        <v>3</v>
      </c>
      <c r="AA493">
        <v>2</v>
      </c>
      <c r="AB493">
        <v>3</v>
      </c>
      <c r="AC493">
        <v>2</v>
      </c>
      <c r="AD493">
        <v>2</v>
      </c>
      <c r="AE493">
        <v>2</v>
      </c>
      <c r="AF493">
        <v>15.8</v>
      </c>
      <c r="AG493">
        <v>15.8</v>
      </c>
      <c r="AH493">
        <v>8.3000000000000007</v>
      </c>
      <c r="AI493">
        <v>34.064</v>
      </c>
      <c r="AJ493">
        <v>303</v>
      </c>
      <c r="AK493">
        <v>3</v>
      </c>
      <c r="AN493">
        <v>11</v>
      </c>
      <c r="AX493">
        <v>4</v>
      </c>
      <c r="AY493">
        <v>3</v>
      </c>
      <c r="AZ493">
        <v>4</v>
      </c>
      <c r="BA493" s="8">
        <v>3.1684E-18</v>
      </c>
      <c r="BB493" s="8"/>
      <c r="BD493" s="4">
        <v>1.0455000000000001</v>
      </c>
      <c r="BE493" s="4">
        <v>1.2376</v>
      </c>
      <c r="BF493" s="4">
        <v>0.93035000000000001</v>
      </c>
      <c r="BG493" s="6">
        <v>11</v>
      </c>
      <c r="BK493" s="4">
        <v>2.4089</v>
      </c>
      <c r="BL493" s="4">
        <v>0.92551000000000005</v>
      </c>
      <c r="BM493" s="4">
        <v>0.42962</v>
      </c>
      <c r="BN493" s="6">
        <v>11</v>
      </c>
      <c r="BQ493" s="3">
        <v>0.46816479400749061</v>
      </c>
      <c r="BR493" s="3">
        <v>1.5827543090486065</v>
      </c>
      <c r="BS493" s="3">
        <v>1.5610608969855915</v>
      </c>
      <c r="BT493" s="7">
        <v>11</v>
      </c>
    </row>
    <row r="494" spans="1:72">
      <c r="A494">
        <v>863</v>
      </c>
      <c r="B494" t="s">
        <v>5571</v>
      </c>
      <c r="C494">
        <v>778</v>
      </c>
      <c r="F494">
        <v>350</v>
      </c>
      <c r="I494" t="s">
        <v>5573</v>
      </c>
      <c r="J494" t="s">
        <v>5574</v>
      </c>
      <c r="K494" t="s">
        <v>1153</v>
      </c>
      <c r="L494" t="s">
        <v>1153</v>
      </c>
      <c r="M494" t="s">
        <v>1153</v>
      </c>
      <c r="N494" t="s">
        <v>5575</v>
      </c>
      <c r="O494" t="s">
        <v>5576</v>
      </c>
      <c r="P494" t="s">
        <v>5577</v>
      </c>
      <c r="Q494" t="s">
        <v>5578</v>
      </c>
      <c r="S494">
        <v>3</v>
      </c>
      <c r="T494">
        <v>3</v>
      </c>
      <c r="U494">
        <v>3</v>
      </c>
      <c r="V494">
        <v>3</v>
      </c>
      <c r="W494">
        <v>3</v>
      </c>
      <c r="X494">
        <v>3</v>
      </c>
      <c r="Y494">
        <v>3</v>
      </c>
      <c r="Z494">
        <v>3</v>
      </c>
      <c r="AA494">
        <v>3</v>
      </c>
      <c r="AB494">
        <v>3</v>
      </c>
      <c r="AC494">
        <v>3</v>
      </c>
      <c r="AD494">
        <v>3</v>
      </c>
      <c r="AE494">
        <v>3</v>
      </c>
      <c r="AF494">
        <v>9.1</v>
      </c>
      <c r="AG494">
        <v>9.1</v>
      </c>
      <c r="AH494">
        <v>9.1</v>
      </c>
      <c r="AI494">
        <v>53.164999999999999</v>
      </c>
      <c r="AJ494">
        <v>471</v>
      </c>
      <c r="AK494">
        <v>5.07</v>
      </c>
      <c r="AP494">
        <v>13</v>
      </c>
      <c r="AQ494">
        <v>1</v>
      </c>
      <c r="AX494">
        <v>6</v>
      </c>
      <c r="AY494">
        <v>4</v>
      </c>
      <c r="AZ494">
        <v>4</v>
      </c>
      <c r="BA494" s="8">
        <v>3.9688999999999999E-69</v>
      </c>
      <c r="BB494" s="8"/>
      <c r="BD494" s="4">
        <v>0.92808000000000002</v>
      </c>
      <c r="BE494" s="4">
        <v>1.6632</v>
      </c>
      <c r="BF494" s="4">
        <v>1.7452000000000001</v>
      </c>
      <c r="BG494" s="6">
        <v>11</v>
      </c>
      <c r="BJ494" s="5">
        <v>2</v>
      </c>
      <c r="BK494" s="10">
        <v>3.7921</v>
      </c>
      <c r="BL494" s="10">
        <v>1.3259000000000001</v>
      </c>
      <c r="BM494" s="4">
        <v>0.81630999999999998</v>
      </c>
      <c r="BN494" s="6">
        <v>11</v>
      </c>
      <c r="BO494" s="1">
        <v>2</v>
      </c>
      <c r="BQ494" s="3">
        <v>0.35027496584819079</v>
      </c>
      <c r="BR494" s="3">
        <v>1.6411468334071848</v>
      </c>
      <c r="BS494" s="3">
        <v>2.7159152634437804</v>
      </c>
      <c r="BT494" s="7">
        <v>11</v>
      </c>
    </row>
    <row r="495" spans="1:72">
      <c r="A495">
        <v>541</v>
      </c>
      <c r="B495" t="s">
        <v>9992</v>
      </c>
      <c r="C495">
        <v>527</v>
      </c>
      <c r="F495">
        <v>697</v>
      </c>
      <c r="I495" t="s">
        <v>9991</v>
      </c>
      <c r="J495" t="s">
        <v>9990</v>
      </c>
      <c r="K495" t="s">
        <v>9989</v>
      </c>
      <c r="L495" t="s">
        <v>9989</v>
      </c>
      <c r="M495" t="s">
        <v>9989</v>
      </c>
      <c r="N495" t="s">
        <v>9988</v>
      </c>
      <c r="O495" t="s">
        <v>9987</v>
      </c>
      <c r="P495" t="s">
        <v>9986</v>
      </c>
      <c r="Q495" t="s">
        <v>9985</v>
      </c>
      <c r="S495">
        <v>10</v>
      </c>
      <c r="T495">
        <v>5</v>
      </c>
      <c r="U495">
        <v>5</v>
      </c>
      <c r="V495">
        <v>5</v>
      </c>
      <c r="W495">
        <v>3</v>
      </c>
      <c r="X495">
        <v>2</v>
      </c>
      <c r="Y495">
        <v>4</v>
      </c>
      <c r="Z495">
        <v>3</v>
      </c>
      <c r="AA495">
        <v>2</v>
      </c>
      <c r="AB495">
        <v>4</v>
      </c>
      <c r="AC495">
        <v>3</v>
      </c>
      <c r="AD495">
        <v>2</v>
      </c>
      <c r="AE495">
        <v>4</v>
      </c>
      <c r="AF495">
        <v>5.0999999999999996</v>
      </c>
      <c r="AG495">
        <v>5.0999999999999996</v>
      </c>
      <c r="AH495">
        <v>5.0999999999999996</v>
      </c>
      <c r="AI495">
        <v>142.08000000000001</v>
      </c>
      <c r="AJ495">
        <v>1283</v>
      </c>
      <c r="AK495">
        <v>10.6</v>
      </c>
      <c r="AU495">
        <v>6</v>
      </c>
      <c r="AV495">
        <v>8</v>
      </c>
      <c r="AX495">
        <v>4</v>
      </c>
      <c r="AY495">
        <v>2</v>
      </c>
      <c r="AZ495">
        <v>8</v>
      </c>
      <c r="BA495" s="8">
        <v>9.3090999999999997E-15</v>
      </c>
      <c r="BB495" s="8"/>
      <c r="BD495" s="4">
        <v>0.89963000000000004</v>
      </c>
      <c r="BE495" s="4">
        <v>0.26164999999999999</v>
      </c>
      <c r="BF495" s="4">
        <v>0.79337000000000002</v>
      </c>
      <c r="BG495" s="6">
        <v>11</v>
      </c>
      <c r="BK495" s="4">
        <v>1.6783999999999999</v>
      </c>
      <c r="BL495" s="4">
        <v>0.1988</v>
      </c>
      <c r="BM495" s="4">
        <v>0.61051</v>
      </c>
      <c r="BN495" s="6">
        <v>11</v>
      </c>
      <c r="BQ495" s="3">
        <v>0.50441361916771754</v>
      </c>
      <c r="BR495" s="3">
        <v>1.0853874290427969</v>
      </c>
      <c r="BS495" s="3">
        <v>1.3350243641946467</v>
      </c>
      <c r="BT495" s="7">
        <v>11</v>
      </c>
    </row>
    <row r="496" spans="1:72">
      <c r="A496">
        <v>804</v>
      </c>
      <c r="B496" t="s">
        <v>9984</v>
      </c>
      <c r="C496" t="s">
        <v>9983</v>
      </c>
      <c r="F496" t="s">
        <v>9982</v>
      </c>
      <c r="I496" t="s">
        <v>9981</v>
      </c>
      <c r="J496" t="s">
        <v>9981</v>
      </c>
      <c r="K496" t="s">
        <v>9980</v>
      </c>
      <c r="L496" t="s">
        <v>5872</v>
      </c>
      <c r="M496" t="s">
        <v>5872</v>
      </c>
      <c r="N496" s="9" t="s">
        <v>9979</v>
      </c>
      <c r="O496" t="s">
        <v>9978</v>
      </c>
      <c r="P496" t="s">
        <v>9977</v>
      </c>
      <c r="Q496" t="s">
        <v>9976</v>
      </c>
      <c r="S496">
        <v>2</v>
      </c>
      <c r="T496">
        <v>7</v>
      </c>
      <c r="U496">
        <v>4</v>
      </c>
      <c r="V496">
        <v>4</v>
      </c>
      <c r="W496">
        <v>6</v>
      </c>
      <c r="X496">
        <v>6</v>
      </c>
      <c r="Y496">
        <v>7</v>
      </c>
      <c r="Z496">
        <v>3</v>
      </c>
      <c r="AA496">
        <v>3</v>
      </c>
      <c r="AB496">
        <v>4</v>
      </c>
      <c r="AC496">
        <v>3</v>
      </c>
      <c r="AD496">
        <v>3</v>
      </c>
      <c r="AE496">
        <v>4</v>
      </c>
      <c r="AF496">
        <v>32</v>
      </c>
      <c r="AG496">
        <v>18.2</v>
      </c>
      <c r="AH496">
        <v>18.2</v>
      </c>
      <c r="AI496">
        <v>28.302</v>
      </c>
      <c r="AJ496">
        <v>247</v>
      </c>
      <c r="AK496">
        <v>2.29</v>
      </c>
      <c r="AL496">
        <v>1</v>
      </c>
      <c r="AM496">
        <v>18</v>
      </c>
      <c r="AN496">
        <v>9</v>
      </c>
      <c r="AX496">
        <v>8</v>
      </c>
      <c r="AY496">
        <v>8</v>
      </c>
      <c r="AZ496">
        <v>12</v>
      </c>
      <c r="BA496" s="8">
        <v>1.9750999999999999E-74</v>
      </c>
      <c r="BB496" s="8"/>
      <c r="BC496" s="5">
        <v>1</v>
      </c>
      <c r="BD496" s="4">
        <v>0.82979000000000003</v>
      </c>
      <c r="BE496" s="4">
        <v>1.1499999999999999</v>
      </c>
      <c r="BF496" s="10">
        <v>4.3158000000000003</v>
      </c>
      <c r="BG496" s="6">
        <v>11</v>
      </c>
      <c r="BJ496" s="5">
        <v>1</v>
      </c>
      <c r="BK496" s="10">
        <v>4.6997999999999998</v>
      </c>
      <c r="BL496" s="4">
        <v>0.55586000000000002</v>
      </c>
      <c r="BM496" s="4">
        <v>0.49909999999999999</v>
      </c>
      <c r="BN496" s="6">
        <v>11</v>
      </c>
      <c r="BQ496" s="3">
        <v>0.17655990677636921</v>
      </c>
      <c r="BR496" s="3">
        <v>2.0688085731427268</v>
      </c>
      <c r="BS496" s="3">
        <v>9.581297307655456</v>
      </c>
      <c r="BT496" s="7">
        <v>11</v>
      </c>
    </row>
    <row r="497" spans="1:72">
      <c r="A497">
        <v>466</v>
      </c>
      <c r="B497" t="s">
        <v>9975</v>
      </c>
      <c r="C497" t="s">
        <v>9974</v>
      </c>
      <c r="F497" t="s">
        <v>9973</v>
      </c>
      <c r="I497" t="s">
        <v>9972</v>
      </c>
      <c r="J497" t="s">
        <v>9971</v>
      </c>
      <c r="K497" t="s">
        <v>9970</v>
      </c>
      <c r="L497" t="s">
        <v>9970</v>
      </c>
      <c r="M497" t="s">
        <v>9970</v>
      </c>
      <c r="N497" t="s">
        <v>9969</v>
      </c>
      <c r="O497" t="s">
        <v>9968</v>
      </c>
      <c r="P497" t="s">
        <v>9967</v>
      </c>
      <c r="Q497" t="s">
        <v>9966</v>
      </c>
      <c r="S497">
        <v>2</v>
      </c>
      <c r="T497">
        <v>4</v>
      </c>
      <c r="U497">
        <v>4</v>
      </c>
      <c r="V497">
        <v>4</v>
      </c>
      <c r="W497">
        <v>4</v>
      </c>
      <c r="X497">
        <v>3</v>
      </c>
      <c r="Y497">
        <v>3</v>
      </c>
      <c r="Z497">
        <v>4</v>
      </c>
      <c r="AA497">
        <v>3</v>
      </c>
      <c r="AB497">
        <v>3</v>
      </c>
      <c r="AC497">
        <v>4</v>
      </c>
      <c r="AD497">
        <v>3</v>
      </c>
      <c r="AE497">
        <v>3</v>
      </c>
      <c r="AF497">
        <v>24.5</v>
      </c>
      <c r="AG497">
        <v>24.5</v>
      </c>
      <c r="AH497">
        <v>24.5</v>
      </c>
      <c r="AI497">
        <v>26.489000000000001</v>
      </c>
      <c r="AJ497">
        <v>241</v>
      </c>
      <c r="AK497">
        <v>2.5</v>
      </c>
      <c r="AM497">
        <v>11</v>
      </c>
      <c r="AS497">
        <v>1</v>
      </c>
      <c r="AX497">
        <v>4</v>
      </c>
      <c r="AY497">
        <v>4</v>
      </c>
      <c r="AZ497">
        <v>4</v>
      </c>
      <c r="BA497" s="8">
        <v>1.2063000000000001E-27</v>
      </c>
      <c r="BB497" s="8"/>
      <c r="BC497" s="5">
        <v>1</v>
      </c>
      <c r="BD497" s="4">
        <v>0.80495000000000005</v>
      </c>
      <c r="BE497" s="4">
        <v>1.5609</v>
      </c>
      <c r="BF497" s="10">
        <v>3.3142</v>
      </c>
      <c r="BG497" s="6">
        <v>11</v>
      </c>
      <c r="BJ497" s="5">
        <v>1</v>
      </c>
      <c r="BK497" s="10">
        <v>3.1758000000000002</v>
      </c>
      <c r="BL497" s="4">
        <v>0.66778999999999999</v>
      </c>
      <c r="BM497" s="4">
        <v>0.84448999999999996</v>
      </c>
      <c r="BN497" s="6">
        <v>11</v>
      </c>
      <c r="BQ497" s="3">
        <v>0.31289111389236546</v>
      </c>
      <c r="BR497" s="3">
        <v>2.0963481615026622</v>
      </c>
      <c r="BS497" s="3">
        <v>5.4815545688757332</v>
      </c>
      <c r="BT497" s="7">
        <v>11</v>
      </c>
    </row>
    <row r="498" spans="1:72">
      <c r="A498">
        <v>552</v>
      </c>
      <c r="B498" t="s">
        <v>9965</v>
      </c>
      <c r="C498">
        <v>548</v>
      </c>
      <c r="F498">
        <v>91</v>
      </c>
      <c r="I498" t="s">
        <v>9964</v>
      </c>
      <c r="J498" t="s">
        <v>9964</v>
      </c>
      <c r="K498" t="s">
        <v>3003</v>
      </c>
      <c r="L498" t="s">
        <v>3003</v>
      </c>
      <c r="M498" t="s">
        <v>3003</v>
      </c>
      <c r="N498" t="s">
        <v>9963</v>
      </c>
      <c r="O498" t="s">
        <v>9962</v>
      </c>
      <c r="P498" t="s">
        <v>9961</v>
      </c>
      <c r="Q498" t="s">
        <v>9960</v>
      </c>
      <c r="S498">
        <v>2</v>
      </c>
      <c r="T498">
        <v>5</v>
      </c>
      <c r="U498">
        <v>5</v>
      </c>
      <c r="V498">
        <v>5</v>
      </c>
      <c r="W498">
        <v>4</v>
      </c>
      <c r="X498">
        <v>4</v>
      </c>
      <c r="Y498">
        <v>4</v>
      </c>
      <c r="Z498">
        <v>4</v>
      </c>
      <c r="AA498">
        <v>4</v>
      </c>
      <c r="AB498">
        <v>4</v>
      </c>
      <c r="AC498">
        <v>4</v>
      </c>
      <c r="AD498">
        <v>4</v>
      </c>
      <c r="AE498">
        <v>4</v>
      </c>
      <c r="AF498">
        <v>15.2</v>
      </c>
      <c r="AG498">
        <v>15.2</v>
      </c>
      <c r="AH498">
        <v>15.2</v>
      </c>
      <c r="AI498">
        <v>45.198999999999998</v>
      </c>
      <c r="AJ498">
        <v>427</v>
      </c>
      <c r="AK498">
        <v>4</v>
      </c>
      <c r="AO498">
        <v>13</v>
      </c>
      <c r="AX498">
        <v>4</v>
      </c>
      <c r="AY498">
        <v>5</v>
      </c>
      <c r="AZ498">
        <v>4</v>
      </c>
      <c r="BA498" s="8">
        <v>4.8459000000000003E-40</v>
      </c>
      <c r="BB498" s="8"/>
      <c r="BD498" s="4">
        <v>0.75695999999999997</v>
      </c>
      <c r="BE498" s="4">
        <v>1.4750000000000001</v>
      </c>
      <c r="BF498" s="4">
        <v>2.0133000000000001</v>
      </c>
      <c r="BG498" s="6">
        <v>11</v>
      </c>
      <c r="BK498" s="4">
        <v>2.218</v>
      </c>
      <c r="BL498" s="4">
        <v>0.69601999999999997</v>
      </c>
      <c r="BM498" s="4">
        <v>0.50988999999999995</v>
      </c>
      <c r="BN498" s="6">
        <v>11</v>
      </c>
      <c r="BQ498" s="3">
        <v>0.3536818278276862</v>
      </c>
      <c r="BR498" s="3">
        <v>2.3810657650364302</v>
      </c>
      <c r="BS498" s="3">
        <v>3.7999696002431982</v>
      </c>
      <c r="BT498" s="7">
        <v>11</v>
      </c>
    </row>
    <row r="499" spans="1:72">
      <c r="A499">
        <v>181</v>
      </c>
      <c r="B499" t="s">
        <v>9959</v>
      </c>
      <c r="I499" t="s">
        <v>9958</v>
      </c>
      <c r="J499" t="s">
        <v>9958</v>
      </c>
      <c r="K499" t="s">
        <v>9957</v>
      </c>
      <c r="L499" t="s">
        <v>9957</v>
      </c>
      <c r="M499" t="s">
        <v>9957</v>
      </c>
      <c r="N499" t="s">
        <v>9956</v>
      </c>
      <c r="O499" t="s">
        <v>9955</v>
      </c>
      <c r="P499" t="s">
        <v>9954</v>
      </c>
      <c r="Q499" t="s">
        <v>9953</v>
      </c>
      <c r="S499">
        <v>6</v>
      </c>
      <c r="T499">
        <v>3</v>
      </c>
      <c r="U499">
        <v>3</v>
      </c>
      <c r="V499">
        <v>3</v>
      </c>
      <c r="W499">
        <v>3</v>
      </c>
      <c r="X499">
        <v>2</v>
      </c>
      <c r="Y499">
        <v>3</v>
      </c>
      <c r="Z499">
        <v>3</v>
      </c>
      <c r="AA499">
        <v>2</v>
      </c>
      <c r="AB499">
        <v>3</v>
      </c>
      <c r="AC499">
        <v>3</v>
      </c>
      <c r="AD499">
        <v>2</v>
      </c>
      <c r="AE499">
        <v>3</v>
      </c>
      <c r="AF499">
        <v>10</v>
      </c>
      <c r="AG499">
        <v>10</v>
      </c>
      <c r="AH499">
        <v>10</v>
      </c>
      <c r="AI499">
        <v>40.798000000000002</v>
      </c>
      <c r="AJ499">
        <v>371</v>
      </c>
      <c r="AK499">
        <v>3.38</v>
      </c>
      <c r="AM499">
        <v>1</v>
      </c>
      <c r="AN499">
        <v>6</v>
      </c>
      <c r="AO499">
        <v>6</v>
      </c>
      <c r="AX499">
        <v>4</v>
      </c>
      <c r="AY499">
        <v>4</v>
      </c>
      <c r="AZ499">
        <v>5</v>
      </c>
      <c r="BA499" s="8">
        <v>8.4074999999999993E-9</v>
      </c>
      <c r="BB499" s="8"/>
      <c r="BD499" s="4">
        <v>0.71282000000000001</v>
      </c>
      <c r="BE499" s="4">
        <v>1.3786</v>
      </c>
      <c r="BF499" s="4">
        <v>1.1044</v>
      </c>
      <c r="BG499" s="6">
        <v>11</v>
      </c>
      <c r="BK499" s="4">
        <v>2.1309999999999998</v>
      </c>
      <c r="BL499" s="4">
        <v>0.59019999999999995</v>
      </c>
      <c r="BM499" s="4">
        <v>0.52939000000000003</v>
      </c>
      <c r="BN499" s="6">
        <v>11</v>
      </c>
      <c r="BQ499" s="3">
        <v>0.31054936182106146</v>
      </c>
      <c r="BR499" s="3">
        <v>3.2743942370661427</v>
      </c>
      <c r="BS499" s="3">
        <v>1.9940179461615157</v>
      </c>
      <c r="BT499" s="7">
        <v>11</v>
      </c>
    </row>
    <row r="500" spans="1:72">
      <c r="A500">
        <v>947</v>
      </c>
      <c r="B500" t="s">
        <v>9952</v>
      </c>
      <c r="D500">
        <v>577</v>
      </c>
      <c r="G500">
        <v>98</v>
      </c>
      <c r="I500" t="s">
        <v>9951</v>
      </c>
      <c r="J500" t="s">
        <v>9951</v>
      </c>
      <c r="K500" t="s">
        <v>5872</v>
      </c>
      <c r="L500" t="s">
        <v>5872</v>
      </c>
      <c r="M500" t="s">
        <v>5872</v>
      </c>
      <c r="N500" t="s">
        <v>9950</v>
      </c>
      <c r="O500" t="s">
        <v>9949</v>
      </c>
      <c r="P500" t="s">
        <v>9948</v>
      </c>
      <c r="Q500" t="s">
        <v>9947</v>
      </c>
      <c r="S500">
        <v>2</v>
      </c>
      <c r="T500">
        <v>4</v>
      </c>
      <c r="U500">
        <v>4</v>
      </c>
      <c r="V500">
        <v>4</v>
      </c>
      <c r="W500">
        <v>4</v>
      </c>
      <c r="X500">
        <v>4</v>
      </c>
      <c r="Y500">
        <v>2</v>
      </c>
      <c r="Z500">
        <v>4</v>
      </c>
      <c r="AA500">
        <v>4</v>
      </c>
      <c r="AB500">
        <v>2</v>
      </c>
      <c r="AC500">
        <v>4</v>
      </c>
      <c r="AD500">
        <v>4</v>
      </c>
      <c r="AE500">
        <v>2</v>
      </c>
      <c r="AF500">
        <v>11.7</v>
      </c>
      <c r="AG500">
        <v>11.7</v>
      </c>
      <c r="AH500">
        <v>11.7</v>
      </c>
      <c r="AI500">
        <v>47.151000000000003</v>
      </c>
      <c r="AJ500">
        <v>429</v>
      </c>
      <c r="AK500">
        <v>4.18</v>
      </c>
      <c r="AO500">
        <v>10</v>
      </c>
      <c r="AQ500">
        <v>1</v>
      </c>
      <c r="AX500">
        <v>5</v>
      </c>
      <c r="AY500">
        <v>4</v>
      </c>
      <c r="AZ500">
        <v>2</v>
      </c>
      <c r="BA500" s="8">
        <v>3.0176E-16</v>
      </c>
      <c r="BB500" s="8"/>
      <c r="BC500" s="5">
        <v>1</v>
      </c>
      <c r="BD500" s="4">
        <v>0.62283999999999995</v>
      </c>
      <c r="BE500" s="4">
        <v>1.3676999999999999</v>
      </c>
      <c r="BF500" s="10">
        <v>2.8765000000000001</v>
      </c>
      <c r="BG500" s="6">
        <v>11</v>
      </c>
      <c r="BK500" s="4">
        <v>1.1195999999999999</v>
      </c>
      <c r="BL500" s="4">
        <v>0.59760000000000002</v>
      </c>
      <c r="BM500" s="4">
        <v>0.92964000000000002</v>
      </c>
      <c r="BN500" s="6">
        <v>11</v>
      </c>
      <c r="BQ500" s="3">
        <v>0.36436509382401167</v>
      </c>
      <c r="BR500" s="3">
        <v>2.608310075901823</v>
      </c>
      <c r="BS500" s="3">
        <v>3.3550291887539423</v>
      </c>
      <c r="BT500" s="7">
        <v>11</v>
      </c>
    </row>
    <row r="501" spans="1:72">
      <c r="A501">
        <v>751</v>
      </c>
      <c r="B501" t="s">
        <v>5553</v>
      </c>
      <c r="C501" t="s">
        <v>5554</v>
      </c>
      <c r="F501" t="s">
        <v>5555</v>
      </c>
      <c r="I501" t="s">
        <v>5556</v>
      </c>
      <c r="J501" t="s">
        <v>5556</v>
      </c>
      <c r="K501" t="s">
        <v>2765</v>
      </c>
      <c r="L501" t="s">
        <v>2765</v>
      </c>
      <c r="M501" t="s">
        <v>2765</v>
      </c>
      <c r="N501" t="s">
        <v>5557</v>
      </c>
      <c r="O501" t="s">
        <v>5558</v>
      </c>
      <c r="P501" t="s">
        <v>5559</v>
      </c>
      <c r="Q501" t="s">
        <v>5560</v>
      </c>
      <c r="S501">
        <v>2</v>
      </c>
      <c r="T501">
        <v>3</v>
      </c>
      <c r="U501">
        <v>3</v>
      </c>
      <c r="V501">
        <v>3</v>
      </c>
      <c r="W501">
        <v>3</v>
      </c>
      <c r="X501">
        <v>3</v>
      </c>
      <c r="Y501">
        <v>3</v>
      </c>
      <c r="Z501">
        <v>3</v>
      </c>
      <c r="AA501">
        <v>3</v>
      </c>
      <c r="AB501">
        <v>3</v>
      </c>
      <c r="AC501">
        <v>3</v>
      </c>
      <c r="AD501">
        <v>3</v>
      </c>
      <c r="AE501">
        <v>3</v>
      </c>
      <c r="AF501">
        <v>15.6</v>
      </c>
      <c r="AG501">
        <v>15.6</v>
      </c>
      <c r="AH501">
        <v>15.6</v>
      </c>
      <c r="AI501">
        <v>24.581</v>
      </c>
      <c r="AJ501">
        <v>218</v>
      </c>
      <c r="AK501">
        <v>2.94</v>
      </c>
      <c r="AM501">
        <v>12</v>
      </c>
      <c r="AN501">
        <v>3</v>
      </c>
      <c r="AO501">
        <v>1</v>
      </c>
      <c r="AR501">
        <v>1</v>
      </c>
      <c r="AT501">
        <v>1</v>
      </c>
      <c r="AX501">
        <v>10</v>
      </c>
      <c r="AY501">
        <v>5</v>
      </c>
      <c r="AZ501">
        <v>3</v>
      </c>
      <c r="BA501" s="8">
        <v>1.3832000000000001E-5</v>
      </c>
      <c r="BB501" s="8"/>
      <c r="BD501" s="4">
        <v>0.47656999999999999</v>
      </c>
      <c r="BE501" s="4">
        <v>1.7202999999999999</v>
      </c>
      <c r="BF501" s="4">
        <v>1.3797999999999999</v>
      </c>
      <c r="BG501" s="6">
        <v>11</v>
      </c>
      <c r="BJ501" s="5">
        <v>2</v>
      </c>
      <c r="BK501" s="10">
        <v>7.3669000000000002</v>
      </c>
      <c r="BL501" s="10">
        <v>1.4771000000000001</v>
      </c>
      <c r="BM501" s="4">
        <v>1.0656000000000001</v>
      </c>
      <c r="BN501" s="6">
        <v>11</v>
      </c>
      <c r="BO501" s="1">
        <v>2</v>
      </c>
      <c r="BQ501" s="3">
        <v>7.224911494834188E-2</v>
      </c>
      <c r="BR501" s="3">
        <v>1.4288572000114308</v>
      </c>
      <c r="BS501" s="3">
        <v>1.6154827870309043</v>
      </c>
      <c r="BT501" s="7">
        <v>11</v>
      </c>
    </row>
    <row r="502" spans="1:72">
      <c r="A502">
        <v>1148</v>
      </c>
      <c r="B502" t="s">
        <v>9946</v>
      </c>
      <c r="C502" t="s">
        <v>9945</v>
      </c>
      <c r="F502" t="s">
        <v>9944</v>
      </c>
      <c r="I502" t="s">
        <v>9943</v>
      </c>
      <c r="J502" t="s">
        <v>9942</v>
      </c>
      <c r="K502" t="s">
        <v>9941</v>
      </c>
      <c r="L502" t="s">
        <v>9941</v>
      </c>
      <c r="M502" t="s">
        <v>9940</v>
      </c>
      <c r="N502" s="9" t="s">
        <v>9939</v>
      </c>
      <c r="O502" t="s">
        <v>9938</v>
      </c>
      <c r="P502" s="9" t="s">
        <v>9937</v>
      </c>
      <c r="Q502" t="s">
        <v>9936</v>
      </c>
      <c r="S502">
        <v>9</v>
      </c>
      <c r="T502">
        <v>5</v>
      </c>
      <c r="U502">
        <v>5</v>
      </c>
      <c r="V502">
        <v>3</v>
      </c>
      <c r="W502">
        <v>3</v>
      </c>
      <c r="X502">
        <v>2</v>
      </c>
      <c r="Y502">
        <v>5</v>
      </c>
      <c r="Z502">
        <v>3</v>
      </c>
      <c r="AA502">
        <v>2</v>
      </c>
      <c r="AB502">
        <v>5</v>
      </c>
      <c r="AC502">
        <v>1</v>
      </c>
      <c r="AD502">
        <v>1</v>
      </c>
      <c r="AE502">
        <v>3</v>
      </c>
      <c r="AF502">
        <v>11</v>
      </c>
      <c r="AG502">
        <v>11</v>
      </c>
      <c r="AH502">
        <v>6.2</v>
      </c>
      <c r="AI502">
        <v>60.646000000000001</v>
      </c>
      <c r="AJ502">
        <v>545</v>
      </c>
      <c r="AK502">
        <v>5.46</v>
      </c>
      <c r="AL502">
        <v>1</v>
      </c>
      <c r="AP502">
        <v>2</v>
      </c>
      <c r="AQ502">
        <v>10</v>
      </c>
      <c r="AX502">
        <v>4</v>
      </c>
      <c r="AY502">
        <v>3</v>
      </c>
      <c r="AZ502">
        <v>6</v>
      </c>
      <c r="BA502" s="8">
        <v>1.6391999999999999E-36</v>
      </c>
      <c r="BB502" s="8"/>
      <c r="BD502" s="4">
        <v>0.37580999999999998</v>
      </c>
      <c r="BE502" s="4">
        <v>1.3526</v>
      </c>
      <c r="BF502" s="4">
        <v>1.4039999999999999</v>
      </c>
      <c r="BG502" s="6">
        <v>11</v>
      </c>
      <c r="BK502" s="4">
        <v>1.589</v>
      </c>
      <c r="BL502" s="4">
        <v>0.87739999999999996</v>
      </c>
      <c r="BM502" s="4">
        <v>0.28006999999999999</v>
      </c>
      <c r="BN502" s="6">
        <v>11</v>
      </c>
      <c r="BQ502" s="3">
        <v>0.28763734683311282</v>
      </c>
      <c r="BR502" s="3">
        <v>1.6759121151686804</v>
      </c>
      <c r="BS502" s="3">
        <v>5.1596924823280528</v>
      </c>
      <c r="BT502" s="7">
        <v>11</v>
      </c>
    </row>
    <row r="503" spans="1:72">
      <c r="A503">
        <v>293</v>
      </c>
      <c r="B503" t="s">
        <v>9935</v>
      </c>
      <c r="C503" t="s">
        <v>9934</v>
      </c>
      <c r="F503" t="s">
        <v>9933</v>
      </c>
      <c r="I503" t="s">
        <v>9932</v>
      </c>
      <c r="J503" t="s">
        <v>9932</v>
      </c>
      <c r="K503" t="s">
        <v>9931</v>
      </c>
      <c r="L503" t="s">
        <v>9931</v>
      </c>
      <c r="M503" t="s">
        <v>9931</v>
      </c>
      <c r="N503" t="s">
        <v>9930</v>
      </c>
      <c r="O503" t="s">
        <v>9929</v>
      </c>
      <c r="P503" t="s">
        <v>9928</v>
      </c>
      <c r="Q503" t="s">
        <v>9927</v>
      </c>
      <c r="S503">
        <v>5</v>
      </c>
      <c r="T503">
        <v>4</v>
      </c>
      <c r="U503">
        <v>4</v>
      </c>
      <c r="V503">
        <v>4</v>
      </c>
      <c r="W503">
        <v>4</v>
      </c>
      <c r="X503">
        <v>3</v>
      </c>
      <c r="Y503">
        <v>3</v>
      </c>
      <c r="Z503">
        <v>4</v>
      </c>
      <c r="AA503">
        <v>3</v>
      </c>
      <c r="AB503">
        <v>3</v>
      </c>
      <c r="AC503">
        <v>4</v>
      </c>
      <c r="AD503">
        <v>3</v>
      </c>
      <c r="AE503">
        <v>3</v>
      </c>
      <c r="AF503">
        <v>15</v>
      </c>
      <c r="AG503">
        <v>15</v>
      </c>
      <c r="AH503">
        <v>15</v>
      </c>
      <c r="AI503">
        <v>33.741999999999997</v>
      </c>
      <c r="AJ503">
        <v>286</v>
      </c>
      <c r="AK503">
        <v>2.25</v>
      </c>
      <c r="AM503">
        <v>12</v>
      </c>
      <c r="AN503">
        <v>4</v>
      </c>
      <c r="AX503">
        <v>9</v>
      </c>
      <c r="AY503">
        <v>3</v>
      </c>
      <c r="AZ503">
        <v>4</v>
      </c>
      <c r="BA503" s="8">
        <v>3.9863999999999998E-10</v>
      </c>
      <c r="BB503" s="8"/>
      <c r="BD503" s="4">
        <v>0.19338</v>
      </c>
      <c r="BE503" s="4">
        <v>0.22835</v>
      </c>
      <c r="BF503" s="4">
        <v>2.3784000000000001</v>
      </c>
      <c r="BG503" s="6">
        <v>11</v>
      </c>
      <c r="BJ503" s="5">
        <v>1</v>
      </c>
      <c r="BK503" s="4">
        <v>2.1598999999999999</v>
      </c>
      <c r="BL503" s="4">
        <v>0.56303999999999998</v>
      </c>
      <c r="BM503" s="10">
        <v>1.4505999999999999</v>
      </c>
      <c r="BN503" s="6">
        <v>11</v>
      </c>
      <c r="BQ503" s="3">
        <v>5.1279421568124706E-2</v>
      </c>
      <c r="BR503" s="3">
        <v>0.4257493188010899</v>
      </c>
      <c r="BS503" s="3">
        <v>1.3593790356565121</v>
      </c>
      <c r="BT503" s="7">
        <v>11</v>
      </c>
    </row>
    <row r="504" spans="1:72">
      <c r="A504">
        <v>511</v>
      </c>
      <c r="B504" t="s">
        <v>9926</v>
      </c>
      <c r="I504" t="s">
        <v>9925</v>
      </c>
      <c r="J504" t="s">
        <v>9924</v>
      </c>
      <c r="K504" t="s">
        <v>9923</v>
      </c>
      <c r="L504" t="s">
        <v>9923</v>
      </c>
      <c r="M504" t="s">
        <v>9923</v>
      </c>
      <c r="N504" t="s">
        <v>9922</v>
      </c>
      <c r="O504" t="s">
        <v>9921</v>
      </c>
      <c r="P504" s="9" t="s">
        <v>9920</v>
      </c>
      <c r="Q504" t="s">
        <v>9919</v>
      </c>
      <c r="S504">
        <v>7</v>
      </c>
      <c r="T504">
        <v>7</v>
      </c>
      <c r="U504">
        <v>7</v>
      </c>
      <c r="V504">
        <v>7</v>
      </c>
      <c r="W504">
        <v>3</v>
      </c>
      <c r="X504">
        <v>4</v>
      </c>
      <c r="Y504">
        <v>6</v>
      </c>
      <c r="Z504">
        <v>3</v>
      </c>
      <c r="AA504">
        <v>4</v>
      </c>
      <c r="AB504">
        <v>6</v>
      </c>
      <c r="AC504">
        <v>3</v>
      </c>
      <c r="AD504">
        <v>4</v>
      </c>
      <c r="AE504">
        <v>6</v>
      </c>
      <c r="AF504">
        <v>12.3</v>
      </c>
      <c r="AG504">
        <v>12.3</v>
      </c>
      <c r="AH504">
        <v>12.3</v>
      </c>
      <c r="AI504">
        <v>71.122</v>
      </c>
      <c r="AJ504">
        <v>661</v>
      </c>
      <c r="AK504">
        <v>6.59</v>
      </c>
      <c r="AQ504">
        <v>13</v>
      </c>
      <c r="AR504">
        <v>6</v>
      </c>
      <c r="AS504">
        <v>2</v>
      </c>
      <c r="AT504">
        <v>1</v>
      </c>
      <c r="AX504">
        <v>4</v>
      </c>
      <c r="AY504">
        <v>5</v>
      </c>
      <c r="AZ504">
        <v>13</v>
      </c>
      <c r="BA504" s="8">
        <v>4.5408000000000003E-28</v>
      </c>
      <c r="BB504" s="8"/>
      <c r="BC504" s="5">
        <v>1</v>
      </c>
      <c r="BD504" s="4">
        <v>0.13486999999999999</v>
      </c>
      <c r="BE504" s="10">
        <v>4.2092000000000001</v>
      </c>
      <c r="BF504" s="4">
        <v>1.0088999999999999</v>
      </c>
      <c r="BG504" s="6">
        <v>11</v>
      </c>
      <c r="BK504" s="4">
        <v>0.80188000000000004</v>
      </c>
      <c r="BL504" s="4">
        <v>1.1074999999999999</v>
      </c>
      <c r="BM504" s="4">
        <v>0.37036999999999998</v>
      </c>
      <c r="BN504" s="6">
        <v>11</v>
      </c>
      <c r="BQ504" s="3">
        <v>0.1936295866008326</v>
      </c>
      <c r="BR504" s="3">
        <v>3.9385584875935407</v>
      </c>
      <c r="BS504" s="3">
        <v>2.5937645899258182</v>
      </c>
      <c r="BT504" s="7">
        <v>11</v>
      </c>
    </row>
    <row r="505" spans="1:72">
      <c r="A505">
        <v>704</v>
      </c>
      <c r="B505" t="s">
        <v>9918</v>
      </c>
      <c r="I505" t="s">
        <v>9917</v>
      </c>
      <c r="J505" t="s">
        <v>9917</v>
      </c>
      <c r="K505" t="s">
        <v>9916</v>
      </c>
      <c r="L505" t="s">
        <v>9916</v>
      </c>
      <c r="M505" t="s">
        <v>9916</v>
      </c>
      <c r="N505" s="9" t="s">
        <v>9915</v>
      </c>
      <c r="O505" t="s">
        <v>9914</v>
      </c>
      <c r="P505" s="9" t="s">
        <v>9913</v>
      </c>
      <c r="Q505" t="s">
        <v>9912</v>
      </c>
      <c r="S505">
        <v>12</v>
      </c>
      <c r="T505">
        <v>4</v>
      </c>
      <c r="U505">
        <v>4</v>
      </c>
      <c r="V505">
        <v>4</v>
      </c>
      <c r="W505">
        <v>3</v>
      </c>
      <c r="X505">
        <v>3</v>
      </c>
      <c r="Y505">
        <v>2</v>
      </c>
      <c r="Z505">
        <v>3</v>
      </c>
      <c r="AA505">
        <v>3</v>
      </c>
      <c r="AB505">
        <v>2</v>
      </c>
      <c r="AC505">
        <v>3</v>
      </c>
      <c r="AD505">
        <v>3</v>
      </c>
      <c r="AE505">
        <v>2</v>
      </c>
      <c r="AF505">
        <v>8.4</v>
      </c>
      <c r="AG505">
        <v>8.4</v>
      </c>
      <c r="AH505">
        <v>8.4</v>
      </c>
      <c r="AI505">
        <v>64.698999999999998</v>
      </c>
      <c r="AJ505">
        <v>593</v>
      </c>
      <c r="AK505">
        <v>6.27</v>
      </c>
      <c r="AP505">
        <v>4</v>
      </c>
      <c r="AQ505">
        <v>2</v>
      </c>
      <c r="AR505">
        <v>3</v>
      </c>
      <c r="AS505">
        <v>2</v>
      </c>
      <c r="AX505">
        <v>4</v>
      </c>
      <c r="AY505">
        <v>5</v>
      </c>
      <c r="AZ505">
        <v>2</v>
      </c>
      <c r="BA505" s="8">
        <v>1.6916000000000001E-8</v>
      </c>
      <c r="BB505" s="8"/>
      <c r="BC505" s="5">
        <v>1</v>
      </c>
      <c r="BD505" s="10">
        <v>1.6409</v>
      </c>
      <c r="BE505" s="4">
        <v>0.83050000000000002</v>
      </c>
      <c r="BF505" s="4">
        <v>1.0109999999999999</v>
      </c>
      <c r="BG505" s="6">
        <v>10</v>
      </c>
      <c r="BK505" s="4">
        <v>2.0476999999999999</v>
      </c>
      <c r="BL505" s="4">
        <v>1.0791999999999999</v>
      </c>
      <c r="BM505" s="4">
        <v>0.59584999999999999</v>
      </c>
      <c r="BN505" s="6">
        <v>10</v>
      </c>
      <c r="BQ505" s="3">
        <v>0.74476800476651528</v>
      </c>
      <c r="BR505" s="3">
        <v>0.83001328021248333</v>
      </c>
      <c r="BS505" s="3">
        <v>1.9011045417387502</v>
      </c>
      <c r="BT505" s="7">
        <v>10</v>
      </c>
    </row>
    <row r="506" spans="1:72">
      <c r="A506">
        <v>88</v>
      </c>
      <c r="B506" t="s">
        <v>9911</v>
      </c>
      <c r="C506" t="s">
        <v>9910</v>
      </c>
      <c r="D506">
        <v>105</v>
      </c>
      <c r="F506" t="s">
        <v>9909</v>
      </c>
      <c r="G506">
        <v>29</v>
      </c>
      <c r="I506" t="s">
        <v>9908</v>
      </c>
      <c r="J506" t="s">
        <v>9908</v>
      </c>
      <c r="K506" t="s">
        <v>9907</v>
      </c>
      <c r="L506" t="s">
        <v>9906</v>
      </c>
      <c r="M506" t="s">
        <v>9906</v>
      </c>
      <c r="N506" t="s">
        <v>9905</v>
      </c>
      <c r="O506" t="s">
        <v>9904</v>
      </c>
      <c r="P506" s="9" t="s">
        <v>9903</v>
      </c>
      <c r="Q506" t="s">
        <v>9902</v>
      </c>
      <c r="S506">
        <v>8</v>
      </c>
      <c r="T506">
        <v>10</v>
      </c>
      <c r="U506">
        <v>4</v>
      </c>
      <c r="V506">
        <v>4</v>
      </c>
      <c r="W506">
        <v>9</v>
      </c>
      <c r="X506">
        <v>10</v>
      </c>
      <c r="Y506">
        <v>9</v>
      </c>
      <c r="Z506">
        <v>3</v>
      </c>
      <c r="AA506">
        <v>4</v>
      </c>
      <c r="AB506">
        <v>3</v>
      </c>
      <c r="AC506">
        <v>3</v>
      </c>
      <c r="AD506">
        <v>4</v>
      </c>
      <c r="AE506">
        <v>3</v>
      </c>
      <c r="AF506">
        <v>9.8000000000000007</v>
      </c>
      <c r="AG506">
        <v>4.7</v>
      </c>
      <c r="AH506">
        <v>4.7</v>
      </c>
      <c r="AI506">
        <v>134.19999999999999</v>
      </c>
      <c r="AJ506">
        <v>1220</v>
      </c>
      <c r="AK506">
        <v>9.8000000000000007</v>
      </c>
      <c r="AN506">
        <v>1</v>
      </c>
      <c r="AT506">
        <v>3</v>
      </c>
      <c r="AU506">
        <v>10</v>
      </c>
      <c r="AV506">
        <v>6</v>
      </c>
      <c r="AX506">
        <v>6</v>
      </c>
      <c r="AY506">
        <v>5</v>
      </c>
      <c r="AZ506">
        <v>9</v>
      </c>
      <c r="BA506" s="8">
        <v>6.1675999999999998E-144</v>
      </c>
      <c r="BB506" s="8"/>
      <c r="BC506" s="5">
        <v>1</v>
      </c>
      <c r="BD506" s="4">
        <v>1.2212000000000001</v>
      </c>
      <c r="BE506" s="10">
        <v>2.7587999999999999</v>
      </c>
      <c r="BF506" s="4">
        <v>1.0935999999999999</v>
      </c>
      <c r="BG506" s="6">
        <v>10</v>
      </c>
      <c r="BK506" s="4">
        <v>1.9159999999999999</v>
      </c>
      <c r="BL506" s="4">
        <v>1.147</v>
      </c>
      <c r="BM506" s="4">
        <v>1.2858000000000001</v>
      </c>
      <c r="BN506" s="6">
        <v>10</v>
      </c>
      <c r="BQ506" s="3">
        <v>0.62406390414378432</v>
      </c>
      <c r="BR506" s="3">
        <v>1.8422652493506015</v>
      </c>
      <c r="BS506" s="3">
        <v>0.95292548122736787</v>
      </c>
      <c r="BT506" s="7">
        <v>10</v>
      </c>
    </row>
    <row r="507" spans="1:72">
      <c r="A507">
        <v>806</v>
      </c>
      <c r="B507" t="s">
        <v>9901</v>
      </c>
      <c r="C507" t="s">
        <v>9900</v>
      </c>
      <c r="F507" t="s">
        <v>9899</v>
      </c>
      <c r="I507" t="s">
        <v>9898</v>
      </c>
      <c r="J507" t="s">
        <v>9897</v>
      </c>
      <c r="K507" t="s">
        <v>9896</v>
      </c>
      <c r="L507" t="s">
        <v>9896</v>
      </c>
      <c r="M507" t="s">
        <v>9896</v>
      </c>
      <c r="N507" s="9" t="s">
        <v>9895</v>
      </c>
      <c r="O507" t="s">
        <v>9894</v>
      </c>
      <c r="P507" s="9" t="s">
        <v>9893</v>
      </c>
      <c r="Q507" t="s">
        <v>9892</v>
      </c>
      <c r="S507">
        <v>11</v>
      </c>
      <c r="T507">
        <v>4</v>
      </c>
      <c r="U507">
        <v>4</v>
      </c>
      <c r="V507">
        <v>4</v>
      </c>
      <c r="W507">
        <v>1</v>
      </c>
      <c r="X507">
        <v>4</v>
      </c>
      <c r="Y507">
        <v>3</v>
      </c>
      <c r="Z507">
        <v>1</v>
      </c>
      <c r="AA507">
        <v>4</v>
      </c>
      <c r="AB507">
        <v>3</v>
      </c>
      <c r="AC507">
        <v>1</v>
      </c>
      <c r="AD507">
        <v>4</v>
      </c>
      <c r="AE507">
        <v>3</v>
      </c>
      <c r="AF507">
        <v>2.5</v>
      </c>
      <c r="AG507">
        <v>2.5</v>
      </c>
      <c r="AH507">
        <v>2.5</v>
      </c>
      <c r="AI507">
        <v>227.97</v>
      </c>
      <c r="AJ507">
        <v>2005</v>
      </c>
      <c r="AK507">
        <v>11.7</v>
      </c>
      <c r="AV507">
        <v>4</v>
      </c>
      <c r="AW507">
        <v>8</v>
      </c>
      <c r="AX507">
        <v>2</v>
      </c>
      <c r="AY507">
        <v>6</v>
      </c>
      <c r="AZ507">
        <v>4</v>
      </c>
      <c r="BA507" s="8">
        <v>5.8436999999999996E-32</v>
      </c>
      <c r="BB507" s="8"/>
      <c r="BD507" s="4">
        <v>1.1682999999999999</v>
      </c>
      <c r="BE507" s="4">
        <v>1.5024999999999999</v>
      </c>
      <c r="BF507" s="4">
        <v>1.2123999999999999</v>
      </c>
      <c r="BG507" s="6">
        <v>10</v>
      </c>
      <c r="BK507" s="4">
        <v>1.5210999999999999</v>
      </c>
      <c r="BL507" s="4">
        <v>0.35776000000000002</v>
      </c>
      <c r="BM507" s="4">
        <v>0.87248000000000003</v>
      </c>
      <c r="BN507" s="6">
        <v>10</v>
      </c>
      <c r="BQ507" s="3">
        <v>0.85733882030178321</v>
      </c>
      <c r="BR507" s="3">
        <v>4.3838498969795276</v>
      </c>
      <c r="BS507" s="3">
        <v>1.6834450018517895</v>
      </c>
      <c r="BT507" s="7">
        <v>10</v>
      </c>
    </row>
    <row r="508" spans="1:72">
      <c r="A508">
        <v>683</v>
      </c>
      <c r="B508" t="s">
        <v>9891</v>
      </c>
      <c r="D508">
        <v>442</v>
      </c>
      <c r="G508">
        <v>148</v>
      </c>
      <c r="I508" t="s">
        <v>9890</v>
      </c>
      <c r="J508" t="s">
        <v>9890</v>
      </c>
      <c r="K508" t="s">
        <v>9889</v>
      </c>
      <c r="L508" t="s">
        <v>9889</v>
      </c>
      <c r="M508" t="s">
        <v>9889</v>
      </c>
      <c r="N508" t="s">
        <v>9888</v>
      </c>
      <c r="O508" t="s">
        <v>9887</v>
      </c>
      <c r="P508" s="9" t="s">
        <v>9886</v>
      </c>
      <c r="Q508" t="s">
        <v>9885</v>
      </c>
      <c r="S508">
        <v>16</v>
      </c>
      <c r="T508">
        <v>5</v>
      </c>
      <c r="U508">
        <v>5</v>
      </c>
      <c r="V508">
        <v>5</v>
      </c>
      <c r="W508">
        <v>5</v>
      </c>
      <c r="X508">
        <v>3</v>
      </c>
      <c r="Y508">
        <v>4</v>
      </c>
      <c r="Z508">
        <v>5</v>
      </c>
      <c r="AA508">
        <v>3</v>
      </c>
      <c r="AB508">
        <v>4</v>
      </c>
      <c r="AC508">
        <v>5</v>
      </c>
      <c r="AD508">
        <v>3</v>
      </c>
      <c r="AE508">
        <v>4</v>
      </c>
      <c r="AF508">
        <v>11.8</v>
      </c>
      <c r="AG508">
        <v>11.8</v>
      </c>
      <c r="AH508">
        <v>11.8</v>
      </c>
      <c r="AI508">
        <v>42.991</v>
      </c>
      <c r="AJ508">
        <v>389</v>
      </c>
      <c r="AK508">
        <v>3.69</v>
      </c>
      <c r="AN508">
        <v>4</v>
      </c>
      <c r="AO508">
        <v>9</v>
      </c>
      <c r="AX508">
        <v>5</v>
      </c>
      <c r="AY508">
        <v>4</v>
      </c>
      <c r="AZ508">
        <v>4</v>
      </c>
      <c r="BA508" s="8">
        <v>1.9968999999999999E-23</v>
      </c>
      <c r="BB508" s="8"/>
      <c r="BD508" s="4">
        <v>1.0921000000000001</v>
      </c>
      <c r="BE508" s="4">
        <v>0.56544000000000005</v>
      </c>
      <c r="BF508" s="4">
        <v>1.0208999999999999</v>
      </c>
      <c r="BG508" s="6">
        <v>10</v>
      </c>
      <c r="BJ508" s="5">
        <v>1</v>
      </c>
      <c r="BK508" s="4">
        <v>2.4030999999999998</v>
      </c>
      <c r="BL508" s="10">
        <v>1.35</v>
      </c>
      <c r="BM508" s="4">
        <v>0.46629999999999999</v>
      </c>
      <c r="BN508" s="6">
        <v>10</v>
      </c>
      <c r="BQ508" s="3">
        <v>0.48866301798279899</v>
      </c>
      <c r="BR508" s="3">
        <v>0.32243502934158769</v>
      </c>
      <c r="BS508" s="3">
        <v>1.9639420244314389</v>
      </c>
      <c r="BT508" s="7">
        <v>10</v>
      </c>
    </row>
    <row r="509" spans="1:72">
      <c r="A509">
        <v>802</v>
      </c>
      <c r="B509" t="s">
        <v>9884</v>
      </c>
      <c r="D509" t="s">
        <v>9883</v>
      </c>
      <c r="G509" t="s">
        <v>9882</v>
      </c>
      <c r="I509" t="s">
        <v>9881</v>
      </c>
      <c r="J509" t="s">
        <v>9880</v>
      </c>
      <c r="K509" t="s">
        <v>9879</v>
      </c>
      <c r="L509" t="s">
        <v>9879</v>
      </c>
      <c r="M509" t="s">
        <v>9879</v>
      </c>
      <c r="N509" t="s">
        <v>9878</v>
      </c>
      <c r="O509" t="s">
        <v>9877</v>
      </c>
      <c r="P509" t="s">
        <v>9876</v>
      </c>
      <c r="Q509" t="s">
        <v>9875</v>
      </c>
      <c r="S509">
        <v>2</v>
      </c>
      <c r="T509">
        <v>6</v>
      </c>
      <c r="U509">
        <v>6</v>
      </c>
      <c r="V509">
        <v>6</v>
      </c>
      <c r="W509">
        <v>6</v>
      </c>
      <c r="X509">
        <v>6</v>
      </c>
      <c r="Y509">
        <v>4</v>
      </c>
      <c r="Z509">
        <v>6</v>
      </c>
      <c r="AA509">
        <v>6</v>
      </c>
      <c r="AB509">
        <v>4</v>
      </c>
      <c r="AC509">
        <v>6</v>
      </c>
      <c r="AD509">
        <v>6</v>
      </c>
      <c r="AE509">
        <v>4</v>
      </c>
      <c r="AF509">
        <v>16.399999999999999</v>
      </c>
      <c r="AG509">
        <v>16.399999999999999</v>
      </c>
      <c r="AH509">
        <v>16.399999999999999</v>
      </c>
      <c r="AI509">
        <v>47.122</v>
      </c>
      <c r="AJ509">
        <v>432</v>
      </c>
      <c r="AK509">
        <v>5</v>
      </c>
      <c r="AL509">
        <v>1</v>
      </c>
      <c r="AP509">
        <v>15</v>
      </c>
      <c r="AT509">
        <v>1</v>
      </c>
      <c r="AX509">
        <v>6</v>
      </c>
      <c r="AY509">
        <v>6</v>
      </c>
      <c r="AZ509">
        <v>5</v>
      </c>
      <c r="BA509" s="8">
        <v>1.6912E-21</v>
      </c>
      <c r="BB509" s="8"/>
      <c r="BD509" s="4">
        <v>0.87846999999999997</v>
      </c>
      <c r="BE509" s="4">
        <v>1.3914</v>
      </c>
      <c r="BF509" s="4">
        <v>1.1654</v>
      </c>
      <c r="BG509" s="6">
        <v>10</v>
      </c>
      <c r="BK509" s="4">
        <v>1.8686</v>
      </c>
      <c r="BL509" s="4">
        <v>0.93713000000000002</v>
      </c>
      <c r="BM509" s="4">
        <v>0.78949000000000003</v>
      </c>
      <c r="BN509" s="6">
        <v>10</v>
      </c>
      <c r="BQ509" s="3">
        <v>0.52211141857672427</v>
      </c>
      <c r="BR509" s="3">
        <v>1.726191503685419</v>
      </c>
      <c r="BS509" s="3">
        <v>1.4584487938628474</v>
      </c>
      <c r="BT509" s="7">
        <v>10</v>
      </c>
    </row>
    <row r="510" spans="1:72">
      <c r="A510">
        <v>536</v>
      </c>
      <c r="B510" t="s">
        <v>9874</v>
      </c>
      <c r="I510" t="s">
        <v>9873</v>
      </c>
      <c r="J510" t="s">
        <v>9873</v>
      </c>
      <c r="K510">
        <v>4</v>
      </c>
      <c r="L510">
        <v>4</v>
      </c>
      <c r="M510">
        <v>4</v>
      </c>
      <c r="N510" t="s">
        <v>9872</v>
      </c>
      <c r="O510" t="s">
        <v>9871</v>
      </c>
      <c r="P510" t="s">
        <v>9870</v>
      </c>
      <c r="Q510" t="s">
        <v>9869</v>
      </c>
      <c r="S510">
        <v>1</v>
      </c>
      <c r="T510">
        <v>4</v>
      </c>
      <c r="U510">
        <v>4</v>
      </c>
      <c r="V510">
        <v>4</v>
      </c>
      <c r="W510">
        <v>4</v>
      </c>
      <c r="X510">
        <v>4</v>
      </c>
      <c r="Y510">
        <v>3</v>
      </c>
      <c r="Z510">
        <v>4</v>
      </c>
      <c r="AA510">
        <v>4</v>
      </c>
      <c r="AB510">
        <v>3</v>
      </c>
      <c r="AC510">
        <v>4</v>
      </c>
      <c r="AD510">
        <v>4</v>
      </c>
      <c r="AE510">
        <v>3</v>
      </c>
      <c r="AF510">
        <v>13.8</v>
      </c>
      <c r="AG510">
        <v>13.8</v>
      </c>
      <c r="AH510">
        <v>13.8</v>
      </c>
      <c r="AI510">
        <v>35.39</v>
      </c>
      <c r="AJ510">
        <v>325</v>
      </c>
      <c r="AK510">
        <v>2.59</v>
      </c>
      <c r="AM510">
        <v>10</v>
      </c>
      <c r="AN510">
        <v>11</v>
      </c>
      <c r="AO510">
        <v>1</v>
      </c>
      <c r="AX510">
        <v>8</v>
      </c>
      <c r="AY510">
        <v>9</v>
      </c>
      <c r="AZ510">
        <v>5</v>
      </c>
      <c r="BA510" s="8">
        <v>4.7644999999999998E-19</v>
      </c>
      <c r="BB510" s="8"/>
      <c r="BC510" s="5">
        <v>1</v>
      </c>
      <c r="BD510" s="4">
        <v>0.86729000000000001</v>
      </c>
      <c r="BE510" s="4">
        <v>0.44518999999999997</v>
      </c>
      <c r="BF510" s="10">
        <v>3.9264999999999999</v>
      </c>
      <c r="BG510" s="6">
        <v>10</v>
      </c>
      <c r="BJ510" s="5">
        <v>1</v>
      </c>
      <c r="BK510" s="10">
        <v>4.3875000000000002</v>
      </c>
      <c r="BL510" s="4">
        <v>0.44983000000000001</v>
      </c>
      <c r="BM510" s="4">
        <v>1.1979</v>
      </c>
      <c r="BN510" s="6">
        <v>10</v>
      </c>
      <c r="BQ510" s="3">
        <v>0.15962965919067762</v>
      </c>
      <c r="BR510" s="3">
        <v>1.6096061293801407</v>
      </c>
      <c r="BS510" s="3">
        <v>3.3913249906738558</v>
      </c>
      <c r="BT510" s="7">
        <v>10</v>
      </c>
    </row>
    <row r="511" spans="1:72">
      <c r="A511">
        <v>52</v>
      </c>
      <c r="B511" t="s">
        <v>9868</v>
      </c>
      <c r="C511" t="s">
        <v>9867</v>
      </c>
      <c r="F511" t="s">
        <v>9866</v>
      </c>
      <c r="I511" t="s">
        <v>9865</v>
      </c>
      <c r="J511" t="s">
        <v>9864</v>
      </c>
      <c r="K511" t="s">
        <v>9863</v>
      </c>
      <c r="L511" t="s">
        <v>9863</v>
      </c>
      <c r="M511" t="s">
        <v>9863</v>
      </c>
      <c r="N511" s="9" t="s">
        <v>9862</v>
      </c>
      <c r="O511" t="s">
        <v>9861</v>
      </c>
      <c r="P511" t="s">
        <v>9860</v>
      </c>
      <c r="Q511" t="s">
        <v>9859</v>
      </c>
      <c r="S511">
        <v>4</v>
      </c>
      <c r="T511">
        <v>5</v>
      </c>
      <c r="U511">
        <v>5</v>
      </c>
      <c r="V511">
        <v>5</v>
      </c>
      <c r="W511">
        <v>5</v>
      </c>
      <c r="X511">
        <v>4</v>
      </c>
      <c r="Y511">
        <v>4</v>
      </c>
      <c r="Z511">
        <v>5</v>
      </c>
      <c r="AA511">
        <v>4</v>
      </c>
      <c r="AB511">
        <v>4</v>
      </c>
      <c r="AC511">
        <v>5</v>
      </c>
      <c r="AD511">
        <v>4</v>
      </c>
      <c r="AE511">
        <v>4</v>
      </c>
      <c r="AF511">
        <v>5.5</v>
      </c>
      <c r="AG511">
        <v>5.5</v>
      </c>
      <c r="AH511">
        <v>5.5</v>
      </c>
      <c r="AI511">
        <v>111.33</v>
      </c>
      <c r="AJ511">
        <v>999</v>
      </c>
      <c r="AK511">
        <v>9.43</v>
      </c>
      <c r="AL511">
        <v>1</v>
      </c>
      <c r="AP511">
        <v>1</v>
      </c>
      <c r="AU511">
        <v>17</v>
      </c>
      <c r="AV511">
        <v>2</v>
      </c>
      <c r="AX511">
        <v>7</v>
      </c>
      <c r="AY511">
        <v>7</v>
      </c>
      <c r="AZ511">
        <v>7</v>
      </c>
      <c r="BA511" s="8">
        <v>4.6794000000000004E-10</v>
      </c>
      <c r="BB511" s="8"/>
      <c r="BC511" s="5">
        <v>1</v>
      </c>
      <c r="BD511" s="4">
        <v>0.86416000000000004</v>
      </c>
      <c r="BE511" s="10">
        <v>3.5832000000000002</v>
      </c>
      <c r="BF511" s="4">
        <v>1.2259</v>
      </c>
      <c r="BG511" s="6">
        <v>10</v>
      </c>
      <c r="BJ511" s="5">
        <v>1</v>
      </c>
      <c r="BK511" s="4">
        <v>1.7529999999999999</v>
      </c>
      <c r="BL511" s="10">
        <v>2.0836000000000001</v>
      </c>
      <c r="BM511" s="4">
        <v>0.94906999999999997</v>
      </c>
      <c r="BN511" s="6">
        <v>10</v>
      </c>
      <c r="BQ511" s="3">
        <v>0.5589402492873512</v>
      </c>
      <c r="BR511" s="3">
        <v>1.8087761820352348</v>
      </c>
      <c r="BS511" s="3">
        <v>1.3509679685494655</v>
      </c>
      <c r="BT511" s="7">
        <v>10</v>
      </c>
    </row>
    <row r="512" spans="1:72">
      <c r="A512">
        <v>1119</v>
      </c>
      <c r="B512" t="s">
        <v>9858</v>
      </c>
      <c r="C512" t="s">
        <v>9857</v>
      </c>
      <c r="F512" t="s">
        <v>9856</v>
      </c>
      <c r="I512" t="s">
        <v>9855</v>
      </c>
      <c r="J512" t="s">
        <v>9855</v>
      </c>
      <c r="K512">
        <v>5</v>
      </c>
      <c r="L512">
        <v>5</v>
      </c>
      <c r="M512">
        <v>5</v>
      </c>
      <c r="N512" t="s">
        <v>9854</v>
      </c>
      <c r="O512" t="s">
        <v>9853</v>
      </c>
      <c r="P512" t="s">
        <v>9852</v>
      </c>
      <c r="Q512" t="s">
        <v>9851</v>
      </c>
      <c r="S512">
        <v>1</v>
      </c>
      <c r="T512">
        <v>5</v>
      </c>
      <c r="U512">
        <v>5</v>
      </c>
      <c r="V512">
        <v>5</v>
      </c>
      <c r="W512">
        <v>2</v>
      </c>
      <c r="X512">
        <v>2</v>
      </c>
      <c r="Y512">
        <v>5</v>
      </c>
      <c r="Z512">
        <v>2</v>
      </c>
      <c r="AA512">
        <v>2</v>
      </c>
      <c r="AB512">
        <v>5</v>
      </c>
      <c r="AC512">
        <v>2</v>
      </c>
      <c r="AD512">
        <v>2</v>
      </c>
      <c r="AE512">
        <v>5</v>
      </c>
      <c r="AF512">
        <v>26.5</v>
      </c>
      <c r="AG512">
        <v>26.5</v>
      </c>
      <c r="AH512">
        <v>26.5</v>
      </c>
      <c r="AI512">
        <v>29.204000000000001</v>
      </c>
      <c r="AJ512">
        <v>264</v>
      </c>
      <c r="AK512">
        <v>2</v>
      </c>
      <c r="AM512">
        <v>11</v>
      </c>
      <c r="AX512">
        <v>3</v>
      </c>
      <c r="AY512">
        <v>2</v>
      </c>
      <c r="AZ512">
        <v>6</v>
      </c>
      <c r="BA512" s="8">
        <v>3.0336000000000002E-23</v>
      </c>
      <c r="BB512" s="8"/>
      <c r="BD512" s="4">
        <v>0.66181000000000001</v>
      </c>
      <c r="BE512" s="4">
        <v>1.4019999999999999</v>
      </c>
      <c r="BF512" s="4">
        <v>1.8119000000000001</v>
      </c>
      <c r="BG512" s="6">
        <v>10</v>
      </c>
      <c r="BK512" s="4">
        <v>2.2014</v>
      </c>
      <c r="BL512" s="4">
        <v>0.43772</v>
      </c>
      <c r="BM512" s="4">
        <v>0.65188999999999997</v>
      </c>
      <c r="BN512" s="6">
        <v>9</v>
      </c>
      <c r="BQ512" s="3">
        <v>0.32617913758236022</v>
      </c>
      <c r="BR512" s="3">
        <v>3.3947788301592152</v>
      </c>
      <c r="BS512" s="3">
        <v>2.9785839811753494</v>
      </c>
      <c r="BT512" s="7">
        <v>9</v>
      </c>
    </row>
    <row r="513" spans="1:72">
      <c r="A513">
        <v>795</v>
      </c>
      <c r="B513" t="s">
        <v>5051</v>
      </c>
      <c r="C513">
        <v>718</v>
      </c>
      <c r="D513">
        <v>492</v>
      </c>
      <c r="F513">
        <v>188</v>
      </c>
      <c r="G513">
        <v>47</v>
      </c>
      <c r="I513" t="s">
        <v>5054</v>
      </c>
      <c r="J513" t="s">
        <v>5054</v>
      </c>
      <c r="K513">
        <v>4</v>
      </c>
      <c r="L513">
        <v>4</v>
      </c>
      <c r="M513">
        <v>4</v>
      </c>
      <c r="N513" t="s">
        <v>5055</v>
      </c>
      <c r="O513" t="s">
        <v>5056</v>
      </c>
      <c r="P513" t="s">
        <v>5057</v>
      </c>
      <c r="Q513" t="s">
        <v>5058</v>
      </c>
      <c r="S513">
        <v>1</v>
      </c>
      <c r="T513">
        <v>4</v>
      </c>
      <c r="U513">
        <v>4</v>
      </c>
      <c r="V513">
        <v>4</v>
      </c>
      <c r="W513">
        <v>4</v>
      </c>
      <c r="X513">
        <v>3</v>
      </c>
      <c r="Y513">
        <v>3</v>
      </c>
      <c r="Z513">
        <v>4</v>
      </c>
      <c r="AA513">
        <v>3</v>
      </c>
      <c r="AB513">
        <v>3</v>
      </c>
      <c r="AC513">
        <v>4</v>
      </c>
      <c r="AD513">
        <v>3</v>
      </c>
      <c r="AE513">
        <v>3</v>
      </c>
      <c r="AF513">
        <v>21</v>
      </c>
      <c r="AG513">
        <v>21</v>
      </c>
      <c r="AH513">
        <v>21</v>
      </c>
      <c r="AI513">
        <v>25.035</v>
      </c>
      <c r="AJ513">
        <v>224</v>
      </c>
      <c r="AK513">
        <v>2.15</v>
      </c>
      <c r="AM513">
        <v>11</v>
      </c>
      <c r="AN513">
        <v>2</v>
      </c>
      <c r="AX513">
        <v>5</v>
      </c>
      <c r="AY513">
        <v>5</v>
      </c>
      <c r="AZ513">
        <v>3</v>
      </c>
      <c r="BA513" s="8">
        <v>6.8240999999999995E-8</v>
      </c>
      <c r="BB513" s="8"/>
      <c r="BC513" s="5">
        <v>1</v>
      </c>
      <c r="BD513" s="4">
        <v>0.62990000000000002</v>
      </c>
      <c r="BE513" s="10">
        <v>3.5668000000000002</v>
      </c>
      <c r="BF513" s="4">
        <v>1.9417</v>
      </c>
      <c r="BG513" s="6">
        <v>10</v>
      </c>
      <c r="BJ513" s="5">
        <v>2</v>
      </c>
      <c r="BK513" s="10">
        <v>7.9252000000000002</v>
      </c>
      <c r="BL513" s="10">
        <v>1.4482999999999999</v>
      </c>
      <c r="BM513" s="4">
        <v>1.1096999999999999</v>
      </c>
      <c r="BN513" s="6">
        <v>10</v>
      </c>
      <c r="BO513" s="1">
        <v>2</v>
      </c>
      <c r="BQ513" s="3">
        <v>6.9352937096886044E-2</v>
      </c>
      <c r="BR513" s="3">
        <v>2.4037883704718639</v>
      </c>
      <c r="BS513" s="3">
        <v>2.1669411458784777</v>
      </c>
      <c r="BT513" s="7">
        <v>10</v>
      </c>
    </row>
    <row r="514" spans="1:72">
      <c r="A514">
        <v>343</v>
      </c>
      <c r="B514" t="s">
        <v>9850</v>
      </c>
      <c r="I514" t="s">
        <v>9849</v>
      </c>
      <c r="J514" t="s">
        <v>9849</v>
      </c>
      <c r="K514" t="s">
        <v>6060</v>
      </c>
      <c r="L514" t="s">
        <v>6060</v>
      </c>
      <c r="M514" t="s">
        <v>6060</v>
      </c>
      <c r="N514" s="9" t="s">
        <v>9848</v>
      </c>
      <c r="O514" t="s">
        <v>9847</v>
      </c>
      <c r="P514" s="9" t="s">
        <v>9846</v>
      </c>
      <c r="Q514" t="s">
        <v>9845</v>
      </c>
      <c r="S514">
        <v>6</v>
      </c>
      <c r="T514">
        <v>2</v>
      </c>
      <c r="U514">
        <v>2</v>
      </c>
      <c r="V514">
        <v>2</v>
      </c>
      <c r="W514">
        <v>2</v>
      </c>
      <c r="X514">
        <v>2</v>
      </c>
      <c r="Y514">
        <v>2</v>
      </c>
      <c r="Z514">
        <v>2</v>
      </c>
      <c r="AA514">
        <v>2</v>
      </c>
      <c r="AB514">
        <v>2</v>
      </c>
      <c r="AC514">
        <v>2</v>
      </c>
      <c r="AD514">
        <v>2</v>
      </c>
      <c r="AE514">
        <v>2</v>
      </c>
      <c r="AF514">
        <v>6</v>
      </c>
      <c r="AG514">
        <v>6</v>
      </c>
      <c r="AH514">
        <v>6</v>
      </c>
      <c r="AI514">
        <v>41.488999999999997</v>
      </c>
      <c r="AJ514">
        <v>368</v>
      </c>
      <c r="AK514">
        <v>4</v>
      </c>
      <c r="AN514">
        <v>1</v>
      </c>
      <c r="AO514">
        <v>9</v>
      </c>
      <c r="AP514">
        <v>1</v>
      </c>
      <c r="AX514">
        <v>5</v>
      </c>
      <c r="AY514">
        <v>3</v>
      </c>
      <c r="AZ514">
        <v>3</v>
      </c>
      <c r="BA514" s="8">
        <v>4.5828000000000001E-11</v>
      </c>
      <c r="BB514" s="8"/>
      <c r="BD514" s="4">
        <v>0.60712999999999995</v>
      </c>
      <c r="BE514" s="4">
        <v>1.0067999999999999</v>
      </c>
      <c r="BF514" s="4">
        <v>1.0335000000000001</v>
      </c>
      <c r="BG514" s="6">
        <v>10</v>
      </c>
      <c r="BK514" s="4">
        <v>1.8461000000000001</v>
      </c>
      <c r="BL514" s="4">
        <v>0.37723000000000001</v>
      </c>
      <c r="BM514" s="4">
        <v>0.58013999999999999</v>
      </c>
      <c r="BN514" s="6">
        <v>10</v>
      </c>
      <c r="BQ514" s="3">
        <v>0.32697904064349476</v>
      </c>
      <c r="BR514" s="3">
        <v>2.5066426028976787</v>
      </c>
      <c r="BS514" s="3">
        <v>1.8428763614249122</v>
      </c>
      <c r="BT514" s="7">
        <v>10</v>
      </c>
    </row>
    <row r="515" spans="1:72">
      <c r="A515">
        <v>871</v>
      </c>
      <c r="B515" t="s">
        <v>4813</v>
      </c>
      <c r="I515" t="s">
        <v>4814</v>
      </c>
      <c r="J515" t="s">
        <v>4814</v>
      </c>
      <c r="K515" t="s">
        <v>4815</v>
      </c>
      <c r="L515" t="s">
        <v>4815</v>
      </c>
      <c r="M515" t="s">
        <v>4815</v>
      </c>
      <c r="N515" t="s">
        <v>4816</v>
      </c>
      <c r="O515" t="s">
        <v>4817</v>
      </c>
      <c r="P515" t="s">
        <v>4818</v>
      </c>
      <c r="Q515" t="s">
        <v>4819</v>
      </c>
      <c r="S515">
        <v>3</v>
      </c>
      <c r="T515">
        <v>5</v>
      </c>
      <c r="U515">
        <v>5</v>
      </c>
      <c r="V515">
        <v>5</v>
      </c>
      <c r="W515">
        <v>5</v>
      </c>
      <c r="X515">
        <v>2</v>
      </c>
      <c r="Y515">
        <v>4</v>
      </c>
      <c r="Z515">
        <v>5</v>
      </c>
      <c r="AA515">
        <v>2</v>
      </c>
      <c r="AB515">
        <v>4</v>
      </c>
      <c r="AC515">
        <v>5</v>
      </c>
      <c r="AD515">
        <v>2</v>
      </c>
      <c r="AE515">
        <v>4</v>
      </c>
      <c r="AF515">
        <v>1.4</v>
      </c>
      <c r="AG515">
        <v>1.4</v>
      </c>
      <c r="AH515">
        <v>1.4</v>
      </c>
      <c r="AI515">
        <v>469.08</v>
      </c>
      <c r="AJ515">
        <v>4128</v>
      </c>
      <c r="AK515">
        <v>12</v>
      </c>
      <c r="AW515">
        <v>12</v>
      </c>
      <c r="AX515">
        <v>6</v>
      </c>
      <c r="AY515">
        <v>2</v>
      </c>
      <c r="AZ515">
        <v>4</v>
      </c>
      <c r="BA515" s="8">
        <v>1.0777E-53</v>
      </c>
      <c r="BB515" s="8"/>
      <c r="BD515" s="4">
        <v>0.52737999999999996</v>
      </c>
      <c r="BE515" s="4">
        <v>1.3925000000000001</v>
      </c>
      <c r="BF515" s="4">
        <v>1.2484999999999999</v>
      </c>
      <c r="BG515" s="6">
        <v>10</v>
      </c>
      <c r="BJ515" s="5">
        <v>2</v>
      </c>
      <c r="BK515" s="4">
        <v>1.2236</v>
      </c>
      <c r="BL515" s="10">
        <v>1.2302999999999999</v>
      </c>
      <c r="BM515" s="10">
        <v>1.7274</v>
      </c>
      <c r="BN515" s="6">
        <v>10</v>
      </c>
      <c r="BO515" s="1">
        <v>2</v>
      </c>
      <c r="BQ515" s="3">
        <v>0.47447333459859553</v>
      </c>
      <c r="BR515" s="3">
        <v>1.2185165779180425</v>
      </c>
      <c r="BS515" s="3">
        <v>0.74945664393314848</v>
      </c>
      <c r="BT515" s="7">
        <v>10</v>
      </c>
    </row>
    <row r="516" spans="1:72">
      <c r="A516">
        <v>404</v>
      </c>
      <c r="B516" t="s">
        <v>9844</v>
      </c>
      <c r="C516" t="s">
        <v>9843</v>
      </c>
      <c r="F516" t="s">
        <v>9842</v>
      </c>
      <c r="I516" t="s">
        <v>9841</v>
      </c>
      <c r="J516" t="s">
        <v>9840</v>
      </c>
      <c r="K516" t="s">
        <v>9839</v>
      </c>
      <c r="L516" t="s">
        <v>9839</v>
      </c>
      <c r="M516" t="s">
        <v>9839</v>
      </c>
      <c r="N516" s="9" t="s">
        <v>9838</v>
      </c>
      <c r="O516" t="s">
        <v>9837</v>
      </c>
      <c r="P516" t="s">
        <v>9836</v>
      </c>
      <c r="Q516" t="s">
        <v>9835</v>
      </c>
      <c r="S516">
        <v>2</v>
      </c>
      <c r="T516">
        <v>10</v>
      </c>
      <c r="U516">
        <v>10</v>
      </c>
      <c r="V516">
        <v>10</v>
      </c>
      <c r="W516">
        <v>7</v>
      </c>
      <c r="X516">
        <v>7</v>
      </c>
      <c r="Y516">
        <v>1</v>
      </c>
      <c r="Z516">
        <v>7</v>
      </c>
      <c r="AA516">
        <v>7</v>
      </c>
      <c r="AB516">
        <v>1</v>
      </c>
      <c r="AC516">
        <v>7</v>
      </c>
      <c r="AD516">
        <v>7</v>
      </c>
      <c r="AE516">
        <v>1</v>
      </c>
      <c r="AF516">
        <v>2.8</v>
      </c>
      <c r="AG516">
        <v>2.8</v>
      </c>
      <c r="AH516">
        <v>2.8</v>
      </c>
      <c r="AI516">
        <v>515.55999999999995</v>
      </c>
      <c r="AJ516">
        <v>4563</v>
      </c>
      <c r="AK516">
        <v>11.6</v>
      </c>
      <c r="AS516">
        <v>1</v>
      </c>
      <c r="AU516">
        <v>2</v>
      </c>
      <c r="AV516">
        <v>1</v>
      </c>
      <c r="AW516">
        <v>19</v>
      </c>
      <c r="AX516">
        <v>9</v>
      </c>
      <c r="AY516">
        <v>12</v>
      </c>
      <c r="AZ516">
        <v>2</v>
      </c>
      <c r="BA516" s="8">
        <v>6.0024E-87</v>
      </c>
      <c r="BB516" s="8"/>
      <c r="BC516" s="5">
        <v>1</v>
      </c>
      <c r="BD516" s="10">
        <v>2.6575000000000002</v>
      </c>
      <c r="BE516" s="4">
        <v>1.4421999999999999</v>
      </c>
      <c r="BF516" s="4">
        <v>1.1226</v>
      </c>
      <c r="BG516" s="6">
        <v>9</v>
      </c>
      <c r="BK516" s="4">
        <v>0.32688</v>
      </c>
      <c r="BL516" s="4">
        <v>0.13669999999999999</v>
      </c>
      <c r="BM516" s="4">
        <v>0.73031000000000001</v>
      </c>
      <c r="BN516" s="6">
        <v>9</v>
      </c>
      <c r="BQ516" s="3">
        <v>5.594405594405595</v>
      </c>
      <c r="BR516" s="3">
        <v>10.133868401584937</v>
      </c>
      <c r="BS516" s="3">
        <v>1.254500520617716</v>
      </c>
      <c r="BT516" s="7">
        <v>9</v>
      </c>
    </row>
    <row r="517" spans="1:72">
      <c r="A517">
        <v>502</v>
      </c>
      <c r="B517" t="s">
        <v>9834</v>
      </c>
      <c r="C517" t="s">
        <v>9833</v>
      </c>
      <c r="F517" t="s">
        <v>9832</v>
      </c>
      <c r="I517" t="s">
        <v>9831</v>
      </c>
      <c r="J517" t="s">
        <v>9830</v>
      </c>
      <c r="K517" t="s">
        <v>9829</v>
      </c>
      <c r="L517" t="s">
        <v>9829</v>
      </c>
      <c r="M517" t="s">
        <v>9829</v>
      </c>
      <c r="N517" t="s">
        <v>9828</v>
      </c>
      <c r="O517" t="s">
        <v>9827</v>
      </c>
      <c r="P517" t="s">
        <v>9826</v>
      </c>
      <c r="Q517" t="s">
        <v>9825</v>
      </c>
      <c r="S517">
        <v>8</v>
      </c>
      <c r="T517">
        <v>7</v>
      </c>
      <c r="U517">
        <v>7</v>
      </c>
      <c r="V517">
        <v>7</v>
      </c>
      <c r="W517">
        <v>1</v>
      </c>
      <c r="X517">
        <v>3</v>
      </c>
      <c r="Y517">
        <v>6</v>
      </c>
      <c r="Z517">
        <v>1</v>
      </c>
      <c r="AA517">
        <v>3</v>
      </c>
      <c r="AB517">
        <v>6</v>
      </c>
      <c r="AC517">
        <v>1</v>
      </c>
      <c r="AD517">
        <v>3</v>
      </c>
      <c r="AE517">
        <v>6</v>
      </c>
      <c r="AF517">
        <v>17.600000000000001</v>
      </c>
      <c r="AG517">
        <v>17.600000000000001</v>
      </c>
      <c r="AH517">
        <v>17.600000000000001</v>
      </c>
      <c r="AI517">
        <v>52.823</v>
      </c>
      <c r="AJ517">
        <v>477</v>
      </c>
      <c r="AK517">
        <v>4.82</v>
      </c>
      <c r="AN517">
        <v>1</v>
      </c>
      <c r="AP517">
        <v>10</v>
      </c>
      <c r="AX517">
        <v>1</v>
      </c>
      <c r="AY517">
        <v>3</v>
      </c>
      <c r="AZ517">
        <v>7</v>
      </c>
      <c r="BA517" s="8">
        <v>9.7976999999999997E-41</v>
      </c>
      <c r="BB517" s="8"/>
      <c r="BC517" s="5">
        <v>1</v>
      </c>
      <c r="BD517" s="10">
        <v>2.0448</v>
      </c>
      <c r="BE517" s="4">
        <v>1.0622</v>
      </c>
      <c r="BF517" s="4">
        <v>2.4020999999999999</v>
      </c>
      <c r="BG517" s="6">
        <v>9</v>
      </c>
      <c r="BK517" s="4">
        <v>1.3666</v>
      </c>
      <c r="BL517" s="4">
        <v>1.1344000000000001</v>
      </c>
      <c r="BM517" s="4">
        <v>0.90124000000000004</v>
      </c>
      <c r="BN517" s="6">
        <v>9</v>
      </c>
      <c r="BQ517" s="3">
        <v>1.4404863081776409</v>
      </c>
      <c r="BR517" s="3">
        <v>0.98872849515523031</v>
      </c>
      <c r="BS517" s="3">
        <v>3.5649352964243701</v>
      </c>
      <c r="BT517" s="7">
        <v>9</v>
      </c>
    </row>
    <row r="518" spans="1:72">
      <c r="A518">
        <v>631</v>
      </c>
      <c r="B518" t="s">
        <v>9824</v>
      </c>
      <c r="C518">
        <v>613</v>
      </c>
      <c r="D518">
        <v>412</v>
      </c>
      <c r="F518">
        <v>86</v>
      </c>
      <c r="G518">
        <v>84</v>
      </c>
      <c r="I518" t="s">
        <v>9823</v>
      </c>
      <c r="J518" t="s">
        <v>9823</v>
      </c>
      <c r="K518" t="s">
        <v>9822</v>
      </c>
      <c r="L518" t="s">
        <v>9822</v>
      </c>
      <c r="M518" t="s">
        <v>9822</v>
      </c>
      <c r="N518" t="s">
        <v>9821</v>
      </c>
      <c r="O518" t="s">
        <v>9820</v>
      </c>
      <c r="P518" t="s">
        <v>9819</v>
      </c>
      <c r="Q518" t="s">
        <v>9818</v>
      </c>
      <c r="S518">
        <v>8</v>
      </c>
      <c r="T518">
        <v>4</v>
      </c>
      <c r="U518">
        <v>4</v>
      </c>
      <c r="V518">
        <v>4</v>
      </c>
      <c r="W518">
        <v>2</v>
      </c>
      <c r="X518">
        <v>4</v>
      </c>
      <c r="Y518">
        <v>3</v>
      </c>
      <c r="Z518">
        <v>2</v>
      </c>
      <c r="AA518">
        <v>4</v>
      </c>
      <c r="AB518">
        <v>3</v>
      </c>
      <c r="AC518">
        <v>2</v>
      </c>
      <c r="AD518">
        <v>4</v>
      </c>
      <c r="AE518">
        <v>3</v>
      </c>
      <c r="AF518">
        <v>23.9</v>
      </c>
      <c r="AG518">
        <v>23.9</v>
      </c>
      <c r="AH518">
        <v>23.9</v>
      </c>
      <c r="AI518">
        <v>20.84</v>
      </c>
      <c r="AJ518">
        <v>188</v>
      </c>
      <c r="AK518">
        <v>1</v>
      </c>
      <c r="AL518">
        <v>9</v>
      </c>
      <c r="AX518">
        <v>2</v>
      </c>
      <c r="AY518">
        <v>4</v>
      </c>
      <c r="AZ518">
        <v>3</v>
      </c>
      <c r="BA518" s="8">
        <v>2.7634999999999999E-33</v>
      </c>
      <c r="BB518" s="8"/>
      <c r="BC518" s="5">
        <v>1</v>
      </c>
      <c r="BD518" s="4">
        <v>1.3735999999999999</v>
      </c>
      <c r="BE518" s="10">
        <v>3.9841000000000002</v>
      </c>
      <c r="BF518" s="4">
        <v>2.3239999999999998</v>
      </c>
      <c r="BG518" s="6">
        <v>9</v>
      </c>
      <c r="BJ518" s="5">
        <v>1</v>
      </c>
      <c r="BK518" s="10">
        <v>4.5407000000000002</v>
      </c>
      <c r="BL518" s="4">
        <v>1.1627000000000001</v>
      </c>
      <c r="BM518" s="4">
        <v>1.0357000000000001</v>
      </c>
      <c r="BN518" s="6">
        <v>9</v>
      </c>
      <c r="BQ518" s="3">
        <v>0.33050203258750038</v>
      </c>
      <c r="BR518" s="3">
        <v>4.9285362247412516</v>
      </c>
      <c r="BS518" s="3">
        <v>2.181691247054717</v>
      </c>
      <c r="BT518" s="7">
        <v>9</v>
      </c>
    </row>
    <row r="519" spans="1:72">
      <c r="A519">
        <v>337</v>
      </c>
      <c r="B519" t="s">
        <v>9817</v>
      </c>
      <c r="C519" t="s">
        <v>9816</v>
      </c>
      <c r="F519" t="s">
        <v>9815</v>
      </c>
      <c r="I519" t="s">
        <v>9814</v>
      </c>
      <c r="J519" t="s">
        <v>9814</v>
      </c>
      <c r="K519" t="s">
        <v>2765</v>
      </c>
      <c r="L519" t="s">
        <v>2765</v>
      </c>
      <c r="M519" t="s">
        <v>2765</v>
      </c>
      <c r="N519" s="9" t="s">
        <v>9813</v>
      </c>
      <c r="O519" t="s">
        <v>9812</v>
      </c>
      <c r="P519" t="s">
        <v>9811</v>
      </c>
      <c r="Q519" t="s">
        <v>9810</v>
      </c>
      <c r="S519">
        <v>2</v>
      </c>
      <c r="T519">
        <v>3</v>
      </c>
      <c r="U519">
        <v>3</v>
      </c>
      <c r="V519">
        <v>3</v>
      </c>
      <c r="W519">
        <v>3</v>
      </c>
      <c r="X519">
        <v>2</v>
      </c>
      <c r="Y519">
        <v>3</v>
      </c>
      <c r="Z519">
        <v>3</v>
      </c>
      <c r="AA519">
        <v>2</v>
      </c>
      <c r="AB519">
        <v>3</v>
      </c>
      <c r="AC519">
        <v>3</v>
      </c>
      <c r="AD519">
        <v>2</v>
      </c>
      <c r="AE519">
        <v>3</v>
      </c>
      <c r="AF519">
        <v>7.3</v>
      </c>
      <c r="AG519">
        <v>7.3</v>
      </c>
      <c r="AH519">
        <v>7.3</v>
      </c>
      <c r="AI519">
        <v>52.404000000000003</v>
      </c>
      <c r="AJ519">
        <v>450</v>
      </c>
      <c r="AK519">
        <v>4.4400000000000004</v>
      </c>
      <c r="AO519">
        <v>5</v>
      </c>
      <c r="AP519">
        <v>4</v>
      </c>
      <c r="AX519">
        <v>4</v>
      </c>
      <c r="AY519">
        <v>2</v>
      </c>
      <c r="AZ519">
        <v>3</v>
      </c>
      <c r="BA519" s="8">
        <v>4.0261999999999999E-7</v>
      </c>
      <c r="BB519" s="8"/>
      <c r="BD519" s="4">
        <v>1.1899</v>
      </c>
      <c r="BE519" s="4">
        <v>1.1633</v>
      </c>
      <c r="BF519" s="4">
        <v>2.4902000000000002</v>
      </c>
      <c r="BG519" s="6">
        <v>9</v>
      </c>
      <c r="BK519" s="4">
        <v>1.802</v>
      </c>
      <c r="BL519" s="4">
        <v>0.95735000000000003</v>
      </c>
      <c r="BM519" s="4">
        <v>0.95552999999999999</v>
      </c>
      <c r="BN519" s="6">
        <v>9</v>
      </c>
      <c r="BQ519" s="3">
        <v>0.6787023211619384</v>
      </c>
      <c r="BR519" s="3">
        <v>1.1679377722754931</v>
      </c>
      <c r="BS519" s="3">
        <v>2.5491995513408789</v>
      </c>
      <c r="BT519" s="7">
        <v>9</v>
      </c>
    </row>
    <row r="520" spans="1:72">
      <c r="A520">
        <v>1196</v>
      </c>
      <c r="B520" t="s">
        <v>5070</v>
      </c>
      <c r="I520" t="s">
        <v>5071</v>
      </c>
      <c r="J520" t="s">
        <v>5071</v>
      </c>
      <c r="K520">
        <v>5</v>
      </c>
      <c r="L520">
        <v>4</v>
      </c>
      <c r="M520">
        <v>4</v>
      </c>
      <c r="N520" t="s">
        <v>5072</v>
      </c>
      <c r="O520" t="s">
        <v>5063</v>
      </c>
      <c r="P520" t="s">
        <v>5073</v>
      </c>
      <c r="Q520" t="s">
        <v>5074</v>
      </c>
      <c r="S520">
        <v>1</v>
      </c>
      <c r="T520">
        <v>5</v>
      </c>
      <c r="U520">
        <v>4</v>
      </c>
      <c r="V520">
        <v>4</v>
      </c>
      <c r="W520">
        <v>3</v>
      </c>
      <c r="X520">
        <v>5</v>
      </c>
      <c r="Y520">
        <v>4</v>
      </c>
      <c r="Z520">
        <v>2</v>
      </c>
      <c r="AA520">
        <v>4</v>
      </c>
      <c r="AB520">
        <v>3</v>
      </c>
      <c r="AC520">
        <v>2</v>
      </c>
      <c r="AD520">
        <v>4</v>
      </c>
      <c r="AE520">
        <v>3</v>
      </c>
      <c r="AF520">
        <v>38.200000000000003</v>
      </c>
      <c r="AG520">
        <v>30.3</v>
      </c>
      <c r="AH520">
        <v>30.3</v>
      </c>
      <c r="AI520">
        <v>17.864999999999998</v>
      </c>
      <c r="AJ520">
        <v>165</v>
      </c>
      <c r="AK520">
        <v>6.38</v>
      </c>
      <c r="AP520">
        <v>1</v>
      </c>
      <c r="AQ520">
        <v>13</v>
      </c>
      <c r="AR520">
        <v>10</v>
      </c>
      <c r="AX520">
        <v>6</v>
      </c>
      <c r="AY520">
        <v>10</v>
      </c>
      <c r="AZ520">
        <v>8</v>
      </c>
      <c r="BA520" s="8">
        <v>6.8061999999999999E-29</v>
      </c>
      <c r="BB520" s="8"/>
      <c r="BC520" s="5">
        <v>1</v>
      </c>
      <c r="BD520" s="4">
        <v>1.1122000000000001</v>
      </c>
      <c r="BE520" s="10">
        <v>2.9424999999999999</v>
      </c>
      <c r="BF520" s="4">
        <v>0.96706999999999999</v>
      </c>
      <c r="BG520" s="6">
        <v>9</v>
      </c>
      <c r="BJ520" s="5">
        <v>2</v>
      </c>
      <c r="BK520" s="4">
        <v>1.2756000000000001</v>
      </c>
      <c r="BL520" s="10">
        <v>1.4461999999999999</v>
      </c>
      <c r="BM520" s="10">
        <v>4.7563000000000004</v>
      </c>
      <c r="BN520" s="6">
        <v>9</v>
      </c>
      <c r="BO520" s="1">
        <v>2</v>
      </c>
      <c r="BQ520" s="3">
        <v>1.0949064949853282</v>
      </c>
      <c r="BR520" s="3">
        <v>2.5761244783347932</v>
      </c>
      <c r="BS520" s="3">
        <v>0.45077533357374688</v>
      </c>
      <c r="BT520" s="7">
        <v>9</v>
      </c>
    </row>
    <row r="521" spans="1:72">
      <c r="A521">
        <v>235</v>
      </c>
      <c r="B521" t="s">
        <v>9809</v>
      </c>
      <c r="I521" t="s">
        <v>9808</v>
      </c>
      <c r="J521" t="s">
        <v>9807</v>
      </c>
      <c r="K521" t="s">
        <v>9806</v>
      </c>
      <c r="L521" t="s">
        <v>9806</v>
      </c>
      <c r="M521" t="s">
        <v>9806</v>
      </c>
      <c r="N521" s="9" t="s">
        <v>9805</v>
      </c>
      <c r="O521" t="s">
        <v>9804</v>
      </c>
      <c r="P521" s="9" t="s">
        <v>9803</v>
      </c>
      <c r="Q521" t="s">
        <v>9802</v>
      </c>
      <c r="S521">
        <v>11</v>
      </c>
      <c r="T521">
        <v>5</v>
      </c>
      <c r="U521">
        <v>5</v>
      </c>
      <c r="V521">
        <v>5</v>
      </c>
      <c r="W521">
        <v>5</v>
      </c>
      <c r="X521">
        <v>2</v>
      </c>
      <c r="Y521">
        <v>2</v>
      </c>
      <c r="Z521">
        <v>5</v>
      </c>
      <c r="AA521">
        <v>2</v>
      </c>
      <c r="AB521">
        <v>2</v>
      </c>
      <c r="AC521">
        <v>5</v>
      </c>
      <c r="AD521">
        <v>2</v>
      </c>
      <c r="AE521">
        <v>2</v>
      </c>
      <c r="AF521">
        <v>9.6999999999999993</v>
      </c>
      <c r="AG521">
        <v>9.6999999999999993</v>
      </c>
      <c r="AH521">
        <v>9.6999999999999993</v>
      </c>
      <c r="AI521">
        <v>56.865000000000002</v>
      </c>
      <c r="AJ521">
        <v>514</v>
      </c>
      <c r="AK521">
        <v>5.83</v>
      </c>
      <c r="AN521">
        <v>1</v>
      </c>
      <c r="AP521">
        <v>9</v>
      </c>
      <c r="AU521">
        <v>1</v>
      </c>
      <c r="AW521">
        <v>1</v>
      </c>
      <c r="AX521">
        <v>7</v>
      </c>
      <c r="AY521">
        <v>3</v>
      </c>
      <c r="AZ521">
        <v>2</v>
      </c>
      <c r="BA521" s="8">
        <v>2.4240999999999999E-29</v>
      </c>
      <c r="BB521" s="8"/>
      <c r="BD521" s="4">
        <v>1.0969</v>
      </c>
      <c r="BE521" s="4">
        <v>1.4129</v>
      </c>
      <c r="BF521" s="4">
        <v>1.4992000000000001</v>
      </c>
      <c r="BG521" s="6">
        <v>9</v>
      </c>
      <c r="BK521" s="4">
        <v>1.6924999999999999</v>
      </c>
      <c r="BL521" s="4">
        <v>0.73646</v>
      </c>
      <c r="BM521" s="4">
        <v>0.73414000000000001</v>
      </c>
      <c r="BN521" s="6">
        <v>9</v>
      </c>
      <c r="BQ521" s="3">
        <v>0.86520159197092927</v>
      </c>
      <c r="BR521" s="3">
        <v>2.2211363333481406</v>
      </c>
      <c r="BS521" s="3">
        <v>2.0502726862672733</v>
      </c>
      <c r="BT521" s="7">
        <v>9</v>
      </c>
    </row>
    <row r="522" spans="1:72">
      <c r="A522">
        <v>854</v>
      </c>
      <c r="B522" t="s">
        <v>9801</v>
      </c>
      <c r="I522" t="s">
        <v>9800</v>
      </c>
      <c r="J522" t="s">
        <v>9800</v>
      </c>
      <c r="K522">
        <v>2</v>
      </c>
      <c r="L522">
        <v>2</v>
      </c>
      <c r="M522">
        <v>2</v>
      </c>
      <c r="N522" t="s">
        <v>9799</v>
      </c>
      <c r="O522" t="s">
        <v>9798</v>
      </c>
      <c r="P522" t="s">
        <v>9797</v>
      </c>
      <c r="Q522" t="s">
        <v>9796</v>
      </c>
      <c r="S522">
        <v>1</v>
      </c>
      <c r="T522">
        <v>2</v>
      </c>
      <c r="U522">
        <v>2</v>
      </c>
      <c r="V522">
        <v>2</v>
      </c>
      <c r="W522">
        <v>2</v>
      </c>
      <c r="X522">
        <v>1</v>
      </c>
      <c r="Y522">
        <v>1</v>
      </c>
      <c r="Z522">
        <v>2</v>
      </c>
      <c r="AA522">
        <v>1</v>
      </c>
      <c r="AB522">
        <v>1</v>
      </c>
      <c r="AC522">
        <v>2</v>
      </c>
      <c r="AD522">
        <v>1</v>
      </c>
      <c r="AE522">
        <v>1</v>
      </c>
      <c r="AF522">
        <v>11.4</v>
      </c>
      <c r="AG522">
        <v>11.4</v>
      </c>
      <c r="AH522">
        <v>11.4</v>
      </c>
      <c r="AI522">
        <v>33.366999999999997</v>
      </c>
      <c r="AJ522">
        <v>290</v>
      </c>
      <c r="AK522">
        <v>4.5599999999999996</v>
      </c>
      <c r="AO522">
        <v>4</v>
      </c>
      <c r="AP522">
        <v>5</v>
      </c>
      <c r="AX522">
        <v>4</v>
      </c>
      <c r="AY522">
        <v>3</v>
      </c>
      <c r="AZ522">
        <v>2</v>
      </c>
      <c r="BA522">
        <v>4.5426E-4</v>
      </c>
      <c r="BD522" s="4">
        <v>1.0439000000000001</v>
      </c>
      <c r="BE522" s="4">
        <v>1.0895999999999999</v>
      </c>
      <c r="BF522" s="4">
        <v>1.7357</v>
      </c>
      <c r="BG522" s="6">
        <v>9</v>
      </c>
      <c r="BK522" s="4">
        <v>1.9198999999999999</v>
      </c>
      <c r="BL522" s="4">
        <v>0.59111000000000002</v>
      </c>
      <c r="BM522" s="4">
        <v>0.39826</v>
      </c>
      <c r="BN522" s="6">
        <v>9</v>
      </c>
      <c r="BQ522" s="3">
        <v>0.63492063492063489</v>
      </c>
      <c r="BR522" s="3">
        <v>1.830027084400849</v>
      </c>
      <c r="BS522" s="3">
        <v>4.3957976174776912</v>
      </c>
      <c r="BT522" s="7">
        <v>9</v>
      </c>
    </row>
    <row r="523" spans="1:72">
      <c r="A523">
        <v>679</v>
      </c>
      <c r="B523" t="s">
        <v>9795</v>
      </c>
      <c r="D523">
        <v>439</v>
      </c>
      <c r="G523">
        <v>145</v>
      </c>
      <c r="I523" t="s">
        <v>9794</v>
      </c>
      <c r="J523" t="s">
        <v>9794</v>
      </c>
      <c r="K523">
        <v>4</v>
      </c>
      <c r="L523">
        <v>4</v>
      </c>
      <c r="M523">
        <v>4</v>
      </c>
      <c r="N523" t="s">
        <v>9793</v>
      </c>
      <c r="O523" t="s">
        <v>9792</v>
      </c>
      <c r="P523" t="s">
        <v>9791</v>
      </c>
      <c r="Q523" t="s">
        <v>9790</v>
      </c>
      <c r="S523">
        <v>1</v>
      </c>
      <c r="T523">
        <v>4</v>
      </c>
      <c r="U523">
        <v>4</v>
      </c>
      <c r="V523">
        <v>4</v>
      </c>
      <c r="W523">
        <v>2</v>
      </c>
      <c r="X523">
        <v>4</v>
      </c>
      <c r="Y523">
        <v>3</v>
      </c>
      <c r="Z523">
        <v>2</v>
      </c>
      <c r="AA523">
        <v>4</v>
      </c>
      <c r="AB523">
        <v>3</v>
      </c>
      <c r="AC523">
        <v>2</v>
      </c>
      <c r="AD523">
        <v>4</v>
      </c>
      <c r="AE523">
        <v>3</v>
      </c>
      <c r="AF523">
        <v>15.2</v>
      </c>
      <c r="AG523">
        <v>15.2</v>
      </c>
      <c r="AH523">
        <v>15.2</v>
      </c>
      <c r="AI523">
        <v>42.784999999999997</v>
      </c>
      <c r="AJ523">
        <v>388</v>
      </c>
      <c r="AK523">
        <v>5.2</v>
      </c>
      <c r="AP523">
        <v>9</v>
      </c>
      <c r="AR523">
        <v>1</v>
      </c>
      <c r="AX523">
        <v>2</v>
      </c>
      <c r="AY523">
        <v>5</v>
      </c>
      <c r="AZ523">
        <v>3</v>
      </c>
      <c r="BA523" s="8">
        <v>1.2702E-69</v>
      </c>
      <c r="BB523" s="8"/>
      <c r="BD523" s="4">
        <v>1.0024999999999999</v>
      </c>
      <c r="BE523" s="4">
        <v>1.2744</v>
      </c>
      <c r="BF523" s="4">
        <v>0.96365000000000001</v>
      </c>
      <c r="BG523" s="6">
        <v>9</v>
      </c>
      <c r="BK523" s="4">
        <v>1.9318</v>
      </c>
      <c r="BL523" s="4">
        <v>0.64310999999999996</v>
      </c>
      <c r="BM523" s="4">
        <v>0.57387999999999995</v>
      </c>
      <c r="BN523" s="6">
        <v>9</v>
      </c>
      <c r="BQ523" s="3">
        <v>0.56660434018924588</v>
      </c>
      <c r="BR523" s="3">
        <v>2.0462032698328252</v>
      </c>
      <c r="BS523" s="3">
        <v>1.2070006035003018</v>
      </c>
      <c r="BT523" s="7">
        <v>9</v>
      </c>
    </row>
    <row r="524" spans="1:72">
      <c r="A524">
        <v>134</v>
      </c>
      <c r="B524" t="s">
        <v>9789</v>
      </c>
      <c r="C524">
        <v>149</v>
      </c>
      <c r="F524">
        <v>39</v>
      </c>
      <c r="I524" t="s">
        <v>9788</v>
      </c>
      <c r="J524" t="s">
        <v>9788</v>
      </c>
      <c r="K524" t="s">
        <v>2765</v>
      </c>
      <c r="L524" t="s">
        <v>2765</v>
      </c>
      <c r="M524" t="s">
        <v>2765</v>
      </c>
      <c r="N524" t="s">
        <v>9787</v>
      </c>
      <c r="O524" t="s">
        <v>9786</v>
      </c>
      <c r="P524" t="s">
        <v>9785</v>
      </c>
      <c r="Q524" t="s">
        <v>9784</v>
      </c>
      <c r="S524">
        <v>2</v>
      </c>
      <c r="T524">
        <v>3</v>
      </c>
      <c r="U524">
        <v>3</v>
      </c>
      <c r="V524">
        <v>3</v>
      </c>
      <c r="W524">
        <v>3</v>
      </c>
      <c r="X524">
        <v>3</v>
      </c>
      <c r="Y524">
        <v>2</v>
      </c>
      <c r="Z524">
        <v>3</v>
      </c>
      <c r="AA524">
        <v>3</v>
      </c>
      <c r="AB524">
        <v>2</v>
      </c>
      <c r="AC524">
        <v>3</v>
      </c>
      <c r="AD524">
        <v>3</v>
      </c>
      <c r="AE524">
        <v>2</v>
      </c>
      <c r="AF524">
        <v>14.2</v>
      </c>
      <c r="AG524">
        <v>14.2</v>
      </c>
      <c r="AH524">
        <v>14.2</v>
      </c>
      <c r="AI524">
        <v>19.576000000000001</v>
      </c>
      <c r="AJ524">
        <v>169</v>
      </c>
      <c r="AK524">
        <v>1</v>
      </c>
      <c r="AL524">
        <v>11</v>
      </c>
      <c r="AX524">
        <v>4</v>
      </c>
      <c r="AY524">
        <v>5</v>
      </c>
      <c r="AZ524">
        <v>2</v>
      </c>
      <c r="BA524" s="8">
        <v>2.8206999999999999E-6</v>
      </c>
      <c r="BB524" s="8"/>
      <c r="BD524" s="4">
        <v>0.98855999999999999</v>
      </c>
      <c r="BE524" s="4">
        <v>2.109</v>
      </c>
      <c r="BF524" s="4">
        <v>1.4996</v>
      </c>
      <c r="BG524" s="6">
        <v>9</v>
      </c>
      <c r="BK524" s="4">
        <v>0.80366000000000004</v>
      </c>
      <c r="BL524" s="4">
        <v>0.27922000000000002</v>
      </c>
      <c r="BM524" s="4">
        <v>0.37167</v>
      </c>
      <c r="BN524" s="6">
        <v>9</v>
      </c>
      <c r="BQ524" s="3">
        <v>1.3330134101149058</v>
      </c>
      <c r="BR524" s="3">
        <v>8.4182170216348169</v>
      </c>
      <c r="BS524" s="3">
        <v>3.9755108531446295</v>
      </c>
      <c r="BT524" s="7">
        <v>9</v>
      </c>
    </row>
    <row r="525" spans="1:72">
      <c r="A525">
        <v>1029</v>
      </c>
      <c r="B525" t="s">
        <v>9783</v>
      </c>
      <c r="C525" t="s">
        <v>9782</v>
      </c>
      <c r="F525" t="s">
        <v>9781</v>
      </c>
      <c r="I525" t="s">
        <v>9780</v>
      </c>
      <c r="J525" t="s">
        <v>9780</v>
      </c>
      <c r="K525" t="s">
        <v>3366</v>
      </c>
      <c r="L525" t="s">
        <v>3366</v>
      </c>
      <c r="M525" t="s">
        <v>3366</v>
      </c>
      <c r="N525" t="s">
        <v>9779</v>
      </c>
      <c r="O525" t="s">
        <v>9778</v>
      </c>
      <c r="P525" t="s">
        <v>9777</v>
      </c>
      <c r="Q525" t="s">
        <v>9776</v>
      </c>
      <c r="S525">
        <v>3</v>
      </c>
      <c r="T525">
        <v>5</v>
      </c>
      <c r="U525">
        <v>5</v>
      </c>
      <c r="V525">
        <v>5</v>
      </c>
      <c r="W525">
        <v>4</v>
      </c>
      <c r="X525">
        <v>2</v>
      </c>
      <c r="Y525">
        <v>3</v>
      </c>
      <c r="Z525">
        <v>4</v>
      </c>
      <c r="AA525">
        <v>2</v>
      </c>
      <c r="AB525">
        <v>3</v>
      </c>
      <c r="AC525">
        <v>4</v>
      </c>
      <c r="AD525">
        <v>2</v>
      </c>
      <c r="AE525">
        <v>3</v>
      </c>
      <c r="AF525">
        <v>11.8</v>
      </c>
      <c r="AG525">
        <v>11.8</v>
      </c>
      <c r="AH525">
        <v>11.8</v>
      </c>
      <c r="AI525">
        <v>56.165999999999997</v>
      </c>
      <c r="AJ525">
        <v>519</v>
      </c>
      <c r="AK525">
        <v>5</v>
      </c>
      <c r="AP525">
        <v>9</v>
      </c>
      <c r="AX525">
        <v>4</v>
      </c>
      <c r="AY525">
        <v>2</v>
      </c>
      <c r="AZ525">
        <v>3</v>
      </c>
      <c r="BA525" s="8">
        <v>1.0141000000000001E-15</v>
      </c>
      <c r="BB525" s="8"/>
      <c r="BD525" s="4">
        <v>0.98492999999999997</v>
      </c>
      <c r="BE525" s="4">
        <v>1.9007000000000001</v>
      </c>
      <c r="BF525" s="4">
        <v>2.4437000000000002</v>
      </c>
      <c r="BG525" s="6">
        <v>9</v>
      </c>
      <c r="BK525" s="4">
        <v>1.8327</v>
      </c>
      <c r="BL525" s="4">
        <v>0.84689000000000003</v>
      </c>
      <c r="BM525" s="4">
        <v>0.59230000000000005</v>
      </c>
      <c r="BN525" s="6">
        <v>9</v>
      </c>
      <c r="BQ525" s="3">
        <v>0.5720169317011784</v>
      </c>
      <c r="BR525" s="3">
        <v>2.4548311076197957</v>
      </c>
      <c r="BS525" s="3">
        <v>3.7012362128951075</v>
      </c>
      <c r="BT525" s="7">
        <v>9</v>
      </c>
    </row>
    <row r="526" spans="1:72">
      <c r="A526">
        <v>271</v>
      </c>
      <c r="B526" t="s">
        <v>9775</v>
      </c>
      <c r="I526" t="s">
        <v>9774</v>
      </c>
      <c r="J526" t="s">
        <v>9773</v>
      </c>
      <c r="K526" t="s">
        <v>9772</v>
      </c>
      <c r="L526" t="s">
        <v>9772</v>
      </c>
      <c r="M526" t="s">
        <v>9772</v>
      </c>
      <c r="N526" t="s">
        <v>9770</v>
      </c>
      <c r="O526" t="s">
        <v>9771</v>
      </c>
      <c r="P526" t="s">
        <v>9770</v>
      </c>
      <c r="Q526" t="s">
        <v>9769</v>
      </c>
      <c r="S526">
        <v>8</v>
      </c>
      <c r="T526">
        <v>5</v>
      </c>
      <c r="U526">
        <v>5</v>
      </c>
      <c r="V526">
        <v>5</v>
      </c>
      <c r="W526">
        <v>4</v>
      </c>
      <c r="X526">
        <v>2</v>
      </c>
      <c r="Y526">
        <v>5</v>
      </c>
      <c r="Z526">
        <v>4</v>
      </c>
      <c r="AA526">
        <v>2</v>
      </c>
      <c r="AB526">
        <v>5</v>
      </c>
      <c r="AC526">
        <v>4</v>
      </c>
      <c r="AD526">
        <v>2</v>
      </c>
      <c r="AE526">
        <v>5</v>
      </c>
      <c r="AF526">
        <v>28.6</v>
      </c>
      <c r="AG526">
        <v>28.6</v>
      </c>
      <c r="AH526">
        <v>28.6</v>
      </c>
      <c r="AI526">
        <v>22.977</v>
      </c>
      <c r="AJ526">
        <v>206</v>
      </c>
      <c r="AK526">
        <v>2</v>
      </c>
      <c r="AM526">
        <v>11</v>
      </c>
      <c r="AX526">
        <v>4</v>
      </c>
      <c r="AY526">
        <v>2</v>
      </c>
      <c r="AZ526">
        <v>5</v>
      </c>
      <c r="BA526" s="8">
        <v>2.8416000000000002E-9</v>
      </c>
      <c r="BB526" s="8"/>
      <c r="BC526" s="5">
        <v>1</v>
      </c>
      <c r="BD526" s="4">
        <v>0.83662999999999998</v>
      </c>
      <c r="BE526" s="4">
        <v>2.3071999999999999</v>
      </c>
      <c r="BF526" s="10">
        <v>3.3014000000000001</v>
      </c>
      <c r="BG526" s="6">
        <v>9</v>
      </c>
      <c r="BJ526" s="5">
        <v>1</v>
      </c>
      <c r="BK526" s="10">
        <v>4.3773</v>
      </c>
      <c r="BL526" s="4">
        <v>0.65215000000000001</v>
      </c>
      <c r="BM526" s="4">
        <v>1.0129999999999999</v>
      </c>
      <c r="BN526" s="6">
        <v>9</v>
      </c>
      <c r="BQ526" s="3">
        <v>0.23885160149998805</v>
      </c>
      <c r="BR526" s="3">
        <v>3.5378192881907591</v>
      </c>
      <c r="BS526" s="3">
        <v>3.5095107741980764</v>
      </c>
      <c r="BT526" s="7">
        <v>9</v>
      </c>
    </row>
    <row r="527" spans="1:72">
      <c r="A527">
        <v>87</v>
      </c>
      <c r="B527" t="s">
        <v>9768</v>
      </c>
      <c r="I527" t="s">
        <v>9767</v>
      </c>
      <c r="J527" t="s">
        <v>9767</v>
      </c>
      <c r="K527" t="s">
        <v>9766</v>
      </c>
      <c r="L527" t="s">
        <v>9766</v>
      </c>
      <c r="M527" t="s">
        <v>9766</v>
      </c>
      <c r="N527" t="s">
        <v>9765</v>
      </c>
      <c r="O527" t="s">
        <v>9764</v>
      </c>
      <c r="P527" t="s">
        <v>9763</v>
      </c>
      <c r="Q527" t="s">
        <v>9762</v>
      </c>
      <c r="S527">
        <v>7</v>
      </c>
      <c r="T527">
        <v>2</v>
      </c>
      <c r="U527">
        <v>2</v>
      </c>
      <c r="V527">
        <v>2</v>
      </c>
      <c r="W527">
        <v>2</v>
      </c>
      <c r="X527">
        <v>2</v>
      </c>
      <c r="Y527">
        <v>2</v>
      </c>
      <c r="Z527">
        <v>2</v>
      </c>
      <c r="AA527">
        <v>2</v>
      </c>
      <c r="AB527">
        <v>2</v>
      </c>
      <c r="AC527">
        <v>2</v>
      </c>
      <c r="AD527">
        <v>2</v>
      </c>
      <c r="AE527">
        <v>2</v>
      </c>
      <c r="AF527">
        <v>12.4</v>
      </c>
      <c r="AG527">
        <v>12.4</v>
      </c>
      <c r="AH527">
        <v>12.4</v>
      </c>
      <c r="AI527">
        <v>27.518000000000001</v>
      </c>
      <c r="AJ527">
        <v>249</v>
      </c>
      <c r="AK527">
        <v>2.38</v>
      </c>
      <c r="AM527">
        <v>8</v>
      </c>
      <c r="AN527">
        <v>5</v>
      </c>
      <c r="AX527">
        <v>6</v>
      </c>
      <c r="AY527">
        <v>3</v>
      </c>
      <c r="AZ527">
        <v>4</v>
      </c>
      <c r="BA527" s="8">
        <v>1.9187E-18</v>
      </c>
      <c r="BB527" s="8"/>
      <c r="BD527" s="4">
        <v>0.83062999999999998</v>
      </c>
      <c r="BE527" s="4">
        <v>2.2467000000000001</v>
      </c>
      <c r="BF527" s="4">
        <v>2.5684</v>
      </c>
      <c r="BG527" s="6">
        <v>9</v>
      </c>
      <c r="BJ527" s="5">
        <v>1</v>
      </c>
      <c r="BK527" s="4">
        <v>1.2376</v>
      </c>
      <c r="BL527" s="4">
        <v>0.42563000000000001</v>
      </c>
      <c r="BM527" s="10">
        <v>1.3537999999999999</v>
      </c>
      <c r="BN527" s="6">
        <v>9</v>
      </c>
      <c r="BQ527" s="3">
        <v>0.83015108749792466</v>
      </c>
      <c r="BR527" s="3">
        <v>5.6615523976674398</v>
      </c>
      <c r="BS527" s="3">
        <v>2.50388101557414</v>
      </c>
      <c r="BT527" s="7">
        <v>9</v>
      </c>
    </row>
    <row r="528" spans="1:72">
      <c r="A528">
        <v>537</v>
      </c>
      <c r="B528" t="s">
        <v>9761</v>
      </c>
      <c r="I528" t="s">
        <v>9760</v>
      </c>
      <c r="J528" t="s">
        <v>9760</v>
      </c>
      <c r="K528">
        <v>6</v>
      </c>
      <c r="L528">
        <v>6</v>
      </c>
      <c r="M528">
        <v>6</v>
      </c>
      <c r="N528" s="9" t="s">
        <v>9759</v>
      </c>
      <c r="O528" t="s">
        <v>9758</v>
      </c>
      <c r="P528" t="s">
        <v>9757</v>
      </c>
      <c r="Q528" t="s">
        <v>9756</v>
      </c>
      <c r="S528">
        <v>1</v>
      </c>
      <c r="T528">
        <v>6</v>
      </c>
      <c r="U528">
        <v>6</v>
      </c>
      <c r="V528">
        <v>6</v>
      </c>
      <c r="W528">
        <v>4</v>
      </c>
      <c r="X528">
        <v>3</v>
      </c>
      <c r="Y528">
        <v>5</v>
      </c>
      <c r="Z528">
        <v>4</v>
      </c>
      <c r="AA528">
        <v>3</v>
      </c>
      <c r="AB528">
        <v>5</v>
      </c>
      <c r="AC528">
        <v>4</v>
      </c>
      <c r="AD528">
        <v>3</v>
      </c>
      <c r="AE528">
        <v>5</v>
      </c>
      <c r="AF528">
        <v>5.8</v>
      </c>
      <c r="AG528">
        <v>5.8</v>
      </c>
      <c r="AH528">
        <v>5.8</v>
      </c>
      <c r="AI528">
        <v>148.16999999999999</v>
      </c>
      <c r="AJ528">
        <v>1331</v>
      </c>
      <c r="AK528">
        <v>10.199999999999999</v>
      </c>
      <c r="AL528">
        <v>1</v>
      </c>
      <c r="AU528">
        <v>4</v>
      </c>
      <c r="AV528">
        <v>12</v>
      </c>
      <c r="AX528">
        <v>5</v>
      </c>
      <c r="AY528">
        <v>6</v>
      </c>
      <c r="AZ528">
        <v>6</v>
      </c>
      <c r="BA528" s="8">
        <v>2.1889000000000002E-9</v>
      </c>
      <c r="BB528" s="8"/>
      <c r="BC528" s="5">
        <v>1</v>
      </c>
      <c r="BD528" s="4">
        <v>0.78983999999999999</v>
      </c>
      <c r="BE528" s="4">
        <v>0.99556</v>
      </c>
      <c r="BF528" s="10">
        <v>10.494</v>
      </c>
      <c r="BG528" s="6">
        <v>9</v>
      </c>
      <c r="BJ528" s="5">
        <v>1</v>
      </c>
      <c r="BK528" s="4">
        <v>2.1227999999999998</v>
      </c>
      <c r="BL528" s="4">
        <v>0.37552000000000002</v>
      </c>
      <c r="BM528" s="10">
        <v>10.349</v>
      </c>
      <c r="BN528" s="6">
        <v>9</v>
      </c>
      <c r="BQ528" s="3">
        <v>0.45345304493719679</v>
      </c>
      <c r="BR528" s="3">
        <v>2.1253081696846041</v>
      </c>
      <c r="BS528" s="3">
        <v>1.1024750565018466</v>
      </c>
      <c r="BT528" s="7">
        <v>9</v>
      </c>
    </row>
    <row r="529" spans="1:72">
      <c r="A529">
        <v>556</v>
      </c>
      <c r="B529" t="s">
        <v>9755</v>
      </c>
      <c r="C529">
        <v>549</v>
      </c>
      <c r="D529" t="s">
        <v>9754</v>
      </c>
      <c r="F529">
        <v>206</v>
      </c>
      <c r="G529" t="s">
        <v>9753</v>
      </c>
      <c r="I529" t="s">
        <v>9752</v>
      </c>
      <c r="J529" t="s">
        <v>9752</v>
      </c>
      <c r="K529" t="s">
        <v>9751</v>
      </c>
      <c r="L529" t="s">
        <v>9751</v>
      </c>
      <c r="M529" t="s">
        <v>9751</v>
      </c>
      <c r="N529" s="9" t="s">
        <v>9750</v>
      </c>
      <c r="O529" t="s">
        <v>9749</v>
      </c>
      <c r="P529" s="9" t="s">
        <v>9748</v>
      </c>
      <c r="Q529" t="s">
        <v>9747</v>
      </c>
      <c r="S529">
        <v>4</v>
      </c>
      <c r="T529">
        <v>4</v>
      </c>
      <c r="U529">
        <v>4</v>
      </c>
      <c r="V529">
        <v>4</v>
      </c>
      <c r="W529">
        <v>1</v>
      </c>
      <c r="X529">
        <v>3</v>
      </c>
      <c r="Y529">
        <v>4</v>
      </c>
      <c r="Z529">
        <v>1</v>
      </c>
      <c r="AA529">
        <v>3</v>
      </c>
      <c r="AB529">
        <v>4</v>
      </c>
      <c r="AC529">
        <v>1</v>
      </c>
      <c r="AD529">
        <v>3</v>
      </c>
      <c r="AE529">
        <v>4</v>
      </c>
      <c r="AF529">
        <v>10.9</v>
      </c>
      <c r="AG529">
        <v>10.9</v>
      </c>
      <c r="AH529">
        <v>10.9</v>
      </c>
      <c r="AI529">
        <v>39.591000000000001</v>
      </c>
      <c r="AJ529">
        <v>366</v>
      </c>
      <c r="AK529">
        <v>3</v>
      </c>
      <c r="AM529">
        <v>1</v>
      </c>
      <c r="AN529">
        <v>10</v>
      </c>
      <c r="AO529">
        <v>1</v>
      </c>
      <c r="AX529">
        <v>2</v>
      </c>
      <c r="AY529">
        <v>5</v>
      </c>
      <c r="AZ529">
        <v>5</v>
      </c>
      <c r="BA529" s="8">
        <v>2.2735999999999999E-8</v>
      </c>
      <c r="BB529" s="8"/>
      <c r="BD529" s="4">
        <v>0.76365000000000005</v>
      </c>
      <c r="BE529" s="4">
        <v>0.95550000000000002</v>
      </c>
      <c r="BF529" s="4">
        <v>1.7495000000000001</v>
      </c>
      <c r="BG529" s="6">
        <v>9</v>
      </c>
      <c r="BJ529" s="5">
        <v>1</v>
      </c>
      <c r="BK529" s="4">
        <v>2.5383</v>
      </c>
      <c r="BL529" s="10">
        <v>1.2609999999999999</v>
      </c>
      <c r="BM529" s="4">
        <v>1.0627</v>
      </c>
      <c r="BN529" s="6">
        <v>9</v>
      </c>
      <c r="BQ529" s="3">
        <v>0.31238285642883917</v>
      </c>
      <c r="BR529" s="3">
        <v>1.434020707259013</v>
      </c>
      <c r="BS529" s="3">
        <v>1.522371245451916</v>
      </c>
      <c r="BT529" s="7">
        <v>9</v>
      </c>
    </row>
    <row r="530" spans="1:72">
      <c r="A530">
        <v>191</v>
      </c>
      <c r="B530" t="s">
        <v>9746</v>
      </c>
      <c r="I530" t="s">
        <v>9745</v>
      </c>
      <c r="J530" t="s">
        <v>9745</v>
      </c>
      <c r="K530" t="s">
        <v>7467</v>
      </c>
      <c r="L530" t="s">
        <v>7467</v>
      </c>
      <c r="M530" t="s">
        <v>9744</v>
      </c>
      <c r="N530" s="9" t="s">
        <v>9743</v>
      </c>
      <c r="O530" t="s">
        <v>9742</v>
      </c>
      <c r="P530" t="s">
        <v>9741</v>
      </c>
      <c r="Q530" t="s">
        <v>9740</v>
      </c>
      <c r="S530">
        <v>3</v>
      </c>
      <c r="T530">
        <v>4</v>
      </c>
      <c r="U530">
        <v>4</v>
      </c>
      <c r="V530">
        <v>2</v>
      </c>
      <c r="W530">
        <v>3</v>
      </c>
      <c r="X530">
        <v>2</v>
      </c>
      <c r="Y530">
        <v>4</v>
      </c>
      <c r="Z530">
        <v>3</v>
      </c>
      <c r="AA530">
        <v>2</v>
      </c>
      <c r="AB530">
        <v>4</v>
      </c>
      <c r="AC530">
        <v>2</v>
      </c>
      <c r="AD530">
        <v>2</v>
      </c>
      <c r="AE530">
        <v>2</v>
      </c>
      <c r="AF530">
        <v>12.8</v>
      </c>
      <c r="AG530">
        <v>12.8</v>
      </c>
      <c r="AH530">
        <v>6.2</v>
      </c>
      <c r="AI530">
        <v>46.223999999999997</v>
      </c>
      <c r="AJ530">
        <v>406</v>
      </c>
      <c r="AK530">
        <v>4.3</v>
      </c>
      <c r="AO530">
        <v>7</v>
      </c>
      <c r="AP530">
        <v>3</v>
      </c>
      <c r="AX530">
        <v>4</v>
      </c>
      <c r="AY530">
        <v>2</v>
      </c>
      <c r="AZ530">
        <v>4</v>
      </c>
      <c r="BA530" s="8">
        <v>2.4564E-24</v>
      </c>
      <c r="BB530" s="8"/>
      <c r="BD530" s="4">
        <v>0.73909999999999998</v>
      </c>
      <c r="BE530" s="4">
        <v>1.5018</v>
      </c>
      <c r="BF530" s="4">
        <v>0.92676000000000003</v>
      </c>
      <c r="BG530" s="6">
        <v>9</v>
      </c>
      <c r="BK530" s="4">
        <v>1.4965999999999999</v>
      </c>
      <c r="BL530" s="4">
        <v>1.0333000000000001</v>
      </c>
      <c r="BM530" s="4">
        <v>0.61626000000000003</v>
      </c>
      <c r="BN530" s="6">
        <v>9</v>
      </c>
      <c r="BQ530" s="3">
        <v>0.86520159197092927</v>
      </c>
      <c r="BR530" s="3">
        <v>1.5739851730596699</v>
      </c>
      <c r="BS530" s="3">
        <v>1.6129552566211813</v>
      </c>
      <c r="BT530" s="7">
        <v>9</v>
      </c>
    </row>
    <row r="531" spans="1:72">
      <c r="A531">
        <v>66</v>
      </c>
      <c r="B531" t="s">
        <v>9739</v>
      </c>
      <c r="C531">
        <v>56</v>
      </c>
      <c r="D531" t="s">
        <v>9738</v>
      </c>
      <c r="F531">
        <v>366</v>
      </c>
      <c r="G531" t="s">
        <v>9737</v>
      </c>
      <c r="I531" t="s">
        <v>9736</v>
      </c>
      <c r="J531" t="s">
        <v>9736</v>
      </c>
      <c r="K531" t="s">
        <v>4815</v>
      </c>
      <c r="L531" t="s">
        <v>4815</v>
      </c>
      <c r="M531" t="s">
        <v>4815</v>
      </c>
      <c r="N531" s="9" t="s">
        <v>9735</v>
      </c>
      <c r="O531" t="s">
        <v>9734</v>
      </c>
      <c r="P531" t="s">
        <v>9733</v>
      </c>
      <c r="Q531" t="s">
        <v>9732</v>
      </c>
      <c r="S531">
        <v>3</v>
      </c>
      <c r="T531">
        <v>5</v>
      </c>
      <c r="U531">
        <v>5</v>
      </c>
      <c r="V531">
        <v>5</v>
      </c>
      <c r="W531">
        <v>5</v>
      </c>
      <c r="X531">
        <v>1</v>
      </c>
      <c r="Y531">
        <v>4</v>
      </c>
      <c r="Z531">
        <v>5</v>
      </c>
      <c r="AA531">
        <v>1</v>
      </c>
      <c r="AB531">
        <v>4</v>
      </c>
      <c r="AC531">
        <v>5</v>
      </c>
      <c r="AD531">
        <v>1</v>
      </c>
      <c r="AE531">
        <v>4</v>
      </c>
      <c r="AF531">
        <v>11.7</v>
      </c>
      <c r="AG531">
        <v>11.7</v>
      </c>
      <c r="AH531">
        <v>11.7</v>
      </c>
      <c r="AI531">
        <v>52.738999999999997</v>
      </c>
      <c r="AJ531">
        <v>488</v>
      </c>
      <c r="AK531">
        <v>4.5599999999999996</v>
      </c>
      <c r="AN531">
        <v>1</v>
      </c>
      <c r="AO531">
        <v>5</v>
      </c>
      <c r="AP531">
        <v>10</v>
      </c>
      <c r="AX531">
        <v>8</v>
      </c>
      <c r="AY531">
        <v>3</v>
      </c>
      <c r="AZ531">
        <v>5</v>
      </c>
      <c r="BA531" s="8">
        <v>1.7191999999999999E-38</v>
      </c>
      <c r="BB531" s="8"/>
      <c r="BD531" s="4">
        <v>0.70123000000000002</v>
      </c>
      <c r="BE531" s="4">
        <v>0.55159000000000002</v>
      </c>
      <c r="BF531" s="4">
        <v>2.6892</v>
      </c>
      <c r="BG531" s="6">
        <v>9</v>
      </c>
      <c r="BJ531" s="5">
        <v>1</v>
      </c>
      <c r="BK531" s="4">
        <v>1.6206</v>
      </c>
      <c r="BL531" s="10">
        <v>1.2005999999999999</v>
      </c>
      <c r="BM531" s="4">
        <v>0.92283000000000004</v>
      </c>
      <c r="BN531" s="6">
        <v>9</v>
      </c>
      <c r="BQ531" s="3">
        <v>0.4563084645220169</v>
      </c>
      <c r="BR531" s="3">
        <v>0.56844020009095042</v>
      </c>
      <c r="BS531" s="3">
        <v>2.9065542799011768</v>
      </c>
      <c r="BT531" s="7">
        <v>9</v>
      </c>
    </row>
    <row r="532" spans="1:72">
      <c r="A532">
        <v>962</v>
      </c>
      <c r="B532" t="s">
        <v>9731</v>
      </c>
      <c r="I532" t="s">
        <v>9730</v>
      </c>
      <c r="J532" t="s">
        <v>9730</v>
      </c>
      <c r="K532">
        <v>3</v>
      </c>
      <c r="L532">
        <v>3</v>
      </c>
      <c r="M532">
        <v>3</v>
      </c>
      <c r="N532" t="s">
        <v>9729</v>
      </c>
      <c r="O532" t="s">
        <v>9728</v>
      </c>
      <c r="P532" t="s">
        <v>9727</v>
      </c>
      <c r="Q532" t="s">
        <v>9726</v>
      </c>
      <c r="S532">
        <v>1</v>
      </c>
      <c r="T532">
        <v>3</v>
      </c>
      <c r="U532">
        <v>3</v>
      </c>
      <c r="V532">
        <v>3</v>
      </c>
      <c r="W532">
        <v>3</v>
      </c>
      <c r="X532">
        <v>3</v>
      </c>
      <c r="Y532">
        <v>2</v>
      </c>
      <c r="Z532">
        <v>3</v>
      </c>
      <c r="AA532">
        <v>3</v>
      </c>
      <c r="AB532">
        <v>2</v>
      </c>
      <c r="AC532">
        <v>3</v>
      </c>
      <c r="AD532">
        <v>3</v>
      </c>
      <c r="AE532">
        <v>2</v>
      </c>
      <c r="AF532">
        <v>5.5</v>
      </c>
      <c r="AG532">
        <v>5.5</v>
      </c>
      <c r="AH532">
        <v>5.5</v>
      </c>
      <c r="AI532">
        <v>81.001000000000005</v>
      </c>
      <c r="AJ532">
        <v>727</v>
      </c>
      <c r="AK532">
        <v>6.2</v>
      </c>
      <c r="AP532">
        <v>1</v>
      </c>
      <c r="AQ532">
        <v>8</v>
      </c>
      <c r="AT532">
        <v>1</v>
      </c>
      <c r="AX532">
        <v>4</v>
      </c>
      <c r="AY532">
        <v>3</v>
      </c>
      <c r="AZ532">
        <v>3</v>
      </c>
      <c r="BA532">
        <v>1.4364E-4</v>
      </c>
      <c r="BD532" s="4">
        <v>0.62031999999999998</v>
      </c>
      <c r="BE532" s="4">
        <v>1.2782</v>
      </c>
      <c r="BF532" s="4">
        <v>0.90686999999999995</v>
      </c>
      <c r="BG532" s="6">
        <v>9</v>
      </c>
      <c r="BK532" s="4">
        <v>0.81222000000000005</v>
      </c>
      <c r="BL532" s="4">
        <v>0.86173999999999995</v>
      </c>
      <c r="BM532" s="4">
        <v>0.74238999999999999</v>
      </c>
      <c r="BN532" s="6">
        <v>9</v>
      </c>
      <c r="BQ532" s="3">
        <v>0.80424642110342603</v>
      </c>
      <c r="BR532" s="3">
        <v>1.6365540717465303</v>
      </c>
      <c r="BS532" s="3">
        <v>1.4155283459551278</v>
      </c>
      <c r="BT532" s="7">
        <v>9</v>
      </c>
    </row>
    <row r="533" spans="1:72">
      <c r="A533">
        <v>778</v>
      </c>
      <c r="B533" t="s">
        <v>9725</v>
      </c>
      <c r="C533">
        <v>705</v>
      </c>
      <c r="D533">
        <v>485</v>
      </c>
      <c r="F533">
        <v>567</v>
      </c>
      <c r="G533">
        <v>192</v>
      </c>
      <c r="I533" t="s">
        <v>9724</v>
      </c>
      <c r="J533" t="s">
        <v>9723</v>
      </c>
      <c r="K533" t="s">
        <v>9722</v>
      </c>
      <c r="L533" t="s">
        <v>9722</v>
      </c>
      <c r="M533" t="s">
        <v>9722</v>
      </c>
      <c r="N533" s="9" t="s">
        <v>9721</v>
      </c>
      <c r="O533" t="s">
        <v>9720</v>
      </c>
      <c r="P533" t="s">
        <v>9719</v>
      </c>
      <c r="Q533" t="s">
        <v>9718</v>
      </c>
      <c r="S533">
        <v>3</v>
      </c>
      <c r="T533">
        <v>5</v>
      </c>
      <c r="U533">
        <v>5</v>
      </c>
      <c r="V533">
        <v>5</v>
      </c>
      <c r="W533">
        <v>2</v>
      </c>
      <c r="X533">
        <v>3</v>
      </c>
      <c r="Y533">
        <v>4</v>
      </c>
      <c r="Z533">
        <v>2</v>
      </c>
      <c r="AA533">
        <v>3</v>
      </c>
      <c r="AB533">
        <v>4</v>
      </c>
      <c r="AC533">
        <v>2</v>
      </c>
      <c r="AD533">
        <v>3</v>
      </c>
      <c r="AE533">
        <v>4</v>
      </c>
      <c r="AF533">
        <v>5</v>
      </c>
      <c r="AG533">
        <v>5</v>
      </c>
      <c r="AH533">
        <v>5</v>
      </c>
      <c r="AI533">
        <v>138.57</v>
      </c>
      <c r="AJ533">
        <v>1216</v>
      </c>
      <c r="AK533">
        <v>10.1</v>
      </c>
      <c r="AO533">
        <v>1</v>
      </c>
      <c r="AU533">
        <v>6</v>
      </c>
      <c r="AV533">
        <v>7</v>
      </c>
      <c r="AX533">
        <v>3</v>
      </c>
      <c r="AY533">
        <v>4</v>
      </c>
      <c r="AZ533">
        <v>7</v>
      </c>
      <c r="BA533" s="8">
        <v>3.2466E-31</v>
      </c>
      <c r="BB533" s="8"/>
      <c r="BC533" s="5">
        <v>1</v>
      </c>
      <c r="BD533" s="4">
        <v>0.41697000000000001</v>
      </c>
      <c r="BE533" s="4">
        <v>1.2205999999999999</v>
      </c>
      <c r="BF533" s="10">
        <v>2.8893</v>
      </c>
      <c r="BG533" s="6">
        <v>9</v>
      </c>
      <c r="BJ533" s="5">
        <v>1</v>
      </c>
      <c r="BK533" s="4">
        <v>1.7001999999999999</v>
      </c>
      <c r="BL533" s="4">
        <v>0.82594999999999996</v>
      </c>
      <c r="BM533" s="10">
        <v>2.0072000000000001</v>
      </c>
      <c r="BN533" s="6">
        <v>9</v>
      </c>
      <c r="BQ533" s="3">
        <v>0.25918822248717016</v>
      </c>
      <c r="BR533" s="3">
        <v>1.8729397662571174</v>
      </c>
      <c r="BS533" s="3">
        <v>1.4394495544903627</v>
      </c>
      <c r="BT533" s="7">
        <v>9</v>
      </c>
    </row>
    <row r="534" spans="1:72">
      <c r="A534">
        <v>822</v>
      </c>
      <c r="B534" t="s">
        <v>9717</v>
      </c>
      <c r="C534">
        <v>738</v>
      </c>
      <c r="F534">
        <v>114</v>
      </c>
      <c r="I534" t="s">
        <v>9716</v>
      </c>
      <c r="J534" t="s">
        <v>9716</v>
      </c>
      <c r="K534" t="s">
        <v>9715</v>
      </c>
      <c r="L534" t="s">
        <v>9715</v>
      </c>
      <c r="M534" t="s">
        <v>9715</v>
      </c>
      <c r="N534" s="9" t="s">
        <v>9714</v>
      </c>
      <c r="O534" t="s">
        <v>9713</v>
      </c>
      <c r="P534" t="s">
        <v>9712</v>
      </c>
      <c r="Q534" t="s">
        <v>9711</v>
      </c>
      <c r="S534">
        <v>3</v>
      </c>
      <c r="T534">
        <v>6</v>
      </c>
      <c r="U534">
        <v>6</v>
      </c>
      <c r="V534">
        <v>6</v>
      </c>
      <c r="W534">
        <v>4</v>
      </c>
      <c r="X534">
        <v>3</v>
      </c>
      <c r="Y534">
        <v>6</v>
      </c>
      <c r="Z534">
        <v>4</v>
      </c>
      <c r="AA534">
        <v>3</v>
      </c>
      <c r="AB534">
        <v>6</v>
      </c>
      <c r="AC534">
        <v>4</v>
      </c>
      <c r="AD534">
        <v>3</v>
      </c>
      <c r="AE534">
        <v>6</v>
      </c>
      <c r="AF534">
        <v>33</v>
      </c>
      <c r="AG534">
        <v>33</v>
      </c>
      <c r="AH534">
        <v>33</v>
      </c>
      <c r="AI534">
        <v>21.831</v>
      </c>
      <c r="AJ534">
        <v>179</v>
      </c>
      <c r="AK534">
        <v>2</v>
      </c>
      <c r="AM534">
        <v>14</v>
      </c>
      <c r="AX534">
        <v>5</v>
      </c>
      <c r="AY534">
        <v>3</v>
      </c>
      <c r="AZ534">
        <v>6</v>
      </c>
      <c r="BA534" s="8">
        <v>2.9945999999999998E-45</v>
      </c>
      <c r="BB534" s="8"/>
      <c r="BC534" s="5">
        <v>1</v>
      </c>
      <c r="BD534" s="4">
        <v>0.37090000000000001</v>
      </c>
      <c r="BE534" s="4">
        <v>1.2401</v>
      </c>
      <c r="BF534" s="10">
        <v>8.3230000000000004</v>
      </c>
      <c r="BG534" s="6">
        <v>9</v>
      </c>
      <c r="BK534" s="4">
        <v>2.1271</v>
      </c>
      <c r="BL534" s="4">
        <v>0.36759999999999998</v>
      </c>
      <c r="BM534" s="4">
        <v>0.83581000000000005</v>
      </c>
      <c r="BN534" s="6">
        <v>9</v>
      </c>
      <c r="BQ534" s="3">
        <v>0.19940577080300703</v>
      </c>
      <c r="BR534" s="3">
        <v>3.5146914100941937</v>
      </c>
      <c r="BS534" s="3">
        <v>9.9581756622186823</v>
      </c>
      <c r="BT534" s="7">
        <v>9</v>
      </c>
    </row>
    <row r="535" spans="1:72">
      <c r="A535">
        <v>894</v>
      </c>
      <c r="B535" t="s">
        <v>9710</v>
      </c>
      <c r="I535" t="s">
        <v>9709</v>
      </c>
      <c r="J535" t="s">
        <v>9709</v>
      </c>
      <c r="K535">
        <v>4</v>
      </c>
      <c r="L535">
        <v>4</v>
      </c>
      <c r="M535">
        <v>4</v>
      </c>
      <c r="N535" s="9" t="s">
        <v>9708</v>
      </c>
      <c r="O535" t="s">
        <v>9707</v>
      </c>
      <c r="P535" t="s">
        <v>9706</v>
      </c>
      <c r="Q535" t="s">
        <v>9705</v>
      </c>
      <c r="S535">
        <v>1</v>
      </c>
      <c r="T535">
        <v>4</v>
      </c>
      <c r="U535">
        <v>4</v>
      </c>
      <c r="V535">
        <v>4</v>
      </c>
      <c r="W535">
        <v>3</v>
      </c>
      <c r="X535">
        <v>3</v>
      </c>
      <c r="Y535">
        <v>4</v>
      </c>
      <c r="Z535">
        <v>3</v>
      </c>
      <c r="AA535">
        <v>3</v>
      </c>
      <c r="AB535">
        <v>4</v>
      </c>
      <c r="AC535">
        <v>3</v>
      </c>
      <c r="AD535">
        <v>3</v>
      </c>
      <c r="AE535">
        <v>4</v>
      </c>
      <c r="AF535">
        <v>7</v>
      </c>
      <c r="AG535">
        <v>7</v>
      </c>
      <c r="AH535">
        <v>7</v>
      </c>
      <c r="AI535">
        <v>66.129000000000005</v>
      </c>
      <c r="AJ535">
        <v>589</v>
      </c>
      <c r="AK535">
        <v>6</v>
      </c>
      <c r="AQ535">
        <v>10</v>
      </c>
      <c r="AX535">
        <v>3</v>
      </c>
      <c r="AY535">
        <v>3</v>
      </c>
      <c r="AZ535">
        <v>4</v>
      </c>
      <c r="BA535" s="8">
        <v>8.9222000000000001E-13</v>
      </c>
      <c r="BB535" s="8"/>
      <c r="BD535" s="4">
        <v>0.13786999999999999</v>
      </c>
      <c r="BE535" s="4">
        <v>1.6521999999999999</v>
      </c>
      <c r="BF535" s="4">
        <v>1.6123000000000001</v>
      </c>
      <c r="BG535" s="6">
        <v>9</v>
      </c>
      <c r="BJ535" s="5">
        <v>1</v>
      </c>
      <c r="BK535" s="4">
        <v>2.6410999999999998</v>
      </c>
      <c r="BL535" s="10">
        <v>1.2515000000000001</v>
      </c>
      <c r="BM535" s="4">
        <v>0.54340999999999995</v>
      </c>
      <c r="BN535" s="6">
        <v>9</v>
      </c>
      <c r="BQ535" s="3">
        <v>6.1743640405038276E-2</v>
      </c>
      <c r="BR535" s="3">
        <v>1.1829979534135406</v>
      </c>
      <c r="BS535" s="3">
        <v>2.9108691855388016</v>
      </c>
      <c r="BT535" s="7">
        <v>9</v>
      </c>
    </row>
    <row r="536" spans="1:72">
      <c r="A536">
        <v>800</v>
      </c>
      <c r="B536" t="s">
        <v>9704</v>
      </c>
      <c r="D536">
        <v>495</v>
      </c>
      <c r="G536">
        <v>101</v>
      </c>
      <c r="I536" t="s">
        <v>9703</v>
      </c>
      <c r="J536" t="s">
        <v>9702</v>
      </c>
      <c r="K536" t="s">
        <v>3446</v>
      </c>
      <c r="L536" t="s">
        <v>3446</v>
      </c>
      <c r="M536" t="s">
        <v>3446</v>
      </c>
      <c r="N536" t="s">
        <v>9701</v>
      </c>
      <c r="O536" t="s">
        <v>9700</v>
      </c>
      <c r="P536" t="s">
        <v>9699</v>
      </c>
      <c r="Q536" t="s">
        <v>9698</v>
      </c>
      <c r="S536">
        <v>6</v>
      </c>
      <c r="T536">
        <v>3</v>
      </c>
      <c r="U536">
        <v>3</v>
      </c>
      <c r="V536">
        <v>3</v>
      </c>
      <c r="W536">
        <v>3</v>
      </c>
      <c r="X536">
        <v>3</v>
      </c>
      <c r="Y536">
        <v>3</v>
      </c>
      <c r="Z536">
        <v>3</v>
      </c>
      <c r="AA536">
        <v>3</v>
      </c>
      <c r="AB536">
        <v>3</v>
      </c>
      <c r="AC536">
        <v>3</v>
      </c>
      <c r="AD536">
        <v>3</v>
      </c>
      <c r="AE536">
        <v>3</v>
      </c>
      <c r="AF536">
        <v>17.399999999999999</v>
      </c>
      <c r="AG536">
        <v>17.399999999999999</v>
      </c>
      <c r="AH536">
        <v>17.399999999999999</v>
      </c>
      <c r="AI536">
        <v>18.491</v>
      </c>
      <c r="AJ536">
        <v>161</v>
      </c>
      <c r="AK536">
        <v>2.54</v>
      </c>
      <c r="AM536">
        <v>12</v>
      </c>
      <c r="AT536">
        <v>1</v>
      </c>
      <c r="AX536">
        <v>4</v>
      </c>
      <c r="AY536">
        <v>4</v>
      </c>
      <c r="AZ536">
        <v>5</v>
      </c>
      <c r="BA536" s="8">
        <v>4.5987E-7</v>
      </c>
      <c r="BB536" s="8"/>
      <c r="BD536" s="4">
        <v>4.5014999999999999E-2</v>
      </c>
      <c r="BE536" s="4">
        <v>0.15440000000000001</v>
      </c>
      <c r="BF536" s="4">
        <v>9.6585000000000004E-2</v>
      </c>
      <c r="BG536" s="6">
        <v>9</v>
      </c>
      <c r="BK536" s="4">
        <v>0.11026</v>
      </c>
      <c r="BL536" s="4">
        <v>4.9149999999999999E-2</v>
      </c>
      <c r="BM536" s="4">
        <v>6.2563999999999995E-2</v>
      </c>
      <c r="BN536" s="6">
        <v>9</v>
      </c>
      <c r="BQ536" s="3">
        <v>0.37212071596025753</v>
      </c>
      <c r="BR536" s="3">
        <v>3.1413941507240914</v>
      </c>
      <c r="BS536" s="3">
        <v>1.6771207191493644</v>
      </c>
      <c r="BT536" s="7">
        <v>9</v>
      </c>
    </row>
    <row r="537" spans="1:72">
      <c r="A537">
        <v>471</v>
      </c>
      <c r="B537" t="s">
        <v>9697</v>
      </c>
      <c r="I537" t="s">
        <v>9696</v>
      </c>
      <c r="J537" t="s">
        <v>9696</v>
      </c>
      <c r="K537">
        <v>3</v>
      </c>
      <c r="L537">
        <v>3</v>
      </c>
      <c r="M537">
        <v>3</v>
      </c>
      <c r="N537" t="s">
        <v>9694</v>
      </c>
      <c r="O537" t="s">
        <v>9695</v>
      </c>
      <c r="P537" t="s">
        <v>9694</v>
      </c>
      <c r="Q537" t="s">
        <v>9693</v>
      </c>
      <c r="S537">
        <v>1</v>
      </c>
      <c r="T537">
        <v>3</v>
      </c>
      <c r="U537">
        <v>3</v>
      </c>
      <c r="V537">
        <v>3</v>
      </c>
      <c r="W537">
        <v>3</v>
      </c>
      <c r="X537">
        <v>3</v>
      </c>
      <c r="Y537">
        <v>3</v>
      </c>
      <c r="Z537">
        <v>3</v>
      </c>
      <c r="AA537">
        <v>3</v>
      </c>
      <c r="AB537">
        <v>3</v>
      </c>
      <c r="AC537">
        <v>3</v>
      </c>
      <c r="AD537">
        <v>3</v>
      </c>
      <c r="AE537">
        <v>3</v>
      </c>
      <c r="AF537">
        <v>14.2</v>
      </c>
      <c r="AG537">
        <v>14.2</v>
      </c>
      <c r="AH537">
        <v>14.2</v>
      </c>
      <c r="AI537">
        <v>31.698</v>
      </c>
      <c r="AJ537">
        <v>296</v>
      </c>
      <c r="AK537">
        <v>3</v>
      </c>
      <c r="AN537">
        <v>10</v>
      </c>
      <c r="AX537">
        <v>4</v>
      </c>
      <c r="AY537">
        <v>3</v>
      </c>
      <c r="AZ537">
        <v>3</v>
      </c>
      <c r="BA537" s="8">
        <v>2.8467000000000002E-7</v>
      </c>
      <c r="BB537" s="8"/>
      <c r="BD537" s="4">
        <v>1.4262999999999999</v>
      </c>
      <c r="BE537" s="4">
        <v>1.8307</v>
      </c>
      <c r="BF537" s="4">
        <v>1.6157999999999999</v>
      </c>
      <c r="BG537" s="6">
        <v>8</v>
      </c>
      <c r="BK537" s="4">
        <v>2.3365</v>
      </c>
      <c r="BL537" s="4">
        <v>0.96379000000000004</v>
      </c>
      <c r="BM537" s="4">
        <v>1.1206</v>
      </c>
      <c r="BN537" s="6">
        <v>8</v>
      </c>
      <c r="BQ537" s="3">
        <v>0.54993400791904967</v>
      </c>
      <c r="BR537" s="3">
        <v>2.1172983273343213</v>
      </c>
      <c r="BS537" s="3">
        <v>1.4183994780289921</v>
      </c>
      <c r="BT537" s="7">
        <v>8</v>
      </c>
    </row>
    <row r="538" spans="1:72">
      <c r="A538">
        <v>1210</v>
      </c>
      <c r="B538" t="s">
        <v>9692</v>
      </c>
      <c r="C538">
        <v>199</v>
      </c>
      <c r="D538" t="s">
        <v>9691</v>
      </c>
      <c r="F538">
        <v>27</v>
      </c>
      <c r="G538" t="s">
        <v>9690</v>
      </c>
      <c r="I538" t="s">
        <v>9689</v>
      </c>
      <c r="J538" t="s">
        <v>9689</v>
      </c>
      <c r="K538">
        <v>4</v>
      </c>
      <c r="L538">
        <v>4</v>
      </c>
      <c r="M538">
        <v>1</v>
      </c>
      <c r="N538" t="s">
        <v>9688</v>
      </c>
      <c r="P538" t="s">
        <v>9688</v>
      </c>
      <c r="Q538" t="s">
        <v>9687</v>
      </c>
      <c r="S538">
        <v>1</v>
      </c>
      <c r="T538">
        <v>4</v>
      </c>
      <c r="U538">
        <v>4</v>
      </c>
      <c r="V538">
        <v>1</v>
      </c>
      <c r="W538">
        <v>3</v>
      </c>
      <c r="X538">
        <v>1</v>
      </c>
      <c r="Y538">
        <v>4</v>
      </c>
      <c r="Z538">
        <v>3</v>
      </c>
      <c r="AA538">
        <v>1</v>
      </c>
      <c r="AB538">
        <v>4</v>
      </c>
      <c r="AC538">
        <v>1</v>
      </c>
      <c r="AD538">
        <v>0</v>
      </c>
      <c r="AE538">
        <v>1</v>
      </c>
      <c r="AF538">
        <v>12.5</v>
      </c>
      <c r="AG538">
        <v>12.5</v>
      </c>
      <c r="AH538">
        <v>4.2</v>
      </c>
      <c r="AI538">
        <v>47.12</v>
      </c>
      <c r="AJ538">
        <v>433</v>
      </c>
      <c r="AK538">
        <v>5.22</v>
      </c>
      <c r="AP538">
        <v>8</v>
      </c>
      <c r="AR538">
        <v>1</v>
      </c>
      <c r="AX538">
        <v>4</v>
      </c>
      <c r="AY538">
        <v>1</v>
      </c>
      <c r="AZ538">
        <v>4</v>
      </c>
      <c r="BA538" s="8">
        <v>6.0499000000000003E-37</v>
      </c>
      <c r="BB538" s="8"/>
      <c r="BC538" s="5">
        <v>1</v>
      </c>
      <c r="BD538" s="4">
        <v>1.3993</v>
      </c>
      <c r="BE538" s="4">
        <v>1.165</v>
      </c>
      <c r="BF538" s="10">
        <v>3.0219</v>
      </c>
      <c r="BG538" s="6">
        <v>8</v>
      </c>
      <c r="BK538" s="4">
        <v>2.5815000000000001</v>
      </c>
      <c r="BL538" s="4">
        <v>0.83786000000000005</v>
      </c>
      <c r="BM538" s="4">
        <v>0.85631000000000002</v>
      </c>
      <c r="BN538" s="6">
        <v>8</v>
      </c>
      <c r="BQ538" s="3">
        <v>0.79459674215335718</v>
      </c>
      <c r="BR538" s="3">
        <v>1.3041040153362633</v>
      </c>
      <c r="BS538" s="3">
        <v>4.1905879394879104</v>
      </c>
      <c r="BT538" s="7">
        <v>8</v>
      </c>
    </row>
    <row r="539" spans="1:72">
      <c r="A539">
        <v>610</v>
      </c>
      <c r="B539" t="s">
        <v>9686</v>
      </c>
      <c r="C539">
        <v>601</v>
      </c>
      <c r="F539">
        <v>212</v>
      </c>
      <c r="I539" t="s">
        <v>9685</v>
      </c>
      <c r="J539" t="s">
        <v>9684</v>
      </c>
      <c r="K539" t="s">
        <v>9683</v>
      </c>
      <c r="L539" t="s">
        <v>9682</v>
      </c>
      <c r="M539" t="s">
        <v>9682</v>
      </c>
      <c r="N539" s="9" t="s">
        <v>9681</v>
      </c>
      <c r="O539" t="s">
        <v>9680</v>
      </c>
      <c r="P539" t="s">
        <v>9679</v>
      </c>
      <c r="Q539" t="s">
        <v>9678</v>
      </c>
      <c r="S539">
        <v>7</v>
      </c>
      <c r="T539">
        <v>6</v>
      </c>
      <c r="U539">
        <v>4</v>
      </c>
      <c r="V539">
        <v>4</v>
      </c>
      <c r="W539">
        <v>4</v>
      </c>
      <c r="X539">
        <v>6</v>
      </c>
      <c r="Y539">
        <v>3</v>
      </c>
      <c r="Z539">
        <v>2</v>
      </c>
      <c r="AA539">
        <v>4</v>
      </c>
      <c r="AB539">
        <v>2</v>
      </c>
      <c r="AC539">
        <v>2</v>
      </c>
      <c r="AD539">
        <v>4</v>
      </c>
      <c r="AE539">
        <v>2</v>
      </c>
      <c r="AF539">
        <v>19.100000000000001</v>
      </c>
      <c r="AG539">
        <v>11.9</v>
      </c>
      <c r="AH539">
        <v>11.9</v>
      </c>
      <c r="AI539">
        <v>45.518000000000001</v>
      </c>
      <c r="AJ539">
        <v>404</v>
      </c>
      <c r="AK539">
        <v>4.92</v>
      </c>
      <c r="AN539">
        <v>1</v>
      </c>
      <c r="AO539">
        <v>3</v>
      </c>
      <c r="AP539">
        <v>7</v>
      </c>
      <c r="AT539">
        <v>1</v>
      </c>
      <c r="AX539">
        <v>3</v>
      </c>
      <c r="AY539">
        <v>5</v>
      </c>
      <c r="AZ539">
        <v>4</v>
      </c>
      <c r="BA539" s="8">
        <v>4.9982999999999997E-41</v>
      </c>
      <c r="BB539" s="8"/>
      <c r="BD539" s="4">
        <v>1.3833</v>
      </c>
      <c r="BE539" s="4">
        <v>1.5565</v>
      </c>
      <c r="BF539" s="4">
        <v>1.5317000000000001</v>
      </c>
      <c r="BG539" s="6">
        <v>8</v>
      </c>
      <c r="BK539" s="4">
        <v>1.3230999999999999</v>
      </c>
      <c r="BL539" s="4">
        <v>0.46544999999999997</v>
      </c>
      <c r="BM539" s="4">
        <v>1.0335000000000001</v>
      </c>
      <c r="BN539" s="6">
        <v>8</v>
      </c>
      <c r="BQ539" s="3">
        <v>1.1182680264805869</v>
      </c>
      <c r="BR539" s="3">
        <v>3.4473248758963044</v>
      </c>
      <c r="BS539" s="3">
        <v>1.6676394563495371</v>
      </c>
      <c r="BT539" s="7">
        <v>8</v>
      </c>
    </row>
    <row r="540" spans="1:72">
      <c r="A540">
        <v>1165</v>
      </c>
      <c r="B540" t="s">
        <v>9677</v>
      </c>
      <c r="I540" t="s">
        <v>9676</v>
      </c>
      <c r="J540" t="s">
        <v>9675</v>
      </c>
      <c r="K540" t="s">
        <v>9674</v>
      </c>
      <c r="L540" t="s">
        <v>9674</v>
      </c>
      <c r="M540" t="s">
        <v>9674</v>
      </c>
      <c r="N540" t="s">
        <v>9673</v>
      </c>
      <c r="O540" t="s">
        <v>9672</v>
      </c>
      <c r="P540" t="s">
        <v>9671</v>
      </c>
      <c r="Q540" t="s">
        <v>9670</v>
      </c>
      <c r="S540">
        <v>4</v>
      </c>
      <c r="T540">
        <v>3</v>
      </c>
      <c r="U540">
        <v>3</v>
      </c>
      <c r="V540">
        <v>3</v>
      </c>
      <c r="W540">
        <v>3</v>
      </c>
      <c r="X540">
        <v>3</v>
      </c>
      <c r="Y540">
        <v>3</v>
      </c>
      <c r="Z540">
        <v>3</v>
      </c>
      <c r="AA540">
        <v>3</v>
      </c>
      <c r="AB540">
        <v>3</v>
      </c>
      <c r="AC540">
        <v>3</v>
      </c>
      <c r="AD540">
        <v>3</v>
      </c>
      <c r="AE540">
        <v>3</v>
      </c>
      <c r="AF540">
        <v>2.7</v>
      </c>
      <c r="AG540">
        <v>2.7</v>
      </c>
      <c r="AH540">
        <v>2.7</v>
      </c>
      <c r="AI540">
        <v>157.9</v>
      </c>
      <c r="AJ540">
        <v>1394</v>
      </c>
      <c r="AK540">
        <v>10.199999999999999</v>
      </c>
      <c r="AU540">
        <v>10</v>
      </c>
      <c r="AV540">
        <v>2</v>
      </c>
      <c r="AX540">
        <v>3</v>
      </c>
      <c r="AY540">
        <v>5</v>
      </c>
      <c r="AZ540">
        <v>4</v>
      </c>
      <c r="BA540" s="8">
        <v>5.5831000000000003E-15</v>
      </c>
      <c r="BB540" s="8"/>
      <c r="BC540" s="5">
        <v>1</v>
      </c>
      <c r="BD540" s="4">
        <v>1.3373999999999999</v>
      </c>
      <c r="BE540" s="10">
        <v>3.2145999999999999</v>
      </c>
      <c r="BF540" s="4">
        <v>1.0918000000000001</v>
      </c>
      <c r="BG540" s="6">
        <v>8</v>
      </c>
      <c r="BJ540" s="5">
        <v>1</v>
      </c>
      <c r="BK540" s="4">
        <v>1.3358000000000001</v>
      </c>
      <c r="BL540" s="10">
        <v>1.5541</v>
      </c>
      <c r="BM540" s="4">
        <v>0.57479000000000002</v>
      </c>
      <c r="BN540" s="6">
        <v>8</v>
      </c>
      <c r="BQ540" s="3">
        <v>1.1432491139819365</v>
      </c>
      <c r="BR540" s="3">
        <v>2.1410983834707205</v>
      </c>
      <c r="BS540" s="3">
        <v>1.9912385503783354</v>
      </c>
      <c r="BT540" s="7">
        <v>8</v>
      </c>
    </row>
    <row r="541" spans="1:72">
      <c r="A541">
        <v>567</v>
      </c>
      <c r="B541" t="s">
        <v>9669</v>
      </c>
      <c r="C541" t="s">
        <v>9668</v>
      </c>
      <c r="D541">
        <v>382</v>
      </c>
      <c r="F541" t="s">
        <v>9667</v>
      </c>
      <c r="G541">
        <v>418</v>
      </c>
      <c r="I541" t="s">
        <v>9666</v>
      </c>
      <c r="J541" t="s">
        <v>9666</v>
      </c>
      <c r="K541" t="s">
        <v>9665</v>
      </c>
      <c r="L541" t="s">
        <v>9664</v>
      </c>
      <c r="M541" t="s">
        <v>9664</v>
      </c>
      <c r="N541" s="9" t="s">
        <v>9663</v>
      </c>
      <c r="O541" t="s">
        <v>9662</v>
      </c>
      <c r="P541" t="s">
        <v>9661</v>
      </c>
      <c r="Q541" t="s">
        <v>9660</v>
      </c>
      <c r="S541">
        <v>5</v>
      </c>
      <c r="T541">
        <v>8</v>
      </c>
      <c r="U541">
        <v>3</v>
      </c>
      <c r="V541">
        <v>3</v>
      </c>
      <c r="W541">
        <v>7</v>
      </c>
      <c r="X541">
        <v>5</v>
      </c>
      <c r="Y541">
        <v>7</v>
      </c>
      <c r="Z541">
        <v>3</v>
      </c>
      <c r="AA541">
        <v>1</v>
      </c>
      <c r="AB541">
        <v>2</v>
      </c>
      <c r="AC541">
        <v>3</v>
      </c>
      <c r="AD541">
        <v>1</v>
      </c>
      <c r="AE541">
        <v>2</v>
      </c>
      <c r="AF541">
        <v>17.8</v>
      </c>
      <c r="AG541">
        <v>8.9</v>
      </c>
      <c r="AH541">
        <v>8.9</v>
      </c>
      <c r="AI541">
        <v>51.152999999999999</v>
      </c>
      <c r="AJ541">
        <v>449</v>
      </c>
      <c r="AK541">
        <v>5.45</v>
      </c>
      <c r="AO541">
        <v>3</v>
      </c>
      <c r="AP541">
        <v>6</v>
      </c>
      <c r="AR541">
        <v>1</v>
      </c>
      <c r="AV541">
        <v>1</v>
      </c>
      <c r="AX541">
        <v>3</v>
      </c>
      <c r="AY541">
        <v>5</v>
      </c>
      <c r="AZ541">
        <v>3</v>
      </c>
      <c r="BA541" s="8">
        <v>4.8340000000000001E-25</v>
      </c>
      <c r="BB541" s="8"/>
      <c r="BD541" s="4">
        <v>1.3351999999999999</v>
      </c>
      <c r="BE541" s="4">
        <v>2.4594</v>
      </c>
      <c r="BF541" s="4">
        <v>2.6991999999999998</v>
      </c>
      <c r="BG541" s="6">
        <v>8</v>
      </c>
      <c r="BJ541" s="5">
        <v>1</v>
      </c>
      <c r="BK541" s="10">
        <v>2.7578</v>
      </c>
      <c r="BL541" s="4">
        <v>0.33202999999999999</v>
      </c>
      <c r="BM541" s="4">
        <v>0.77237999999999996</v>
      </c>
      <c r="BN541" s="6">
        <v>8</v>
      </c>
      <c r="BQ541" s="3">
        <v>0.56960583276372745</v>
      </c>
      <c r="BR541" s="3">
        <v>7.1352122725651093</v>
      </c>
      <c r="BS541" s="3">
        <v>2.69461884616421</v>
      </c>
      <c r="BT541" s="7">
        <v>8</v>
      </c>
    </row>
    <row r="542" spans="1:72">
      <c r="A542">
        <v>39</v>
      </c>
      <c r="B542" t="s">
        <v>9659</v>
      </c>
      <c r="D542" t="s">
        <v>9658</v>
      </c>
      <c r="G542" t="s">
        <v>3465</v>
      </c>
      <c r="I542" t="s">
        <v>9657</v>
      </c>
      <c r="J542" t="s">
        <v>9657</v>
      </c>
      <c r="K542" t="s">
        <v>1112</v>
      </c>
      <c r="L542" t="s">
        <v>1112</v>
      </c>
      <c r="M542" t="s">
        <v>1112</v>
      </c>
      <c r="N542" s="9" t="s">
        <v>9656</v>
      </c>
      <c r="O542" t="s">
        <v>9655</v>
      </c>
      <c r="P542" t="s">
        <v>9654</v>
      </c>
      <c r="Q542" t="s">
        <v>9653</v>
      </c>
      <c r="S542">
        <v>2</v>
      </c>
      <c r="T542">
        <v>3</v>
      </c>
      <c r="U542">
        <v>3</v>
      </c>
      <c r="V542">
        <v>3</v>
      </c>
      <c r="W542">
        <v>3</v>
      </c>
      <c r="X542">
        <v>1</v>
      </c>
      <c r="Y542">
        <v>2</v>
      </c>
      <c r="Z542">
        <v>3</v>
      </c>
      <c r="AA542">
        <v>1</v>
      </c>
      <c r="AB542">
        <v>2</v>
      </c>
      <c r="AC542">
        <v>3</v>
      </c>
      <c r="AD542">
        <v>1</v>
      </c>
      <c r="AE542">
        <v>2</v>
      </c>
      <c r="AF542">
        <v>19.899999999999999</v>
      </c>
      <c r="AG542">
        <v>19.899999999999999</v>
      </c>
      <c r="AH542">
        <v>19.899999999999999</v>
      </c>
      <c r="AI542">
        <v>22.123000000000001</v>
      </c>
      <c r="AJ542">
        <v>196</v>
      </c>
      <c r="AK542">
        <v>3.5</v>
      </c>
      <c r="AM542">
        <v>6</v>
      </c>
      <c r="AS542">
        <v>2</v>
      </c>
      <c r="AX542">
        <v>4</v>
      </c>
      <c r="AY542">
        <v>2</v>
      </c>
      <c r="AZ542">
        <v>2</v>
      </c>
      <c r="BA542">
        <v>1.3375999999999999E-4</v>
      </c>
      <c r="BD542" s="4">
        <v>1.3294999999999999</v>
      </c>
      <c r="BE542" s="4">
        <v>1.6653</v>
      </c>
      <c r="BF542" s="4">
        <v>2.4685000000000001</v>
      </c>
      <c r="BG542" s="6">
        <v>8</v>
      </c>
      <c r="BJ542" s="5">
        <v>1</v>
      </c>
      <c r="BK542" s="4">
        <v>2.351</v>
      </c>
      <c r="BL542" s="10">
        <v>4.0347</v>
      </c>
      <c r="BM542" s="4">
        <v>1.0353000000000001</v>
      </c>
      <c r="BN542" s="6">
        <v>8</v>
      </c>
      <c r="BQ542" s="3">
        <v>0.43127614611635828</v>
      </c>
      <c r="BR542" s="3">
        <v>0.45300113250283125</v>
      </c>
      <c r="BS542" s="3">
        <v>2.4514009756575881</v>
      </c>
      <c r="BT542" s="7">
        <v>8</v>
      </c>
    </row>
    <row r="543" spans="1:72">
      <c r="A543">
        <v>115</v>
      </c>
      <c r="B543" t="s">
        <v>9652</v>
      </c>
      <c r="C543">
        <v>103</v>
      </c>
      <c r="F543">
        <v>1</v>
      </c>
      <c r="I543" t="s">
        <v>9651</v>
      </c>
      <c r="J543" t="s">
        <v>9651</v>
      </c>
      <c r="K543" t="s">
        <v>4087</v>
      </c>
      <c r="L543" t="s">
        <v>4087</v>
      </c>
      <c r="M543" t="s">
        <v>4087</v>
      </c>
      <c r="N543" s="9" t="s">
        <v>9650</v>
      </c>
      <c r="O543" t="s">
        <v>9649</v>
      </c>
      <c r="P543" t="s">
        <v>9648</v>
      </c>
      <c r="Q543" t="s">
        <v>9647</v>
      </c>
      <c r="S543">
        <v>5</v>
      </c>
      <c r="T543">
        <v>2</v>
      </c>
      <c r="U543">
        <v>2</v>
      </c>
      <c r="V543">
        <v>2</v>
      </c>
      <c r="W543">
        <v>2</v>
      </c>
      <c r="X543">
        <v>1</v>
      </c>
      <c r="Y543">
        <v>2</v>
      </c>
      <c r="Z543">
        <v>2</v>
      </c>
      <c r="AA543">
        <v>1</v>
      </c>
      <c r="AB543">
        <v>2</v>
      </c>
      <c r="AC543">
        <v>2</v>
      </c>
      <c r="AD543">
        <v>1</v>
      </c>
      <c r="AE543">
        <v>2</v>
      </c>
      <c r="AF543">
        <v>7.7</v>
      </c>
      <c r="AG543">
        <v>7.7</v>
      </c>
      <c r="AH543">
        <v>7.7</v>
      </c>
      <c r="AI543">
        <v>34.332999999999998</v>
      </c>
      <c r="AJ543">
        <v>300</v>
      </c>
      <c r="AK543">
        <v>3</v>
      </c>
      <c r="AN543">
        <v>8</v>
      </c>
      <c r="AX543">
        <v>3</v>
      </c>
      <c r="AY543">
        <v>2</v>
      </c>
      <c r="AZ543">
        <v>3</v>
      </c>
      <c r="BA543">
        <v>1.0105E-4</v>
      </c>
      <c r="BD543" s="4">
        <v>1.2278</v>
      </c>
      <c r="BE543" s="4">
        <v>1.6641999999999999</v>
      </c>
      <c r="BF543" s="4">
        <v>2.4514</v>
      </c>
      <c r="BG543" s="6">
        <v>8</v>
      </c>
      <c r="BJ543" s="5">
        <v>1</v>
      </c>
      <c r="BK543" s="10">
        <v>2.8656999999999999</v>
      </c>
      <c r="BL543" s="4">
        <v>0.79122999999999999</v>
      </c>
      <c r="BM543" s="4">
        <v>1.0525</v>
      </c>
      <c r="BN543" s="6">
        <v>8</v>
      </c>
      <c r="BQ543" s="3">
        <v>0.52932458183358033</v>
      </c>
      <c r="BR543" s="3">
        <v>2.29874488529263</v>
      </c>
      <c r="BS543" s="3">
        <v>2.7285874102976888</v>
      </c>
      <c r="BT543" s="7">
        <v>8</v>
      </c>
    </row>
    <row r="544" spans="1:72">
      <c r="A544">
        <v>911</v>
      </c>
      <c r="B544" t="s">
        <v>4543</v>
      </c>
      <c r="C544" t="s">
        <v>4544</v>
      </c>
      <c r="F544" t="s">
        <v>4545</v>
      </c>
      <c r="I544" t="s">
        <v>4546</v>
      </c>
      <c r="J544" t="s">
        <v>4546</v>
      </c>
      <c r="K544" t="s">
        <v>4547</v>
      </c>
      <c r="L544" t="s">
        <v>4547</v>
      </c>
      <c r="M544" t="s">
        <v>4547</v>
      </c>
      <c r="N544" s="9" t="s">
        <v>4548</v>
      </c>
      <c r="O544" t="s">
        <v>4536</v>
      </c>
      <c r="P544" t="s">
        <v>4549</v>
      </c>
      <c r="Q544" t="s">
        <v>4550</v>
      </c>
      <c r="S544">
        <v>3</v>
      </c>
      <c r="T544">
        <v>5</v>
      </c>
      <c r="U544">
        <v>5</v>
      </c>
      <c r="V544">
        <v>5</v>
      </c>
      <c r="W544">
        <v>3</v>
      </c>
      <c r="X544">
        <v>2</v>
      </c>
      <c r="Y544">
        <v>3</v>
      </c>
      <c r="Z544">
        <v>3</v>
      </c>
      <c r="AA544">
        <v>2</v>
      </c>
      <c r="AB544">
        <v>3</v>
      </c>
      <c r="AC544">
        <v>3</v>
      </c>
      <c r="AD544">
        <v>2</v>
      </c>
      <c r="AE544">
        <v>3</v>
      </c>
      <c r="AF544">
        <v>14.2</v>
      </c>
      <c r="AG544">
        <v>14.2</v>
      </c>
      <c r="AH544">
        <v>14.2</v>
      </c>
      <c r="AI544">
        <v>42.881</v>
      </c>
      <c r="AJ544">
        <v>393</v>
      </c>
      <c r="AK544">
        <v>3.3</v>
      </c>
      <c r="AN544">
        <v>7</v>
      </c>
      <c r="AO544">
        <v>3</v>
      </c>
      <c r="AX544">
        <v>3</v>
      </c>
      <c r="AY544">
        <v>2</v>
      </c>
      <c r="AZ544">
        <v>5</v>
      </c>
      <c r="BA544" s="8">
        <v>7.1719999999999995E-21</v>
      </c>
      <c r="BB544" s="8"/>
      <c r="BC544" s="5">
        <v>1</v>
      </c>
      <c r="BD544" s="4">
        <v>1.2039</v>
      </c>
      <c r="BE544" s="4">
        <v>1.2776000000000001</v>
      </c>
      <c r="BF544" s="10">
        <v>4.0545</v>
      </c>
      <c r="BG544" s="6">
        <v>8</v>
      </c>
      <c r="BJ544" s="5">
        <v>3</v>
      </c>
      <c r="BK544" s="10">
        <v>4.5601000000000003</v>
      </c>
      <c r="BL544" s="10">
        <v>2.0203000000000002</v>
      </c>
      <c r="BM544" s="10">
        <v>3.8016000000000001</v>
      </c>
      <c r="BN544" s="6">
        <v>8</v>
      </c>
      <c r="BO544" s="1">
        <v>1</v>
      </c>
      <c r="BQ544" s="3">
        <v>0.27526218723333978</v>
      </c>
      <c r="BR544" s="3">
        <v>0.98000784006272057</v>
      </c>
      <c r="BS544" s="3">
        <v>1.3058580793439369</v>
      </c>
      <c r="BT544" s="7">
        <v>8</v>
      </c>
    </row>
    <row r="545" spans="1:72">
      <c r="A545">
        <v>1115</v>
      </c>
      <c r="B545" t="s">
        <v>9646</v>
      </c>
      <c r="C545" t="s">
        <v>9645</v>
      </c>
      <c r="D545" t="s">
        <v>9644</v>
      </c>
      <c r="F545" t="s">
        <v>9643</v>
      </c>
      <c r="G545" t="s">
        <v>9642</v>
      </c>
      <c r="I545" t="s">
        <v>9641</v>
      </c>
      <c r="J545" t="s">
        <v>9640</v>
      </c>
      <c r="K545" t="s">
        <v>9639</v>
      </c>
      <c r="L545" t="s">
        <v>9639</v>
      </c>
      <c r="M545" t="s">
        <v>9639</v>
      </c>
      <c r="N545" s="9" t="s">
        <v>9638</v>
      </c>
      <c r="O545" t="s">
        <v>9637</v>
      </c>
      <c r="P545" s="9" t="s">
        <v>9636</v>
      </c>
      <c r="Q545" t="s">
        <v>9635</v>
      </c>
      <c r="S545">
        <v>6</v>
      </c>
      <c r="T545">
        <v>4</v>
      </c>
      <c r="U545">
        <v>4</v>
      </c>
      <c r="V545">
        <v>4</v>
      </c>
      <c r="W545">
        <v>3</v>
      </c>
      <c r="X545">
        <v>2</v>
      </c>
      <c r="Y545">
        <v>4</v>
      </c>
      <c r="Z545">
        <v>3</v>
      </c>
      <c r="AA545">
        <v>2</v>
      </c>
      <c r="AB545">
        <v>4</v>
      </c>
      <c r="AC545">
        <v>3</v>
      </c>
      <c r="AD545">
        <v>2</v>
      </c>
      <c r="AE545">
        <v>4</v>
      </c>
      <c r="AF545">
        <v>8</v>
      </c>
      <c r="AG545">
        <v>8</v>
      </c>
      <c r="AH545">
        <v>8</v>
      </c>
      <c r="AI545">
        <v>65.308000000000007</v>
      </c>
      <c r="AJ545">
        <v>589</v>
      </c>
      <c r="AK545">
        <v>5.73</v>
      </c>
      <c r="AP545">
        <v>4</v>
      </c>
      <c r="AQ545">
        <v>11</v>
      </c>
      <c r="AX545">
        <v>3</v>
      </c>
      <c r="AY545">
        <v>4</v>
      </c>
      <c r="AZ545">
        <v>8</v>
      </c>
      <c r="BA545" s="8">
        <v>1.3267000000000001E-8</v>
      </c>
      <c r="BB545" s="8"/>
      <c r="BD545" s="4">
        <v>1.149</v>
      </c>
      <c r="BE545" s="4">
        <v>1.6064000000000001</v>
      </c>
      <c r="BF545" s="4">
        <v>2.0825</v>
      </c>
      <c r="BG545" s="6">
        <v>8</v>
      </c>
      <c r="BK545" s="4">
        <v>1.5945</v>
      </c>
      <c r="BL545" s="4">
        <v>1.0295000000000001</v>
      </c>
      <c r="BM545" s="4">
        <v>0.36177999999999999</v>
      </c>
      <c r="BN545" s="6">
        <v>8</v>
      </c>
      <c r="BQ545" s="3">
        <v>0.72727272727272729</v>
      </c>
      <c r="BR545" s="3">
        <v>1.7993054680893175</v>
      </c>
      <c r="BS545" s="3">
        <v>5.7563895924476167</v>
      </c>
      <c r="BT545" s="7">
        <v>8</v>
      </c>
    </row>
    <row r="546" spans="1:72">
      <c r="A546">
        <v>655</v>
      </c>
      <c r="B546" t="s">
        <v>5085</v>
      </c>
      <c r="D546">
        <v>426</v>
      </c>
      <c r="G546">
        <v>739</v>
      </c>
      <c r="I546" t="s">
        <v>5087</v>
      </c>
      <c r="J546" t="s">
        <v>5088</v>
      </c>
      <c r="K546" t="s">
        <v>5089</v>
      </c>
      <c r="L546" t="s">
        <v>5090</v>
      </c>
      <c r="M546" t="s">
        <v>5090</v>
      </c>
      <c r="N546" t="s">
        <v>5091</v>
      </c>
      <c r="O546" t="s">
        <v>9634</v>
      </c>
      <c r="P546" t="s">
        <v>5092</v>
      </c>
      <c r="Q546" t="s">
        <v>5093</v>
      </c>
      <c r="S546">
        <v>8</v>
      </c>
      <c r="T546">
        <v>6</v>
      </c>
      <c r="U546">
        <v>4</v>
      </c>
      <c r="V546">
        <v>4</v>
      </c>
      <c r="W546">
        <v>5</v>
      </c>
      <c r="X546">
        <v>5</v>
      </c>
      <c r="Y546">
        <v>5</v>
      </c>
      <c r="Z546">
        <v>3</v>
      </c>
      <c r="AA546">
        <v>3</v>
      </c>
      <c r="AB546">
        <v>3</v>
      </c>
      <c r="AC546">
        <v>3</v>
      </c>
      <c r="AD546">
        <v>3</v>
      </c>
      <c r="AE546">
        <v>3</v>
      </c>
      <c r="AF546">
        <v>3.6</v>
      </c>
      <c r="AG546">
        <v>2.5</v>
      </c>
      <c r="AH546">
        <v>2.5</v>
      </c>
      <c r="AI546">
        <v>212.45</v>
      </c>
      <c r="AJ546">
        <v>1894</v>
      </c>
      <c r="AK546">
        <v>11.1</v>
      </c>
      <c r="AV546">
        <v>9</v>
      </c>
      <c r="AW546">
        <v>1</v>
      </c>
      <c r="AX546">
        <v>3</v>
      </c>
      <c r="AY546">
        <v>4</v>
      </c>
      <c r="AZ546">
        <v>3</v>
      </c>
      <c r="BA546" s="8">
        <v>1.0142E-14</v>
      </c>
      <c r="BB546" s="8"/>
      <c r="BC546" s="5">
        <v>1</v>
      </c>
      <c r="BD546" s="4">
        <v>1.0764</v>
      </c>
      <c r="BE546" s="10">
        <v>3.1669999999999998</v>
      </c>
      <c r="BF546" s="4">
        <v>1.0414000000000001</v>
      </c>
      <c r="BG546" s="6">
        <v>8</v>
      </c>
      <c r="BJ546" s="5">
        <v>2</v>
      </c>
      <c r="BK546" s="4">
        <v>2.5167999999999999</v>
      </c>
      <c r="BL546" s="10">
        <v>1.4177</v>
      </c>
      <c r="BM546" s="10">
        <v>1.3064</v>
      </c>
      <c r="BN546" s="6">
        <v>8</v>
      </c>
      <c r="BO546" s="1">
        <v>2</v>
      </c>
      <c r="BQ546" s="3">
        <v>0.46643966602919912</v>
      </c>
      <c r="BR546" s="3">
        <v>2.3232581372116257</v>
      </c>
      <c r="BS546" s="3">
        <v>1.034875297526648</v>
      </c>
      <c r="BT546" s="7">
        <v>8</v>
      </c>
    </row>
    <row r="547" spans="1:72">
      <c r="A547">
        <v>74</v>
      </c>
      <c r="B547" t="s">
        <v>4666</v>
      </c>
      <c r="C547">
        <v>58</v>
      </c>
      <c r="D547" t="s">
        <v>4667</v>
      </c>
      <c r="F547">
        <v>49</v>
      </c>
      <c r="G547" t="s">
        <v>4668</v>
      </c>
      <c r="I547" t="s">
        <v>4669</v>
      </c>
      <c r="J547" t="s">
        <v>4669</v>
      </c>
      <c r="K547" t="s">
        <v>4670</v>
      </c>
      <c r="L547" t="s">
        <v>4670</v>
      </c>
      <c r="M547" t="s">
        <v>4670</v>
      </c>
      <c r="N547" t="s">
        <v>4671</v>
      </c>
      <c r="O547" t="s">
        <v>4672</v>
      </c>
      <c r="P547" t="s">
        <v>4673</v>
      </c>
      <c r="Q547" t="s">
        <v>4674</v>
      </c>
      <c r="S547">
        <v>3</v>
      </c>
      <c r="T547">
        <v>5</v>
      </c>
      <c r="U547">
        <v>5</v>
      </c>
      <c r="V547">
        <v>5</v>
      </c>
      <c r="W547">
        <v>4</v>
      </c>
      <c r="X547">
        <v>4</v>
      </c>
      <c r="Y547">
        <v>5</v>
      </c>
      <c r="Z547">
        <v>4</v>
      </c>
      <c r="AA547">
        <v>4</v>
      </c>
      <c r="AB547">
        <v>5</v>
      </c>
      <c r="AC547">
        <v>4</v>
      </c>
      <c r="AD547">
        <v>4</v>
      </c>
      <c r="AE547">
        <v>5</v>
      </c>
      <c r="AF547">
        <v>17</v>
      </c>
      <c r="AG547">
        <v>17</v>
      </c>
      <c r="AH547">
        <v>17</v>
      </c>
      <c r="AI547">
        <v>34.47</v>
      </c>
      <c r="AJ547">
        <v>323</v>
      </c>
      <c r="AK547">
        <v>3.43</v>
      </c>
      <c r="AN547">
        <v>13</v>
      </c>
      <c r="AT547">
        <v>1</v>
      </c>
      <c r="AX547">
        <v>4</v>
      </c>
      <c r="AY547">
        <v>4</v>
      </c>
      <c r="AZ547">
        <v>6</v>
      </c>
      <c r="BA547" s="8">
        <v>6.4504999999999995E-45</v>
      </c>
      <c r="BB547" s="8"/>
      <c r="BC547" s="5">
        <v>1</v>
      </c>
      <c r="BD547" s="4">
        <v>1.0246</v>
      </c>
      <c r="BE547" s="4">
        <v>1.6148</v>
      </c>
      <c r="BF547" s="10">
        <v>3.5918999999999999</v>
      </c>
      <c r="BG547" s="6">
        <v>8</v>
      </c>
      <c r="BJ547" s="5">
        <v>2</v>
      </c>
      <c r="BK547" s="10">
        <v>8.0545000000000009</v>
      </c>
      <c r="BL547" s="10">
        <v>2.7986</v>
      </c>
      <c r="BM547" s="4">
        <v>1.2115</v>
      </c>
      <c r="BN547" s="6">
        <v>8</v>
      </c>
      <c r="BO547" s="1">
        <v>2</v>
      </c>
      <c r="BQ547" s="3">
        <v>0.13690753265244654</v>
      </c>
      <c r="BR547" s="3">
        <v>0.56769798467215438</v>
      </c>
      <c r="BS547" s="3">
        <v>2.111397322748195</v>
      </c>
      <c r="BT547" s="7">
        <v>8</v>
      </c>
    </row>
    <row r="548" spans="1:72">
      <c r="A548">
        <v>1140</v>
      </c>
      <c r="B548" t="s">
        <v>9633</v>
      </c>
      <c r="C548" t="s">
        <v>9632</v>
      </c>
      <c r="F548" t="s">
        <v>9631</v>
      </c>
      <c r="I548" t="s">
        <v>9630</v>
      </c>
      <c r="J548" t="s">
        <v>9630</v>
      </c>
      <c r="K548" t="s">
        <v>4987</v>
      </c>
      <c r="L548" t="s">
        <v>4987</v>
      </c>
      <c r="M548" t="s">
        <v>4987</v>
      </c>
      <c r="N548" t="s">
        <v>9629</v>
      </c>
      <c r="O548" t="s">
        <v>9628</v>
      </c>
      <c r="P548" t="s">
        <v>9627</v>
      </c>
      <c r="Q548" t="s">
        <v>9626</v>
      </c>
      <c r="S548">
        <v>2</v>
      </c>
      <c r="T548">
        <v>4</v>
      </c>
      <c r="U548">
        <v>4</v>
      </c>
      <c r="V548">
        <v>4</v>
      </c>
      <c r="W548">
        <v>4</v>
      </c>
      <c r="X548">
        <v>3</v>
      </c>
      <c r="Y548">
        <v>1</v>
      </c>
      <c r="Z548">
        <v>4</v>
      </c>
      <c r="AA548">
        <v>3</v>
      </c>
      <c r="AB548">
        <v>1</v>
      </c>
      <c r="AC548">
        <v>4</v>
      </c>
      <c r="AD548">
        <v>3</v>
      </c>
      <c r="AE548">
        <v>1</v>
      </c>
      <c r="AF548">
        <v>22.7</v>
      </c>
      <c r="AG548">
        <v>22.7</v>
      </c>
      <c r="AH548">
        <v>22.7</v>
      </c>
      <c r="AI548">
        <v>23.742000000000001</v>
      </c>
      <c r="AJ548">
        <v>216</v>
      </c>
      <c r="AK548">
        <v>2</v>
      </c>
      <c r="AM548">
        <v>8</v>
      </c>
      <c r="AX548">
        <v>4</v>
      </c>
      <c r="AY548">
        <v>3</v>
      </c>
      <c r="AZ548">
        <v>1</v>
      </c>
      <c r="BA548" s="8">
        <v>1.0247E-18</v>
      </c>
      <c r="BB548" s="8"/>
      <c r="BD548" s="4">
        <v>1.0093000000000001</v>
      </c>
      <c r="BE548" s="4">
        <v>0.61487999999999998</v>
      </c>
      <c r="BF548" s="4">
        <v>0.30620999999999998</v>
      </c>
      <c r="BG548" s="6">
        <v>8</v>
      </c>
      <c r="BJ548" s="5">
        <v>1</v>
      </c>
      <c r="BK548" s="4">
        <v>1.4979</v>
      </c>
      <c r="BL548" s="4">
        <v>0.33822000000000002</v>
      </c>
      <c r="BM548" s="10">
        <v>1.5752999999999999</v>
      </c>
      <c r="BN548" s="6">
        <v>8</v>
      </c>
      <c r="BQ548" s="3">
        <v>0.59683676514473294</v>
      </c>
      <c r="BR548" s="3">
        <v>1.5195028186777286</v>
      </c>
      <c r="BS548" s="3">
        <v>0.22123893805309736</v>
      </c>
      <c r="BT548" s="7">
        <v>8</v>
      </c>
    </row>
    <row r="549" spans="1:72">
      <c r="A549">
        <v>1039</v>
      </c>
      <c r="B549" t="s">
        <v>9625</v>
      </c>
      <c r="C549">
        <v>923</v>
      </c>
      <c r="F549">
        <v>111</v>
      </c>
      <c r="I549" t="s">
        <v>9624</v>
      </c>
      <c r="J549" t="s">
        <v>9624</v>
      </c>
      <c r="K549" t="s">
        <v>9623</v>
      </c>
      <c r="L549" t="s">
        <v>9623</v>
      </c>
      <c r="M549" t="s">
        <v>1428</v>
      </c>
      <c r="N549" s="9" t="s">
        <v>9622</v>
      </c>
      <c r="O549" t="s">
        <v>9621</v>
      </c>
      <c r="P549" t="s">
        <v>9620</v>
      </c>
      <c r="Q549" t="s">
        <v>9619</v>
      </c>
      <c r="S549">
        <v>3</v>
      </c>
      <c r="T549">
        <v>4</v>
      </c>
      <c r="U549">
        <v>4</v>
      </c>
      <c r="V549">
        <v>3</v>
      </c>
      <c r="W549">
        <v>4</v>
      </c>
      <c r="X549">
        <v>3</v>
      </c>
      <c r="Y549">
        <v>3</v>
      </c>
      <c r="Z549">
        <v>4</v>
      </c>
      <c r="AA549">
        <v>3</v>
      </c>
      <c r="AB549">
        <v>3</v>
      </c>
      <c r="AC549">
        <v>3</v>
      </c>
      <c r="AD549">
        <v>2</v>
      </c>
      <c r="AE549">
        <v>2</v>
      </c>
      <c r="AF549">
        <v>26.6</v>
      </c>
      <c r="AG549">
        <v>26.6</v>
      </c>
      <c r="AH549">
        <v>20.7</v>
      </c>
      <c r="AI549">
        <v>21.423999999999999</v>
      </c>
      <c r="AJ549">
        <v>188</v>
      </c>
      <c r="AK549">
        <v>2</v>
      </c>
      <c r="AM549">
        <v>10</v>
      </c>
      <c r="AX549">
        <v>4</v>
      </c>
      <c r="AY549">
        <v>3</v>
      </c>
      <c r="AZ549">
        <v>3</v>
      </c>
      <c r="BA549" s="8">
        <v>3.6804999999999999E-9</v>
      </c>
      <c r="BB549" s="8"/>
      <c r="BC549" s="5">
        <v>1</v>
      </c>
      <c r="BD549" s="4">
        <v>0.98792999999999997</v>
      </c>
      <c r="BE549" s="4">
        <v>2.3412999999999999</v>
      </c>
      <c r="BF549" s="10">
        <v>4.3808999999999996</v>
      </c>
      <c r="BG549" s="6">
        <v>8</v>
      </c>
      <c r="BJ549" s="5">
        <v>1</v>
      </c>
      <c r="BK549" s="10">
        <v>4.5648999999999997</v>
      </c>
      <c r="BL549" s="4">
        <v>0.64895000000000003</v>
      </c>
      <c r="BM549" s="4">
        <v>1.044</v>
      </c>
      <c r="BN549" s="6">
        <v>8</v>
      </c>
      <c r="BQ549" s="3">
        <v>0.21368891168237278</v>
      </c>
      <c r="BR549" s="3">
        <v>3.2158476974530483</v>
      </c>
      <c r="BS549" s="3">
        <v>4.5382346267302021</v>
      </c>
      <c r="BT549" s="7">
        <v>8</v>
      </c>
    </row>
    <row r="550" spans="1:72">
      <c r="A550">
        <v>1001</v>
      </c>
      <c r="B550" t="s">
        <v>9618</v>
      </c>
      <c r="I550" t="s">
        <v>9617</v>
      </c>
      <c r="J550" t="s">
        <v>9617</v>
      </c>
      <c r="K550" t="s">
        <v>9616</v>
      </c>
      <c r="L550" t="s">
        <v>9616</v>
      </c>
      <c r="M550" t="s">
        <v>9616</v>
      </c>
      <c r="N550" s="9" t="s">
        <v>9615</v>
      </c>
      <c r="O550" t="s">
        <v>9614</v>
      </c>
      <c r="P550" t="s">
        <v>9613</v>
      </c>
      <c r="Q550" t="s">
        <v>9612</v>
      </c>
      <c r="S550">
        <v>4</v>
      </c>
      <c r="T550">
        <v>5</v>
      </c>
      <c r="U550">
        <v>5</v>
      </c>
      <c r="V550">
        <v>5</v>
      </c>
      <c r="W550">
        <v>4</v>
      </c>
      <c r="X550">
        <v>3</v>
      </c>
      <c r="Y550">
        <v>2</v>
      </c>
      <c r="Z550">
        <v>4</v>
      </c>
      <c r="AA550">
        <v>3</v>
      </c>
      <c r="AB550">
        <v>2</v>
      </c>
      <c r="AC550">
        <v>4</v>
      </c>
      <c r="AD550">
        <v>3</v>
      </c>
      <c r="AE550">
        <v>2</v>
      </c>
      <c r="AF550">
        <v>4.7</v>
      </c>
      <c r="AG550">
        <v>4.7</v>
      </c>
      <c r="AH550">
        <v>4.7</v>
      </c>
      <c r="AI550">
        <v>112.61</v>
      </c>
      <c r="AJ550">
        <v>1032</v>
      </c>
      <c r="AK550">
        <v>6.36</v>
      </c>
      <c r="AM550">
        <v>5</v>
      </c>
      <c r="AU550">
        <v>6</v>
      </c>
      <c r="AX550">
        <v>4</v>
      </c>
      <c r="AY550">
        <v>4</v>
      </c>
      <c r="AZ550">
        <v>3</v>
      </c>
      <c r="BA550" s="8">
        <v>9.3532E-14</v>
      </c>
      <c r="BB550" s="8"/>
      <c r="BC550" s="5">
        <v>1</v>
      </c>
      <c r="BD550" s="4">
        <v>0.92935999999999996</v>
      </c>
      <c r="BE550" s="10">
        <v>2.6455000000000002</v>
      </c>
      <c r="BF550" s="4">
        <v>2.0533999999999999</v>
      </c>
      <c r="BG550" s="6">
        <v>8</v>
      </c>
      <c r="BJ550" s="5">
        <v>1</v>
      </c>
      <c r="BK550" s="10">
        <v>3.2029000000000001</v>
      </c>
      <c r="BL550" s="4">
        <v>1.0214000000000001</v>
      </c>
      <c r="BM550" s="4">
        <v>0.91700999999999999</v>
      </c>
      <c r="BN550" s="6">
        <v>8</v>
      </c>
      <c r="BQ550" s="3">
        <v>0.23104826598276379</v>
      </c>
      <c r="BR550" s="3">
        <v>3.6636746656896864</v>
      </c>
      <c r="BS550" s="3">
        <v>2.3796492397020681</v>
      </c>
      <c r="BT550" s="7">
        <v>8</v>
      </c>
    </row>
    <row r="551" spans="1:72">
      <c r="A551">
        <v>516</v>
      </c>
      <c r="B551" t="s">
        <v>9611</v>
      </c>
      <c r="C551" t="s">
        <v>9610</v>
      </c>
      <c r="F551" t="s">
        <v>9609</v>
      </c>
      <c r="I551" t="s">
        <v>9608</v>
      </c>
      <c r="J551" t="s">
        <v>9607</v>
      </c>
      <c r="K551" t="s">
        <v>9606</v>
      </c>
      <c r="L551" t="s">
        <v>9605</v>
      </c>
      <c r="M551" t="s">
        <v>9605</v>
      </c>
      <c r="N551" s="9" t="s">
        <v>9604</v>
      </c>
      <c r="O551" t="s">
        <v>9603</v>
      </c>
      <c r="P551" s="9" t="s">
        <v>9602</v>
      </c>
      <c r="Q551" t="s">
        <v>9601</v>
      </c>
      <c r="S551">
        <v>6</v>
      </c>
      <c r="T551">
        <v>6</v>
      </c>
      <c r="U551">
        <v>2</v>
      </c>
      <c r="V551">
        <v>2</v>
      </c>
      <c r="W551">
        <v>6</v>
      </c>
      <c r="X551">
        <v>4</v>
      </c>
      <c r="Y551">
        <v>6</v>
      </c>
      <c r="Z551">
        <v>2</v>
      </c>
      <c r="AA551">
        <v>1</v>
      </c>
      <c r="AB551">
        <v>2</v>
      </c>
      <c r="AC551">
        <v>2</v>
      </c>
      <c r="AD551">
        <v>1</v>
      </c>
      <c r="AE551">
        <v>2</v>
      </c>
      <c r="AF551">
        <v>13</v>
      </c>
      <c r="AG551">
        <v>6.1</v>
      </c>
      <c r="AH551">
        <v>6.1</v>
      </c>
      <c r="AI551">
        <v>59.122999999999998</v>
      </c>
      <c r="AJ551">
        <v>525</v>
      </c>
      <c r="AK551">
        <v>5.09</v>
      </c>
      <c r="AM551">
        <v>1</v>
      </c>
      <c r="AP551">
        <v>6</v>
      </c>
      <c r="AQ551">
        <v>4</v>
      </c>
      <c r="AX551">
        <v>4</v>
      </c>
      <c r="AY551">
        <v>2</v>
      </c>
      <c r="AZ551">
        <v>5</v>
      </c>
      <c r="BA551" s="8">
        <v>4.6103999999999999E-21</v>
      </c>
      <c r="BB551" s="8"/>
      <c r="BD551" s="4">
        <v>0.92867999999999995</v>
      </c>
      <c r="BE551" s="4">
        <v>1.3698999999999999</v>
      </c>
      <c r="BF551" s="4">
        <v>2.0489000000000002</v>
      </c>
      <c r="BG551" s="6">
        <v>8</v>
      </c>
      <c r="BJ551" s="5">
        <v>1</v>
      </c>
      <c r="BK551" s="4">
        <v>0.85446</v>
      </c>
      <c r="BL551" s="10">
        <v>2.3761999999999999</v>
      </c>
      <c r="BM551" s="4">
        <v>0.94189999999999996</v>
      </c>
      <c r="BN551" s="6">
        <v>8</v>
      </c>
      <c r="BQ551" s="3">
        <v>1.0868738248176768</v>
      </c>
      <c r="BR551" s="3">
        <v>0.57401986108719361</v>
      </c>
      <c r="BS551" s="3">
        <v>1.9694343784465103</v>
      </c>
      <c r="BT551" s="7">
        <v>8</v>
      </c>
    </row>
    <row r="552" spans="1:72">
      <c r="A552">
        <v>750</v>
      </c>
      <c r="B552" t="s">
        <v>5590</v>
      </c>
      <c r="C552">
        <v>681</v>
      </c>
      <c r="F552">
        <v>125</v>
      </c>
      <c r="I552" t="s">
        <v>5592</v>
      </c>
      <c r="J552" t="s">
        <v>5592</v>
      </c>
      <c r="K552" t="s">
        <v>1112</v>
      </c>
      <c r="L552" t="s">
        <v>1112</v>
      </c>
      <c r="M552" t="s">
        <v>1112</v>
      </c>
      <c r="N552" s="9" t="s">
        <v>5593</v>
      </c>
      <c r="O552" t="s">
        <v>5594</v>
      </c>
      <c r="P552" t="s">
        <v>5595</v>
      </c>
      <c r="Q552" t="s">
        <v>5596</v>
      </c>
      <c r="S552">
        <v>2</v>
      </c>
      <c r="T552">
        <v>3</v>
      </c>
      <c r="U552">
        <v>3</v>
      </c>
      <c r="V552">
        <v>3</v>
      </c>
      <c r="W552">
        <v>3</v>
      </c>
      <c r="X552">
        <v>2</v>
      </c>
      <c r="Y552">
        <v>1</v>
      </c>
      <c r="Z552">
        <v>3</v>
      </c>
      <c r="AA552">
        <v>2</v>
      </c>
      <c r="AB552">
        <v>1</v>
      </c>
      <c r="AC552">
        <v>3</v>
      </c>
      <c r="AD552">
        <v>2</v>
      </c>
      <c r="AE552">
        <v>1</v>
      </c>
      <c r="AF552">
        <v>12.8</v>
      </c>
      <c r="AG552">
        <v>12.8</v>
      </c>
      <c r="AH552">
        <v>12.8</v>
      </c>
      <c r="AI552">
        <v>43.008000000000003</v>
      </c>
      <c r="AJ552">
        <v>382</v>
      </c>
      <c r="AK552">
        <v>3.09</v>
      </c>
      <c r="AM552">
        <v>3</v>
      </c>
      <c r="AN552">
        <v>4</v>
      </c>
      <c r="AO552">
        <v>4</v>
      </c>
      <c r="AX552">
        <v>6</v>
      </c>
      <c r="AY552">
        <v>3</v>
      </c>
      <c r="AZ552">
        <v>2</v>
      </c>
      <c r="BA552" s="8">
        <v>6.1085999999999998E-13</v>
      </c>
      <c r="BB552" s="8"/>
      <c r="BD552" s="4">
        <v>0.75578000000000001</v>
      </c>
      <c r="BE552" s="4">
        <v>1.0222</v>
      </c>
      <c r="BF552" s="4">
        <v>1.9268000000000001</v>
      </c>
      <c r="BG552" s="6">
        <v>8</v>
      </c>
      <c r="BJ552" s="5">
        <v>2</v>
      </c>
      <c r="BK552" s="10">
        <v>3.0836999999999999</v>
      </c>
      <c r="BL552" s="4">
        <v>0.64241000000000004</v>
      </c>
      <c r="BM552" s="10">
        <v>1.3736999999999999</v>
      </c>
      <c r="BN552" s="6">
        <v>8</v>
      </c>
      <c r="BO552" s="1">
        <v>2</v>
      </c>
      <c r="BQ552" s="3">
        <v>0.29133284777858703</v>
      </c>
      <c r="BR552" s="3">
        <v>1.7943978897880817</v>
      </c>
      <c r="BS552" s="3">
        <v>1.4753179310141336</v>
      </c>
      <c r="BT552" s="7">
        <v>8</v>
      </c>
    </row>
    <row r="553" spans="1:72">
      <c r="A553">
        <v>776</v>
      </c>
      <c r="B553" t="s">
        <v>9600</v>
      </c>
      <c r="D553">
        <v>482</v>
      </c>
      <c r="G553">
        <v>133</v>
      </c>
      <c r="I553" t="s">
        <v>9599</v>
      </c>
      <c r="J553" t="s">
        <v>9598</v>
      </c>
      <c r="K553" t="s">
        <v>9597</v>
      </c>
      <c r="L553" t="s">
        <v>9597</v>
      </c>
      <c r="M553" t="s">
        <v>9597</v>
      </c>
      <c r="N553" t="s">
        <v>9596</v>
      </c>
      <c r="O553" t="s">
        <v>9595</v>
      </c>
      <c r="P553" t="s">
        <v>9594</v>
      </c>
      <c r="Q553" t="s">
        <v>9593</v>
      </c>
      <c r="S553">
        <v>5</v>
      </c>
      <c r="T553">
        <v>4</v>
      </c>
      <c r="U553">
        <v>4</v>
      </c>
      <c r="V553">
        <v>4</v>
      </c>
      <c r="W553">
        <v>4</v>
      </c>
      <c r="X553">
        <v>3</v>
      </c>
      <c r="Y553">
        <v>3</v>
      </c>
      <c r="Z553">
        <v>4</v>
      </c>
      <c r="AA553">
        <v>3</v>
      </c>
      <c r="AB553">
        <v>3</v>
      </c>
      <c r="AC553">
        <v>4</v>
      </c>
      <c r="AD553">
        <v>3</v>
      </c>
      <c r="AE553">
        <v>3</v>
      </c>
      <c r="AF553">
        <v>20.9</v>
      </c>
      <c r="AG553">
        <v>20.9</v>
      </c>
      <c r="AH553">
        <v>20.9</v>
      </c>
      <c r="AI553">
        <v>21.056999999999999</v>
      </c>
      <c r="AJ553">
        <v>187</v>
      </c>
      <c r="AK553">
        <v>2.5499999999999998</v>
      </c>
      <c r="AM553">
        <v>10</v>
      </c>
      <c r="AS553">
        <v>1</v>
      </c>
      <c r="AX553">
        <v>4</v>
      </c>
      <c r="AY553">
        <v>4</v>
      </c>
      <c r="AZ553">
        <v>3</v>
      </c>
      <c r="BA553">
        <v>1.1936E-4</v>
      </c>
      <c r="BD553" s="4">
        <v>0.74482000000000004</v>
      </c>
      <c r="BE553" s="4">
        <v>0.90354999999999996</v>
      </c>
      <c r="BF553" s="4">
        <v>0.69706000000000001</v>
      </c>
      <c r="BG553" s="6">
        <v>8</v>
      </c>
      <c r="BK553" s="4">
        <v>0.83647000000000005</v>
      </c>
      <c r="BL553" s="4">
        <v>0.13625000000000001</v>
      </c>
      <c r="BM553" s="4">
        <v>0.26476</v>
      </c>
      <c r="BN553" s="6">
        <v>8</v>
      </c>
      <c r="BQ553" s="3">
        <v>0.82419846699085142</v>
      </c>
      <c r="BR553" s="3">
        <v>7.2395569391153263</v>
      </c>
      <c r="BS553" s="3">
        <v>2.6304713804713806</v>
      </c>
      <c r="BT553" s="7">
        <v>8</v>
      </c>
    </row>
    <row r="554" spans="1:72">
      <c r="A554">
        <v>818</v>
      </c>
      <c r="B554">
        <v>1924</v>
      </c>
      <c r="I554" t="s">
        <v>9592</v>
      </c>
      <c r="J554" t="s">
        <v>9592</v>
      </c>
      <c r="K554" t="s">
        <v>1781</v>
      </c>
      <c r="L554" t="s">
        <v>1781</v>
      </c>
      <c r="M554" t="s">
        <v>1781</v>
      </c>
      <c r="N554" t="s">
        <v>9591</v>
      </c>
      <c r="O554" t="s">
        <v>9590</v>
      </c>
      <c r="P554" t="s">
        <v>9589</v>
      </c>
      <c r="Q554" t="s">
        <v>9588</v>
      </c>
      <c r="S554">
        <v>3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>
        <v>1</v>
      </c>
      <c r="AF554">
        <v>2.2000000000000002</v>
      </c>
      <c r="AG554">
        <v>2.2000000000000002</v>
      </c>
      <c r="AH554">
        <v>2.2000000000000002</v>
      </c>
      <c r="AI554">
        <v>61.252000000000002</v>
      </c>
      <c r="AJ554">
        <v>538</v>
      </c>
      <c r="AK554">
        <v>7.88</v>
      </c>
      <c r="AN554">
        <v>1</v>
      </c>
      <c r="AO554">
        <v>1</v>
      </c>
      <c r="AS554">
        <v>1</v>
      </c>
      <c r="AT554">
        <v>3</v>
      </c>
      <c r="AU554">
        <v>1</v>
      </c>
      <c r="AV554">
        <v>1</v>
      </c>
      <c r="AX554">
        <v>3</v>
      </c>
      <c r="AY554">
        <v>4</v>
      </c>
      <c r="AZ554">
        <v>1</v>
      </c>
      <c r="BA554">
        <v>6.9012999999999995E-4</v>
      </c>
      <c r="BC554" s="5">
        <v>1</v>
      </c>
      <c r="BD554" s="4">
        <v>0.72774000000000005</v>
      </c>
      <c r="BE554" s="10">
        <v>3.4428999999999998</v>
      </c>
      <c r="BF554" s="4">
        <v>2.3277999999999999</v>
      </c>
      <c r="BG554" s="6">
        <v>8</v>
      </c>
      <c r="BJ554" s="5">
        <v>1</v>
      </c>
      <c r="BK554" s="4">
        <v>0.43941000000000002</v>
      </c>
      <c r="BL554" s="10">
        <v>1.3955</v>
      </c>
      <c r="BM554" s="4">
        <v>0.60418000000000005</v>
      </c>
      <c r="BN554" s="6">
        <v>8</v>
      </c>
      <c r="BQ554" s="3">
        <v>1.3127494223902541</v>
      </c>
      <c r="BR554" s="3">
        <v>4.3620501635768809</v>
      </c>
      <c r="BS554" s="3">
        <v>3.8528221922558274</v>
      </c>
      <c r="BT554" s="7">
        <v>8</v>
      </c>
    </row>
    <row r="555" spans="1:72">
      <c r="A555">
        <v>167</v>
      </c>
      <c r="B555" t="s">
        <v>9587</v>
      </c>
      <c r="C555">
        <v>197</v>
      </c>
      <c r="D555">
        <v>150</v>
      </c>
      <c r="F555">
        <v>167</v>
      </c>
      <c r="G555">
        <v>164</v>
      </c>
      <c r="I555" t="s">
        <v>9586</v>
      </c>
      <c r="J555" t="s">
        <v>9586</v>
      </c>
      <c r="K555">
        <v>4</v>
      </c>
      <c r="L555">
        <v>4</v>
      </c>
      <c r="M555">
        <v>4</v>
      </c>
      <c r="N555" t="s">
        <v>9585</v>
      </c>
      <c r="O555" t="s">
        <v>9584</v>
      </c>
      <c r="P555" t="s">
        <v>9583</v>
      </c>
      <c r="Q555" t="s">
        <v>9582</v>
      </c>
      <c r="S555">
        <v>1</v>
      </c>
      <c r="T555">
        <v>4</v>
      </c>
      <c r="U555">
        <v>4</v>
      </c>
      <c r="V555">
        <v>4</v>
      </c>
      <c r="W555">
        <v>3</v>
      </c>
      <c r="X555">
        <v>2</v>
      </c>
      <c r="Y555">
        <v>3</v>
      </c>
      <c r="Z555">
        <v>3</v>
      </c>
      <c r="AA555">
        <v>2</v>
      </c>
      <c r="AB555">
        <v>3</v>
      </c>
      <c r="AC555">
        <v>3</v>
      </c>
      <c r="AD555">
        <v>2</v>
      </c>
      <c r="AE555">
        <v>3</v>
      </c>
      <c r="AF555">
        <v>7.5</v>
      </c>
      <c r="AG555">
        <v>7.5</v>
      </c>
      <c r="AH555">
        <v>7.5</v>
      </c>
      <c r="AI555">
        <v>64.149000000000001</v>
      </c>
      <c r="AJ555">
        <v>572</v>
      </c>
      <c r="AK555">
        <v>6</v>
      </c>
      <c r="AQ555">
        <v>8</v>
      </c>
      <c r="AX555">
        <v>3</v>
      </c>
      <c r="AY555">
        <v>2</v>
      </c>
      <c r="AZ555">
        <v>3</v>
      </c>
      <c r="BA555" s="8">
        <v>1.4614000000000001E-7</v>
      </c>
      <c r="BB555" s="8"/>
      <c r="BD555" s="4">
        <v>0.67273000000000005</v>
      </c>
      <c r="BE555" s="4">
        <v>1.6518999999999999</v>
      </c>
      <c r="BF555" s="4">
        <v>1.1805000000000001</v>
      </c>
      <c r="BG555" s="6">
        <v>8</v>
      </c>
      <c r="BK555" s="4">
        <v>0.85838999999999999</v>
      </c>
      <c r="BL555" s="4">
        <v>0.89054</v>
      </c>
      <c r="BM555" s="4">
        <v>0.38052000000000002</v>
      </c>
      <c r="BN555" s="6">
        <v>8</v>
      </c>
      <c r="BQ555" s="3">
        <v>0.92131932927952831</v>
      </c>
      <c r="BR555" s="3">
        <v>1.7729239061059501</v>
      </c>
      <c r="BS555" s="3">
        <v>3.3914400054263041</v>
      </c>
      <c r="BT555" s="7">
        <v>8</v>
      </c>
    </row>
    <row r="556" spans="1:72">
      <c r="A556">
        <v>258</v>
      </c>
      <c r="B556" t="s">
        <v>9581</v>
      </c>
      <c r="C556" t="s">
        <v>9580</v>
      </c>
      <c r="F556" t="s">
        <v>9579</v>
      </c>
      <c r="I556" t="s">
        <v>9578</v>
      </c>
      <c r="J556" t="s">
        <v>9578</v>
      </c>
      <c r="K556" t="s">
        <v>3367</v>
      </c>
      <c r="L556" t="s">
        <v>3367</v>
      </c>
      <c r="M556" t="s">
        <v>3367</v>
      </c>
      <c r="N556" s="9" t="s">
        <v>9577</v>
      </c>
      <c r="O556" t="s">
        <v>9576</v>
      </c>
      <c r="P556" t="s">
        <v>9575</v>
      </c>
      <c r="Q556" t="s">
        <v>9574</v>
      </c>
      <c r="S556">
        <v>3</v>
      </c>
      <c r="T556">
        <v>4</v>
      </c>
      <c r="U556">
        <v>4</v>
      </c>
      <c r="V556">
        <v>4</v>
      </c>
      <c r="W556">
        <v>3</v>
      </c>
      <c r="X556">
        <v>2</v>
      </c>
      <c r="Y556">
        <v>3</v>
      </c>
      <c r="Z556">
        <v>3</v>
      </c>
      <c r="AA556">
        <v>2</v>
      </c>
      <c r="AB556">
        <v>3</v>
      </c>
      <c r="AC556">
        <v>3</v>
      </c>
      <c r="AD556">
        <v>2</v>
      </c>
      <c r="AE556">
        <v>3</v>
      </c>
      <c r="AF556">
        <v>8.3000000000000007</v>
      </c>
      <c r="AG556">
        <v>8.3000000000000007</v>
      </c>
      <c r="AH556">
        <v>8.3000000000000007</v>
      </c>
      <c r="AI556">
        <v>68.046000000000006</v>
      </c>
      <c r="AJ556">
        <v>590</v>
      </c>
      <c r="AK556">
        <v>6</v>
      </c>
      <c r="AQ556">
        <v>9</v>
      </c>
      <c r="AX556">
        <v>4</v>
      </c>
      <c r="AY556">
        <v>2</v>
      </c>
      <c r="AZ556">
        <v>3</v>
      </c>
      <c r="BA556" s="8">
        <v>1.8347999999999999E-11</v>
      </c>
      <c r="BB556" s="8"/>
      <c r="BD556" s="4">
        <v>0.50283</v>
      </c>
      <c r="BE556" s="4">
        <v>1.0538000000000001</v>
      </c>
      <c r="BF556" s="4">
        <v>1.0266</v>
      </c>
      <c r="BG556" s="6">
        <v>8</v>
      </c>
      <c r="BK556" s="4">
        <v>1.3428</v>
      </c>
      <c r="BL556" s="4">
        <v>0.70820000000000005</v>
      </c>
      <c r="BM556" s="4">
        <v>0.40669</v>
      </c>
      <c r="BN556" s="6">
        <v>8</v>
      </c>
      <c r="BQ556" s="3">
        <v>0.34350096180269307</v>
      </c>
      <c r="BR556" s="3">
        <v>1.5394562640475382</v>
      </c>
      <c r="BS556" s="3">
        <v>2.7120114989287556</v>
      </c>
      <c r="BT556" s="7">
        <v>8</v>
      </c>
    </row>
    <row r="557" spans="1:72">
      <c r="A557">
        <v>1061</v>
      </c>
      <c r="B557" t="s">
        <v>9573</v>
      </c>
      <c r="I557" t="s">
        <v>9572</v>
      </c>
      <c r="J557" t="s">
        <v>9572</v>
      </c>
      <c r="K557">
        <v>3</v>
      </c>
      <c r="L557">
        <v>3</v>
      </c>
      <c r="M557">
        <v>3</v>
      </c>
      <c r="N557" t="s">
        <v>9571</v>
      </c>
      <c r="O557" t="s">
        <v>9570</v>
      </c>
      <c r="P557" t="s">
        <v>9569</v>
      </c>
      <c r="Q557" t="s">
        <v>9568</v>
      </c>
      <c r="S557">
        <v>1</v>
      </c>
      <c r="T557">
        <v>3</v>
      </c>
      <c r="U557">
        <v>3</v>
      </c>
      <c r="V557">
        <v>3</v>
      </c>
      <c r="W557">
        <v>2</v>
      </c>
      <c r="X557">
        <v>2</v>
      </c>
      <c r="Y557">
        <v>2</v>
      </c>
      <c r="Z557">
        <v>2</v>
      </c>
      <c r="AA557">
        <v>2</v>
      </c>
      <c r="AB557">
        <v>2</v>
      </c>
      <c r="AC557">
        <v>2</v>
      </c>
      <c r="AD557">
        <v>2</v>
      </c>
      <c r="AE557">
        <v>2</v>
      </c>
      <c r="AF557">
        <v>25.7</v>
      </c>
      <c r="AG557">
        <v>25.7</v>
      </c>
      <c r="AH557">
        <v>25.7</v>
      </c>
      <c r="AI557">
        <v>12.551</v>
      </c>
      <c r="AJ557">
        <v>113</v>
      </c>
      <c r="AK557">
        <v>1</v>
      </c>
      <c r="AL557">
        <v>8</v>
      </c>
      <c r="AX557">
        <v>3</v>
      </c>
      <c r="AY557">
        <v>2</v>
      </c>
      <c r="AZ557">
        <v>3</v>
      </c>
      <c r="BA557" s="8">
        <v>1.0706999999999999E-5</v>
      </c>
      <c r="BB557" s="8"/>
      <c r="BD557" s="4">
        <v>0.44774000000000003</v>
      </c>
      <c r="BE557" s="4">
        <v>1.8763000000000001</v>
      </c>
      <c r="BF557" s="4">
        <v>2.0485000000000002</v>
      </c>
      <c r="BG557" s="6">
        <v>8</v>
      </c>
      <c r="BK557" s="4">
        <v>1.9367000000000001</v>
      </c>
      <c r="BL557" s="4">
        <v>5.0678000000000001E-2</v>
      </c>
      <c r="BM557" s="4">
        <v>0.2671</v>
      </c>
      <c r="BN557" s="6">
        <v>8</v>
      </c>
      <c r="BQ557" s="3">
        <v>0.19570620584378731</v>
      </c>
      <c r="BR557" s="3">
        <v>37.023324694557573</v>
      </c>
      <c r="BS557" s="3">
        <v>6.0466803724755112</v>
      </c>
      <c r="BT557" s="7">
        <v>8</v>
      </c>
    </row>
    <row r="558" spans="1:72">
      <c r="A558">
        <v>483</v>
      </c>
      <c r="B558" t="s">
        <v>9567</v>
      </c>
      <c r="I558" t="s">
        <v>9566</v>
      </c>
      <c r="J558" t="s">
        <v>9566</v>
      </c>
      <c r="K558" t="s">
        <v>7467</v>
      </c>
      <c r="L558" t="s">
        <v>7467</v>
      </c>
      <c r="M558" t="s">
        <v>7467</v>
      </c>
      <c r="N558" s="9" t="s">
        <v>9565</v>
      </c>
      <c r="O558" t="s">
        <v>9564</v>
      </c>
      <c r="P558" t="s">
        <v>9563</v>
      </c>
      <c r="Q558" t="s">
        <v>9562</v>
      </c>
      <c r="S558">
        <v>3</v>
      </c>
      <c r="T558">
        <v>4</v>
      </c>
      <c r="U558">
        <v>4</v>
      </c>
      <c r="V558">
        <v>4</v>
      </c>
      <c r="W558">
        <v>3</v>
      </c>
      <c r="X558">
        <v>4</v>
      </c>
      <c r="Y558">
        <v>3</v>
      </c>
      <c r="Z558">
        <v>3</v>
      </c>
      <c r="AA558">
        <v>4</v>
      </c>
      <c r="AB558">
        <v>3</v>
      </c>
      <c r="AC558">
        <v>3</v>
      </c>
      <c r="AD558">
        <v>4</v>
      </c>
      <c r="AE558">
        <v>3</v>
      </c>
      <c r="AF558">
        <v>11.9</v>
      </c>
      <c r="AG558">
        <v>11.9</v>
      </c>
      <c r="AH558">
        <v>11.9</v>
      </c>
      <c r="AI558">
        <v>31.35</v>
      </c>
      <c r="AJ558">
        <v>277</v>
      </c>
      <c r="AK558">
        <v>3</v>
      </c>
      <c r="AN558">
        <v>12</v>
      </c>
      <c r="AX558">
        <v>4</v>
      </c>
      <c r="AY558">
        <v>5</v>
      </c>
      <c r="AZ558">
        <v>3</v>
      </c>
      <c r="BA558" s="8">
        <v>6.1525999999999998E-11</v>
      </c>
      <c r="BB558" s="8"/>
      <c r="BD558" s="4">
        <v>0.43720999999999999</v>
      </c>
      <c r="BE558" s="4">
        <v>0.86753999999999998</v>
      </c>
      <c r="BF558" s="4">
        <v>1.1947000000000001</v>
      </c>
      <c r="BG558" s="6">
        <v>8</v>
      </c>
      <c r="BK558" s="4">
        <v>1.3543000000000001</v>
      </c>
      <c r="BL558" s="4">
        <v>0.38586999999999999</v>
      </c>
      <c r="BM558" s="4">
        <v>0.32184000000000001</v>
      </c>
      <c r="BN558" s="6">
        <v>8</v>
      </c>
      <c r="BQ558" s="3">
        <v>0.30500823522235099</v>
      </c>
      <c r="BR558" s="3">
        <v>2.6191723415400734</v>
      </c>
      <c r="BS558" s="3">
        <v>3.7838655970939912</v>
      </c>
      <c r="BT558" s="7">
        <v>8</v>
      </c>
    </row>
    <row r="559" spans="1:72">
      <c r="A559">
        <v>847</v>
      </c>
      <c r="B559" t="s">
        <v>9561</v>
      </c>
      <c r="C559">
        <v>765</v>
      </c>
      <c r="F559">
        <v>59</v>
      </c>
      <c r="I559" t="s">
        <v>9560</v>
      </c>
      <c r="J559" t="s">
        <v>9560</v>
      </c>
      <c r="K559">
        <v>3</v>
      </c>
      <c r="L559">
        <v>3</v>
      </c>
      <c r="M559">
        <v>3</v>
      </c>
      <c r="N559" s="9" t="s">
        <v>9559</v>
      </c>
      <c r="O559" t="s">
        <v>9558</v>
      </c>
      <c r="P559" t="s">
        <v>9557</v>
      </c>
      <c r="Q559" t="s">
        <v>9556</v>
      </c>
      <c r="S559">
        <v>1</v>
      </c>
      <c r="T559">
        <v>3</v>
      </c>
      <c r="U559">
        <v>3</v>
      </c>
      <c r="V559">
        <v>3</v>
      </c>
      <c r="W559">
        <v>2</v>
      </c>
      <c r="X559">
        <v>3</v>
      </c>
      <c r="Y559">
        <v>2</v>
      </c>
      <c r="Z559">
        <v>2</v>
      </c>
      <c r="AA559">
        <v>3</v>
      </c>
      <c r="AB559">
        <v>2</v>
      </c>
      <c r="AC559">
        <v>2</v>
      </c>
      <c r="AD559">
        <v>3</v>
      </c>
      <c r="AE559">
        <v>2</v>
      </c>
      <c r="AF559">
        <v>19.5</v>
      </c>
      <c r="AG559">
        <v>19.5</v>
      </c>
      <c r="AH559">
        <v>19.5</v>
      </c>
      <c r="AI559">
        <v>26.411000000000001</v>
      </c>
      <c r="AJ559">
        <v>241</v>
      </c>
      <c r="AK559">
        <v>2.1800000000000002</v>
      </c>
      <c r="AM559">
        <v>9</v>
      </c>
      <c r="AN559">
        <v>2</v>
      </c>
      <c r="AX559">
        <v>5</v>
      </c>
      <c r="AY559">
        <v>4</v>
      </c>
      <c r="AZ559">
        <v>2</v>
      </c>
      <c r="BA559" s="8">
        <v>3.3417999999999999E-70</v>
      </c>
      <c r="BB559" s="8"/>
      <c r="BD559" s="4">
        <v>0.35425000000000001</v>
      </c>
      <c r="BE559" s="4">
        <v>1.3427</v>
      </c>
      <c r="BF559" s="4">
        <v>2.4304999999999999</v>
      </c>
      <c r="BG559" s="6">
        <v>8</v>
      </c>
      <c r="BJ559" s="5">
        <v>1</v>
      </c>
      <c r="BK559" s="10">
        <v>3.5821999999999998</v>
      </c>
      <c r="BL559" s="4">
        <v>0.23713999999999999</v>
      </c>
      <c r="BM559" s="4">
        <v>0.67662</v>
      </c>
      <c r="BN559" s="6">
        <v>8</v>
      </c>
      <c r="BQ559" s="3">
        <v>9.8892405063291139E-2</v>
      </c>
      <c r="BR559" s="3">
        <v>6.6742307949008879</v>
      </c>
      <c r="BS559" s="3">
        <v>3.4078516902944385</v>
      </c>
      <c r="BT559" s="7">
        <v>8</v>
      </c>
    </row>
    <row r="560" spans="1:72">
      <c r="A560">
        <v>460</v>
      </c>
      <c r="B560" t="s">
        <v>9555</v>
      </c>
      <c r="C560">
        <v>458</v>
      </c>
      <c r="D560">
        <v>323</v>
      </c>
      <c r="F560">
        <v>183</v>
      </c>
      <c r="G560">
        <v>100</v>
      </c>
      <c r="I560" t="s">
        <v>9554</v>
      </c>
      <c r="J560" t="s">
        <v>9554</v>
      </c>
      <c r="K560" t="s">
        <v>4057</v>
      </c>
      <c r="L560" t="s">
        <v>4057</v>
      </c>
      <c r="M560" t="s">
        <v>4057</v>
      </c>
      <c r="N560" s="9" t="s">
        <v>9553</v>
      </c>
      <c r="O560" t="s">
        <v>9552</v>
      </c>
      <c r="P560" t="s">
        <v>9551</v>
      </c>
      <c r="Q560" t="s">
        <v>9550</v>
      </c>
      <c r="S560">
        <v>4</v>
      </c>
      <c r="T560">
        <v>3</v>
      </c>
      <c r="U560">
        <v>3</v>
      </c>
      <c r="V560">
        <v>3</v>
      </c>
      <c r="W560">
        <v>2</v>
      </c>
      <c r="X560">
        <v>0</v>
      </c>
      <c r="Y560">
        <v>3</v>
      </c>
      <c r="Z560">
        <v>2</v>
      </c>
      <c r="AA560">
        <v>0</v>
      </c>
      <c r="AB560">
        <v>3</v>
      </c>
      <c r="AC560">
        <v>2</v>
      </c>
      <c r="AD560">
        <v>0</v>
      </c>
      <c r="AE560">
        <v>3</v>
      </c>
      <c r="AF560">
        <v>17.8</v>
      </c>
      <c r="AG560">
        <v>17.8</v>
      </c>
      <c r="AH560">
        <v>17.8</v>
      </c>
      <c r="AI560">
        <v>22.026</v>
      </c>
      <c r="AJ560">
        <v>214</v>
      </c>
      <c r="AK560">
        <v>1.27</v>
      </c>
      <c r="AL560">
        <v>8</v>
      </c>
      <c r="AM560">
        <v>3</v>
      </c>
      <c r="AX560">
        <v>5</v>
      </c>
      <c r="AZ560">
        <v>6</v>
      </c>
      <c r="BA560" s="8">
        <v>1.2349E-6</v>
      </c>
      <c r="BB560" s="8"/>
      <c r="BC560" s="5">
        <v>1</v>
      </c>
      <c r="BD560" s="4">
        <v>0.35077000000000003</v>
      </c>
      <c r="BF560" s="10">
        <v>3.4697</v>
      </c>
      <c r="BG560" s="6">
        <v>8</v>
      </c>
      <c r="BK560" s="4">
        <v>2.1863999999999999</v>
      </c>
      <c r="BM560" s="4">
        <v>0.81147999999999998</v>
      </c>
      <c r="BN560" s="6">
        <v>8</v>
      </c>
      <c r="BQ560" s="3">
        <v>0.16043638697256538</v>
      </c>
      <c r="BS560" s="3">
        <v>3.8837967997514373</v>
      </c>
      <c r="BT560" s="7">
        <v>8</v>
      </c>
    </row>
    <row r="561" spans="1:72">
      <c r="A561">
        <v>1130</v>
      </c>
      <c r="B561" t="s">
        <v>9549</v>
      </c>
      <c r="I561" t="s">
        <v>9548</v>
      </c>
      <c r="J561" t="s">
        <v>9548</v>
      </c>
      <c r="K561" t="s">
        <v>5610</v>
      </c>
      <c r="L561" t="s">
        <v>5610</v>
      </c>
      <c r="M561" t="s">
        <v>5610</v>
      </c>
      <c r="N561" s="9" t="s">
        <v>9547</v>
      </c>
      <c r="O561" t="s">
        <v>9546</v>
      </c>
      <c r="P561" t="s">
        <v>9545</v>
      </c>
      <c r="Q561" t="s">
        <v>9544</v>
      </c>
      <c r="S561">
        <v>6</v>
      </c>
      <c r="T561">
        <v>2</v>
      </c>
      <c r="U561">
        <v>2</v>
      </c>
      <c r="V561">
        <v>2</v>
      </c>
      <c r="W561">
        <v>2</v>
      </c>
      <c r="X561">
        <v>2</v>
      </c>
      <c r="Y561">
        <v>2</v>
      </c>
      <c r="Z561">
        <v>2</v>
      </c>
      <c r="AA561">
        <v>2</v>
      </c>
      <c r="AB561">
        <v>2</v>
      </c>
      <c r="AC561">
        <v>2</v>
      </c>
      <c r="AD561">
        <v>2</v>
      </c>
      <c r="AE561">
        <v>2</v>
      </c>
      <c r="AF561">
        <v>8.9</v>
      </c>
      <c r="AG561">
        <v>8.9</v>
      </c>
      <c r="AH561">
        <v>8.9</v>
      </c>
      <c r="AI561">
        <v>26.408999999999999</v>
      </c>
      <c r="AJ561">
        <v>236</v>
      </c>
      <c r="AK561">
        <v>2.12</v>
      </c>
      <c r="AM561">
        <v>7</v>
      </c>
      <c r="AN561">
        <v>1</v>
      </c>
      <c r="AX561">
        <v>2</v>
      </c>
      <c r="AY561">
        <v>3</v>
      </c>
      <c r="AZ561">
        <v>3</v>
      </c>
      <c r="BA561" s="8">
        <v>4.5643000000000003E-5</v>
      </c>
      <c r="BB561" s="8"/>
      <c r="BC561" s="5">
        <v>1</v>
      </c>
      <c r="BD561" s="4">
        <v>0.24296000000000001</v>
      </c>
      <c r="BE561" s="4">
        <v>0.99931999999999999</v>
      </c>
      <c r="BF561" s="10">
        <v>5.5019</v>
      </c>
      <c r="BG561" s="6">
        <v>8</v>
      </c>
      <c r="BJ561" s="5">
        <v>1</v>
      </c>
      <c r="BK561" s="10">
        <v>7.0350999999999999</v>
      </c>
      <c r="BL561" s="4">
        <v>0.33756000000000003</v>
      </c>
      <c r="BM561" s="4">
        <v>1.1620999999999999</v>
      </c>
      <c r="BN561" s="6">
        <v>8</v>
      </c>
      <c r="BQ561" s="3">
        <v>4.1564487302049126E-2</v>
      </c>
      <c r="BR561" s="3">
        <v>3.0462728851250493</v>
      </c>
      <c r="BS561" s="3">
        <v>4.4438519308536639</v>
      </c>
      <c r="BT561" s="7">
        <v>8</v>
      </c>
    </row>
    <row r="562" spans="1:72">
      <c r="A562">
        <v>157</v>
      </c>
      <c r="B562" t="s">
        <v>4829</v>
      </c>
      <c r="C562" t="s">
        <v>4830</v>
      </c>
      <c r="F562" t="s">
        <v>4831</v>
      </c>
      <c r="I562" t="s">
        <v>4832</v>
      </c>
      <c r="J562" t="s">
        <v>4833</v>
      </c>
      <c r="K562" t="s">
        <v>4834</v>
      </c>
      <c r="L562" t="s">
        <v>4835</v>
      </c>
      <c r="M562" t="s">
        <v>4835</v>
      </c>
      <c r="N562" t="s">
        <v>4836</v>
      </c>
      <c r="O562" t="s">
        <v>4823</v>
      </c>
      <c r="P562" t="s">
        <v>4836</v>
      </c>
      <c r="Q562" t="s">
        <v>4837</v>
      </c>
      <c r="S562">
        <v>2</v>
      </c>
      <c r="T562">
        <v>15</v>
      </c>
      <c r="U562">
        <v>6</v>
      </c>
      <c r="V562">
        <v>6</v>
      </c>
      <c r="W562">
        <v>12</v>
      </c>
      <c r="X562">
        <v>12</v>
      </c>
      <c r="Y562">
        <v>15</v>
      </c>
      <c r="Z562">
        <v>4</v>
      </c>
      <c r="AA562">
        <v>4</v>
      </c>
      <c r="AB562">
        <v>6</v>
      </c>
      <c r="AC562">
        <v>4</v>
      </c>
      <c r="AD562">
        <v>4</v>
      </c>
      <c r="AE562">
        <v>6</v>
      </c>
      <c r="AF562">
        <v>24.1</v>
      </c>
      <c r="AG562">
        <v>11.4</v>
      </c>
      <c r="AH562">
        <v>11.4</v>
      </c>
      <c r="AI562">
        <v>70.02</v>
      </c>
      <c r="AJ562">
        <v>639</v>
      </c>
      <c r="AK562">
        <v>6.58</v>
      </c>
      <c r="AQ562">
        <v>14</v>
      </c>
      <c r="AR562">
        <v>11</v>
      </c>
      <c r="AU562">
        <v>1</v>
      </c>
      <c r="AX562">
        <v>5</v>
      </c>
      <c r="AY562">
        <v>7</v>
      </c>
      <c r="AZ562">
        <v>14</v>
      </c>
      <c r="BA562" s="8">
        <v>2.9757000000000003E-278</v>
      </c>
      <c r="BB562" s="8"/>
      <c r="BD562" s="4">
        <v>0.21862999999999999</v>
      </c>
      <c r="BE562" s="4">
        <v>2.0827</v>
      </c>
      <c r="BF562" s="4">
        <v>1.879</v>
      </c>
      <c r="BG562" s="6">
        <v>8</v>
      </c>
      <c r="BJ562" s="5">
        <v>2</v>
      </c>
      <c r="BK562" s="4">
        <v>2.1442000000000001</v>
      </c>
      <c r="BL562" s="10">
        <v>1.258</v>
      </c>
      <c r="BM562" s="10">
        <v>1.5982000000000001</v>
      </c>
      <c r="BN562" s="6">
        <v>8</v>
      </c>
      <c r="BO562" s="1">
        <v>2</v>
      </c>
      <c r="BQ562" s="3">
        <v>0.10196382323551605</v>
      </c>
      <c r="BR562" s="3">
        <v>1.6556017284482043</v>
      </c>
      <c r="BS562" s="3">
        <v>0.800384184408516</v>
      </c>
      <c r="BT562" s="7">
        <v>8</v>
      </c>
    </row>
    <row r="563" spans="1:72">
      <c r="A563">
        <v>1145</v>
      </c>
      <c r="B563" t="s">
        <v>9543</v>
      </c>
      <c r="I563" t="s">
        <v>9542</v>
      </c>
      <c r="J563" t="s">
        <v>9541</v>
      </c>
      <c r="K563" t="s">
        <v>9540</v>
      </c>
      <c r="L563" t="s">
        <v>9540</v>
      </c>
      <c r="M563" t="s">
        <v>9540</v>
      </c>
      <c r="N563" t="s">
        <v>9539</v>
      </c>
      <c r="O563" t="s">
        <v>9538</v>
      </c>
      <c r="P563" t="s">
        <v>9537</v>
      </c>
      <c r="Q563" t="s">
        <v>9536</v>
      </c>
      <c r="S563">
        <v>6</v>
      </c>
      <c r="T563">
        <v>4</v>
      </c>
      <c r="U563">
        <v>4</v>
      </c>
      <c r="V563">
        <v>4</v>
      </c>
      <c r="W563">
        <v>0</v>
      </c>
      <c r="X563">
        <v>4</v>
      </c>
      <c r="Y563">
        <v>4</v>
      </c>
      <c r="Z563">
        <v>0</v>
      </c>
      <c r="AA563">
        <v>4</v>
      </c>
      <c r="AB563">
        <v>4</v>
      </c>
      <c r="AC563">
        <v>0</v>
      </c>
      <c r="AD563">
        <v>4</v>
      </c>
      <c r="AE563">
        <v>4</v>
      </c>
      <c r="AF563">
        <v>5.0999999999999996</v>
      </c>
      <c r="AG563">
        <v>5.0999999999999996</v>
      </c>
      <c r="AH563">
        <v>5.0999999999999996</v>
      </c>
      <c r="AI563">
        <v>103.2</v>
      </c>
      <c r="AJ563">
        <v>947</v>
      </c>
      <c r="AK563">
        <v>7</v>
      </c>
      <c r="AR563">
        <v>8</v>
      </c>
      <c r="AY563">
        <v>4</v>
      </c>
      <c r="AZ563">
        <v>4</v>
      </c>
      <c r="BA563" s="8">
        <v>4.3260000000000001E-11</v>
      </c>
      <c r="BB563" s="8"/>
      <c r="BE563" s="4">
        <v>1.8371999999999999</v>
      </c>
      <c r="BF563" s="4">
        <v>1.7257</v>
      </c>
      <c r="BG563" s="6">
        <v>8</v>
      </c>
      <c r="BL563" s="4">
        <v>0.96177999999999997</v>
      </c>
      <c r="BM563" s="4">
        <v>0.75566999999999995</v>
      </c>
      <c r="BN563" s="6">
        <v>8</v>
      </c>
      <c r="BR563" s="3">
        <v>2.1409608632354202</v>
      </c>
      <c r="BS563" s="3">
        <v>1.9611303955600008</v>
      </c>
      <c r="BT563" s="7">
        <v>8</v>
      </c>
    </row>
    <row r="564" spans="1:72">
      <c r="A564">
        <v>1068</v>
      </c>
      <c r="B564" t="s">
        <v>9535</v>
      </c>
      <c r="C564" t="s">
        <v>9534</v>
      </c>
      <c r="D564">
        <v>626</v>
      </c>
      <c r="F564" t="s">
        <v>9533</v>
      </c>
      <c r="G564">
        <v>224</v>
      </c>
      <c r="I564" t="s">
        <v>9532</v>
      </c>
      <c r="J564" t="s">
        <v>9531</v>
      </c>
      <c r="K564" t="s">
        <v>9530</v>
      </c>
      <c r="L564" t="s">
        <v>9530</v>
      </c>
      <c r="M564" t="s">
        <v>9530</v>
      </c>
      <c r="N564" s="9" t="s">
        <v>9529</v>
      </c>
      <c r="O564" t="s">
        <v>9528</v>
      </c>
      <c r="P564" t="s">
        <v>9527</v>
      </c>
      <c r="Q564" t="s">
        <v>9526</v>
      </c>
      <c r="S564">
        <v>5</v>
      </c>
      <c r="T564">
        <v>5</v>
      </c>
      <c r="U564">
        <v>5</v>
      </c>
      <c r="V564">
        <v>5</v>
      </c>
      <c r="W564">
        <v>3</v>
      </c>
      <c r="X564">
        <v>5</v>
      </c>
      <c r="Y564">
        <v>3</v>
      </c>
      <c r="Z564">
        <v>3</v>
      </c>
      <c r="AA564">
        <v>5</v>
      </c>
      <c r="AB564">
        <v>3</v>
      </c>
      <c r="AC564">
        <v>3</v>
      </c>
      <c r="AD564">
        <v>5</v>
      </c>
      <c r="AE564">
        <v>3</v>
      </c>
      <c r="AF564">
        <v>7.5</v>
      </c>
      <c r="AG564">
        <v>7.5</v>
      </c>
      <c r="AH564">
        <v>7.5</v>
      </c>
      <c r="AI564">
        <v>99.117000000000004</v>
      </c>
      <c r="AJ564">
        <v>911</v>
      </c>
      <c r="AK564">
        <v>9.89</v>
      </c>
      <c r="AP564">
        <v>1</v>
      </c>
      <c r="AR564">
        <v>1</v>
      </c>
      <c r="AU564">
        <v>11</v>
      </c>
      <c r="AV564">
        <v>6</v>
      </c>
      <c r="AX564">
        <v>5</v>
      </c>
      <c r="AY564">
        <v>9</v>
      </c>
      <c r="AZ564">
        <v>5</v>
      </c>
      <c r="BA564" s="8">
        <v>6.4933999999999994E-14</v>
      </c>
      <c r="BB564" s="8"/>
      <c r="BD564" s="4">
        <v>1.5435000000000001</v>
      </c>
      <c r="BE564" s="4">
        <v>2.3483999999999998</v>
      </c>
      <c r="BF564" s="4">
        <v>1.3197000000000001</v>
      </c>
      <c r="BG564" s="6">
        <v>7</v>
      </c>
      <c r="BK564" s="4">
        <v>0.61209000000000002</v>
      </c>
      <c r="BL564" s="4">
        <v>0.85475999999999996</v>
      </c>
      <c r="BM564" s="4">
        <v>0.69552999999999998</v>
      </c>
      <c r="BN564" s="6">
        <v>7</v>
      </c>
      <c r="BQ564" s="3">
        <v>2.7713881883435416</v>
      </c>
      <c r="BR564" s="3">
        <v>3.2008194097689011</v>
      </c>
      <c r="BS564" s="3">
        <v>1.4589594701059203</v>
      </c>
      <c r="BT564" s="7">
        <v>7</v>
      </c>
    </row>
    <row r="565" spans="1:72">
      <c r="A565">
        <v>498</v>
      </c>
      <c r="B565" t="s">
        <v>9525</v>
      </c>
      <c r="C565">
        <v>496</v>
      </c>
      <c r="F565">
        <v>259</v>
      </c>
      <c r="I565" t="s">
        <v>9524</v>
      </c>
      <c r="J565" t="s">
        <v>9524</v>
      </c>
      <c r="K565">
        <v>3</v>
      </c>
      <c r="L565">
        <v>3</v>
      </c>
      <c r="M565">
        <v>3</v>
      </c>
      <c r="N565" t="s">
        <v>9523</v>
      </c>
      <c r="O565" t="s">
        <v>9522</v>
      </c>
      <c r="P565" t="s">
        <v>9521</v>
      </c>
      <c r="Q565" t="s">
        <v>9520</v>
      </c>
      <c r="S565">
        <v>1</v>
      </c>
      <c r="T565">
        <v>3</v>
      </c>
      <c r="U565">
        <v>3</v>
      </c>
      <c r="V565">
        <v>3</v>
      </c>
      <c r="W565">
        <v>2</v>
      </c>
      <c r="X565">
        <v>2</v>
      </c>
      <c r="Y565">
        <v>2</v>
      </c>
      <c r="Z565">
        <v>2</v>
      </c>
      <c r="AA565">
        <v>2</v>
      </c>
      <c r="AB565">
        <v>2</v>
      </c>
      <c r="AC565">
        <v>2</v>
      </c>
      <c r="AD565">
        <v>2</v>
      </c>
      <c r="AE565">
        <v>2</v>
      </c>
      <c r="AF565">
        <v>3.9</v>
      </c>
      <c r="AG565">
        <v>3.9</v>
      </c>
      <c r="AH565">
        <v>3.9</v>
      </c>
      <c r="AI565">
        <v>105.82</v>
      </c>
      <c r="AJ565">
        <v>941</v>
      </c>
      <c r="AK565">
        <v>11.1</v>
      </c>
      <c r="AV565">
        <v>6</v>
      </c>
      <c r="AW565">
        <v>1</v>
      </c>
      <c r="AX565">
        <v>2</v>
      </c>
      <c r="AY565">
        <v>3</v>
      </c>
      <c r="AZ565">
        <v>2</v>
      </c>
      <c r="BA565" s="8">
        <v>2.3374E-5</v>
      </c>
      <c r="BB565" s="8"/>
      <c r="BD565" s="4">
        <v>1.5028999999999999</v>
      </c>
      <c r="BE565" s="4">
        <v>2.0407999999999999</v>
      </c>
      <c r="BF565" s="4">
        <v>0.88005</v>
      </c>
      <c r="BG565" s="6">
        <v>7</v>
      </c>
      <c r="BK565" s="4">
        <v>2.4546000000000001</v>
      </c>
      <c r="BL565" s="4">
        <v>0.57062999999999997</v>
      </c>
      <c r="BM565" s="4">
        <v>0.77849000000000002</v>
      </c>
      <c r="BN565" s="6">
        <v>7</v>
      </c>
      <c r="BQ565" s="3">
        <v>0.65884833311371716</v>
      </c>
      <c r="BR565" s="3">
        <v>4.4031526573026287</v>
      </c>
      <c r="BS565" s="3">
        <v>1.3601371018198636</v>
      </c>
      <c r="BT565" s="7">
        <v>7</v>
      </c>
    </row>
    <row r="566" spans="1:72">
      <c r="A566">
        <v>1065</v>
      </c>
      <c r="B566">
        <v>1474</v>
      </c>
      <c r="D566" t="s">
        <v>9519</v>
      </c>
      <c r="G566" t="s">
        <v>9518</v>
      </c>
      <c r="I566" t="s">
        <v>9517</v>
      </c>
      <c r="J566" t="s">
        <v>9517</v>
      </c>
      <c r="K566" t="s">
        <v>213</v>
      </c>
      <c r="L566" t="s">
        <v>213</v>
      </c>
      <c r="M566" t="s">
        <v>213</v>
      </c>
      <c r="N566" t="s">
        <v>9516</v>
      </c>
      <c r="O566" t="s">
        <v>9515</v>
      </c>
      <c r="P566" t="s">
        <v>9514</v>
      </c>
      <c r="Q566" t="s">
        <v>9513</v>
      </c>
      <c r="S566">
        <v>2</v>
      </c>
      <c r="T566">
        <v>1</v>
      </c>
      <c r="U566">
        <v>1</v>
      </c>
      <c r="V566">
        <v>1</v>
      </c>
      <c r="W566">
        <v>1</v>
      </c>
      <c r="X566">
        <v>0</v>
      </c>
      <c r="Y566">
        <v>1</v>
      </c>
      <c r="Z566">
        <v>1</v>
      </c>
      <c r="AA566">
        <v>0</v>
      </c>
      <c r="AB566">
        <v>1</v>
      </c>
      <c r="AC566">
        <v>1</v>
      </c>
      <c r="AD566">
        <v>0</v>
      </c>
      <c r="AE566">
        <v>1</v>
      </c>
      <c r="AF566">
        <v>2</v>
      </c>
      <c r="AG566">
        <v>2</v>
      </c>
      <c r="AH566">
        <v>2</v>
      </c>
      <c r="AI566">
        <v>69.018000000000001</v>
      </c>
      <c r="AJ566">
        <v>593</v>
      </c>
      <c r="AK566">
        <v>4.5</v>
      </c>
      <c r="AL566">
        <v>3</v>
      </c>
      <c r="AM566">
        <v>1</v>
      </c>
      <c r="AN566">
        <v>1</v>
      </c>
      <c r="AQ566">
        <v>1</v>
      </c>
      <c r="AU566">
        <v>1</v>
      </c>
      <c r="AW566">
        <v>1</v>
      </c>
      <c r="AX566">
        <v>5</v>
      </c>
      <c r="AZ566">
        <v>3</v>
      </c>
      <c r="BA566">
        <v>3.6970000000000002E-3</v>
      </c>
      <c r="BD566" s="4">
        <v>1.2712000000000001</v>
      </c>
      <c r="BF566" s="4">
        <v>1.3362000000000001</v>
      </c>
      <c r="BG566" s="6">
        <v>7</v>
      </c>
      <c r="BK566" s="4">
        <v>1.2942</v>
      </c>
      <c r="BM566" s="4">
        <v>1.0315000000000001</v>
      </c>
      <c r="BN566" s="6">
        <v>7</v>
      </c>
      <c r="BQ566" s="3">
        <v>0.93791033577190019</v>
      </c>
      <c r="BS566" s="3">
        <v>1.3095004255876381</v>
      </c>
      <c r="BT566" s="7">
        <v>7</v>
      </c>
    </row>
    <row r="567" spans="1:72">
      <c r="A567">
        <v>892</v>
      </c>
      <c r="B567" t="s">
        <v>9512</v>
      </c>
      <c r="I567" t="s">
        <v>9511</v>
      </c>
      <c r="J567" t="s">
        <v>9511</v>
      </c>
      <c r="K567" t="s">
        <v>5139</v>
      </c>
      <c r="L567" t="s">
        <v>5139</v>
      </c>
      <c r="M567" t="s">
        <v>5139</v>
      </c>
      <c r="N567" s="9" t="s">
        <v>9510</v>
      </c>
      <c r="O567" t="s">
        <v>9509</v>
      </c>
      <c r="P567" t="s">
        <v>9508</v>
      </c>
      <c r="Q567" t="s">
        <v>9507</v>
      </c>
      <c r="S567">
        <v>2</v>
      </c>
      <c r="T567">
        <v>4</v>
      </c>
      <c r="U567">
        <v>4</v>
      </c>
      <c r="V567">
        <v>4</v>
      </c>
      <c r="W567">
        <v>3</v>
      </c>
      <c r="X567">
        <v>2</v>
      </c>
      <c r="Y567">
        <v>2</v>
      </c>
      <c r="Z567">
        <v>3</v>
      </c>
      <c r="AA567">
        <v>2</v>
      </c>
      <c r="AB567">
        <v>2</v>
      </c>
      <c r="AC567">
        <v>3</v>
      </c>
      <c r="AD567">
        <v>2</v>
      </c>
      <c r="AE567">
        <v>2</v>
      </c>
      <c r="AF567">
        <v>11.6</v>
      </c>
      <c r="AG567">
        <v>11.6</v>
      </c>
      <c r="AH567">
        <v>11.6</v>
      </c>
      <c r="AI567">
        <v>53.9</v>
      </c>
      <c r="AJ567">
        <v>492</v>
      </c>
      <c r="AK567">
        <v>6</v>
      </c>
      <c r="AO567">
        <v>3</v>
      </c>
      <c r="AP567">
        <v>4</v>
      </c>
      <c r="AQ567">
        <v>1</v>
      </c>
      <c r="AU567">
        <v>1</v>
      </c>
      <c r="AW567">
        <v>1</v>
      </c>
      <c r="AX567">
        <v>3</v>
      </c>
      <c r="AY567">
        <v>4</v>
      </c>
      <c r="AZ567">
        <v>3</v>
      </c>
      <c r="BA567" s="8">
        <v>2.6448E-21</v>
      </c>
      <c r="BB567" s="8"/>
      <c r="BD567" s="4">
        <v>1.2155</v>
      </c>
      <c r="BE567" s="4">
        <v>1.4527000000000001</v>
      </c>
      <c r="BF567" s="4">
        <v>1.8766</v>
      </c>
      <c r="BG567" s="6">
        <v>7</v>
      </c>
      <c r="BK567" s="4">
        <v>2.2368999999999999</v>
      </c>
      <c r="BL567" s="4">
        <v>0.74312999999999996</v>
      </c>
      <c r="BM567" s="4">
        <v>1.0502</v>
      </c>
      <c r="BN567" s="6">
        <v>7</v>
      </c>
      <c r="BQ567" s="3">
        <v>0.60823550878900312</v>
      </c>
      <c r="BR567" s="3">
        <v>3.1982601464803149</v>
      </c>
      <c r="BS567" s="3">
        <v>1.5559358954411078</v>
      </c>
      <c r="BT567" s="7">
        <v>7</v>
      </c>
    </row>
    <row r="568" spans="1:72">
      <c r="A568">
        <v>439</v>
      </c>
      <c r="B568" t="s">
        <v>4320</v>
      </c>
      <c r="C568">
        <v>446</v>
      </c>
      <c r="D568">
        <v>312</v>
      </c>
      <c r="F568">
        <v>107</v>
      </c>
      <c r="G568">
        <v>24</v>
      </c>
      <c r="I568" t="s">
        <v>4324</v>
      </c>
      <c r="J568" t="s">
        <v>4325</v>
      </c>
      <c r="K568" t="s">
        <v>1153</v>
      </c>
      <c r="L568" t="s">
        <v>1153</v>
      </c>
      <c r="M568" t="s">
        <v>1153</v>
      </c>
      <c r="N568" t="s">
        <v>4326</v>
      </c>
      <c r="O568" t="s">
        <v>4314</v>
      </c>
      <c r="P568" t="s">
        <v>4327</v>
      </c>
      <c r="Q568" t="s">
        <v>4328</v>
      </c>
      <c r="S568">
        <v>3</v>
      </c>
      <c r="T568">
        <v>3</v>
      </c>
      <c r="U568">
        <v>3</v>
      </c>
      <c r="V568">
        <v>3</v>
      </c>
      <c r="W568">
        <v>3</v>
      </c>
      <c r="X568">
        <v>2</v>
      </c>
      <c r="Y568">
        <v>2</v>
      </c>
      <c r="Z568">
        <v>3</v>
      </c>
      <c r="AA568">
        <v>2</v>
      </c>
      <c r="AB568">
        <v>2</v>
      </c>
      <c r="AC568">
        <v>3</v>
      </c>
      <c r="AD568">
        <v>2</v>
      </c>
      <c r="AE568">
        <v>2</v>
      </c>
      <c r="AF568">
        <v>12.9</v>
      </c>
      <c r="AG568">
        <v>12.9</v>
      </c>
      <c r="AH568">
        <v>12.9</v>
      </c>
      <c r="AI568">
        <v>35.170999999999999</v>
      </c>
      <c r="AJ568">
        <v>309</v>
      </c>
      <c r="AK568">
        <v>4.1399999999999997</v>
      </c>
      <c r="AN568">
        <v>6</v>
      </c>
      <c r="AV568">
        <v>1</v>
      </c>
      <c r="AX568">
        <v>3</v>
      </c>
      <c r="AY568">
        <v>2</v>
      </c>
      <c r="AZ568">
        <v>2</v>
      </c>
      <c r="BA568" s="8">
        <v>3.6774000000000003E-14</v>
      </c>
      <c r="BB568" s="8"/>
      <c r="BD568" s="4">
        <v>1.1478999999999999</v>
      </c>
      <c r="BE568" s="4">
        <v>2.2075999999999998</v>
      </c>
      <c r="BF568" s="4">
        <v>1.907</v>
      </c>
      <c r="BG568" s="6">
        <v>7</v>
      </c>
      <c r="BJ568" s="5">
        <v>3</v>
      </c>
      <c r="BK568" s="10">
        <v>7.3701999999999996</v>
      </c>
      <c r="BL568" s="10">
        <v>2.5034999999999998</v>
      </c>
      <c r="BM568" s="10">
        <v>3.7126999999999999</v>
      </c>
      <c r="BN568" s="6">
        <v>7</v>
      </c>
      <c r="BO568" s="1">
        <v>1</v>
      </c>
      <c r="BQ568" s="3">
        <v>0.13981320955203846</v>
      </c>
      <c r="BR568" s="3">
        <v>1.030163177847371</v>
      </c>
      <c r="BS568" s="3">
        <v>0.52565180824222035</v>
      </c>
      <c r="BT568" s="7">
        <v>7</v>
      </c>
    </row>
    <row r="569" spans="1:72">
      <c r="A569">
        <v>520</v>
      </c>
      <c r="B569" t="s">
        <v>9506</v>
      </c>
      <c r="C569">
        <v>514</v>
      </c>
      <c r="D569" t="s">
        <v>9505</v>
      </c>
      <c r="F569">
        <v>327</v>
      </c>
      <c r="G569" t="s">
        <v>9504</v>
      </c>
      <c r="I569" t="s">
        <v>9503</v>
      </c>
      <c r="J569" t="s">
        <v>9503</v>
      </c>
      <c r="K569" t="s">
        <v>806</v>
      </c>
      <c r="L569" t="s">
        <v>806</v>
      </c>
      <c r="M569" t="s">
        <v>806</v>
      </c>
      <c r="N569" s="9" t="s">
        <v>9502</v>
      </c>
      <c r="O569" t="s">
        <v>9501</v>
      </c>
      <c r="P569" t="s">
        <v>9500</v>
      </c>
      <c r="Q569" t="s">
        <v>9499</v>
      </c>
      <c r="S569">
        <v>2</v>
      </c>
      <c r="T569">
        <v>5</v>
      </c>
      <c r="U569">
        <v>5</v>
      </c>
      <c r="V569">
        <v>5</v>
      </c>
      <c r="W569">
        <v>2</v>
      </c>
      <c r="X569">
        <v>2</v>
      </c>
      <c r="Y569">
        <v>4</v>
      </c>
      <c r="Z569">
        <v>2</v>
      </c>
      <c r="AA569">
        <v>2</v>
      </c>
      <c r="AB569">
        <v>4</v>
      </c>
      <c r="AC569">
        <v>2</v>
      </c>
      <c r="AD569">
        <v>2</v>
      </c>
      <c r="AE569">
        <v>4</v>
      </c>
      <c r="AF569">
        <v>11.5</v>
      </c>
      <c r="AG569">
        <v>11.5</v>
      </c>
      <c r="AH569">
        <v>11.5</v>
      </c>
      <c r="AI569">
        <v>47.371000000000002</v>
      </c>
      <c r="AJ569">
        <v>418</v>
      </c>
      <c r="AK569">
        <v>4.25</v>
      </c>
      <c r="AO569">
        <v>6</v>
      </c>
      <c r="AP569">
        <v>2</v>
      </c>
      <c r="AX569">
        <v>2</v>
      </c>
      <c r="AY569">
        <v>2</v>
      </c>
      <c r="AZ569">
        <v>4</v>
      </c>
      <c r="BA569" s="8">
        <v>5.8482000000000002E-7</v>
      </c>
      <c r="BB569" s="8"/>
      <c r="BD569" s="4">
        <v>1.1242000000000001</v>
      </c>
      <c r="BE569" s="4">
        <v>1.7816000000000001</v>
      </c>
      <c r="BF569" s="4">
        <v>1.01</v>
      </c>
      <c r="BG569" s="6">
        <v>7</v>
      </c>
      <c r="BK569" s="4">
        <v>2.2978000000000001</v>
      </c>
      <c r="BL569" s="4">
        <v>0.91915999999999998</v>
      </c>
      <c r="BM569" s="4">
        <v>0.75334999999999996</v>
      </c>
      <c r="BN569" s="6">
        <v>7</v>
      </c>
      <c r="BQ569" s="3">
        <v>0.36920804873546242</v>
      </c>
      <c r="BR569" s="3">
        <v>2.3095221598651241</v>
      </c>
      <c r="BS569" s="3">
        <v>1.8751523561289354</v>
      </c>
      <c r="BT569" s="7">
        <v>7</v>
      </c>
    </row>
    <row r="570" spans="1:72">
      <c r="A570">
        <v>187</v>
      </c>
      <c r="B570" t="s">
        <v>9498</v>
      </c>
      <c r="D570" t="s">
        <v>9497</v>
      </c>
      <c r="G570" t="s">
        <v>9496</v>
      </c>
      <c r="I570" t="s">
        <v>9495</v>
      </c>
      <c r="J570" t="s">
        <v>9495</v>
      </c>
      <c r="K570">
        <v>4</v>
      </c>
      <c r="L570">
        <v>4</v>
      </c>
      <c r="M570">
        <v>4</v>
      </c>
      <c r="N570" t="s">
        <v>9494</v>
      </c>
      <c r="O570" t="s">
        <v>9493</v>
      </c>
      <c r="P570" t="s">
        <v>9492</v>
      </c>
      <c r="Q570" t="s">
        <v>9491</v>
      </c>
      <c r="S570">
        <v>1</v>
      </c>
      <c r="T570">
        <v>4</v>
      </c>
      <c r="U570">
        <v>4</v>
      </c>
      <c r="V570">
        <v>4</v>
      </c>
      <c r="W570">
        <v>4</v>
      </c>
      <c r="X570">
        <v>1</v>
      </c>
      <c r="Y570">
        <v>3</v>
      </c>
      <c r="Z570">
        <v>4</v>
      </c>
      <c r="AA570">
        <v>1</v>
      </c>
      <c r="AB570">
        <v>3</v>
      </c>
      <c r="AC570">
        <v>4</v>
      </c>
      <c r="AD570">
        <v>1</v>
      </c>
      <c r="AE570">
        <v>3</v>
      </c>
      <c r="AF570">
        <v>9.3000000000000007</v>
      </c>
      <c r="AG570">
        <v>9.3000000000000007</v>
      </c>
      <c r="AH570">
        <v>9.3000000000000007</v>
      </c>
      <c r="AI570">
        <v>58.228000000000002</v>
      </c>
      <c r="AJ570">
        <v>515</v>
      </c>
      <c r="AK570">
        <v>5</v>
      </c>
      <c r="AP570">
        <v>8</v>
      </c>
      <c r="AX570">
        <v>4</v>
      </c>
      <c r="AY570">
        <v>1</v>
      </c>
      <c r="AZ570">
        <v>3</v>
      </c>
      <c r="BA570" s="8">
        <v>1.2391E-15</v>
      </c>
      <c r="BB570" s="8"/>
      <c r="BD570" s="4">
        <v>1.1077999999999999</v>
      </c>
      <c r="BE570" s="4">
        <v>1.484</v>
      </c>
      <c r="BF570" s="4">
        <v>0.79032000000000002</v>
      </c>
      <c r="BG570" s="6">
        <v>7</v>
      </c>
      <c r="BK570" s="4">
        <v>1.1771</v>
      </c>
      <c r="BL570" s="4">
        <v>1.0257000000000001</v>
      </c>
      <c r="BM570" s="4">
        <v>0.10020999999999999</v>
      </c>
      <c r="BN570" s="6">
        <v>7</v>
      </c>
      <c r="BQ570" s="3">
        <v>1.0386049458367521</v>
      </c>
      <c r="BR570" s="3">
        <v>1.6705367434556724</v>
      </c>
      <c r="BS570" s="3">
        <v>7.8870573389068532</v>
      </c>
      <c r="BT570" s="7">
        <v>7</v>
      </c>
    </row>
    <row r="571" spans="1:72">
      <c r="A571">
        <v>720</v>
      </c>
      <c r="B571">
        <v>2828</v>
      </c>
      <c r="C571">
        <v>660</v>
      </c>
      <c r="F571">
        <v>13</v>
      </c>
      <c r="I571" t="s">
        <v>9490</v>
      </c>
      <c r="J571" t="s">
        <v>9490</v>
      </c>
      <c r="K571" t="s">
        <v>1781</v>
      </c>
      <c r="L571" t="s">
        <v>1781</v>
      </c>
      <c r="M571" t="s">
        <v>1781</v>
      </c>
      <c r="N571" t="s">
        <v>9489</v>
      </c>
      <c r="O571" t="s">
        <v>9488</v>
      </c>
      <c r="P571" t="s">
        <v>9487</v>
      </c>
      <c r="Q571" t="s">
        <v>9486</v>
      </c>
      <c r="S571">
        <v>3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>
        <v>1</v>
      </c>
      <c r="AE571">
        <v>1</v>
      </c>
      <c r="AF571">
        <v>5.8</v>
      </c>
      <c r="AG571">
        <v>5.8</v>
      </c>
      <c r="AH571">
        <v>5.8</v>
      </c>
      <c r="AI571">
        <v>22.141999999999999</v>
      </c>
      <c r="AJ571">
        <v>191</v>
      </c>
      <c r="AK571">
        <v>2.4300000000000002</v>
      </c>
      <c r="AM571">
        <v>6</v>
      </c>
      <c r="AP571">
        <v>1</v>
      </c>
      <c r="AX571">
        <v>3</v>
      </c>
      <c r="AY571">
        <v>2</v>
      </c>
      <c r="AZ571">
        <v>2</v>
      </c>
      <c r="BA571">
        <v>3.6331999999999998E-4</v>
      </c>
      <c r="BD571" s="4">
        <v>1.0706</v>
      </c>
      <c r="BE571" s="4">
        <v>2.2797999999999998</v>
      </c>
      <c r="BF571" s="4">
        <v>0.91395999999999999</v>
      </c>
      <c r="BG571" s="6">
        <v>7</v>
      </c>
      <c r="BK571" s="4">
        <v>1.1486000000000001</v>
      </c>
      <c r="BL571" s="4">
        <v>0.29664000000000001</v>
      </c>
      <c r="BM571" s="4">
        <v>0.49007000000000001</v>
      </c>
      <c r="BN571" s="6">
        <v>7</v>
      </c>
      <c r="BQ571" s="3">
        <v>0.43045930007317806</v>
      </c>
      <c r="BR571" s="3">
        <v>8.6014106313435406</v>
      </c>
      <c r="BS571" s="3">
        <v>1.783707614647807</v>
      </c>
      <c r="BT571" s="7">
        <v>7</v>
      </c>
    </row>
    <row r="572" spans="1:72">
      <c r="A572">
        <v>331</v>
      </c>
      <c r="B572" t="s">
        <v>9485</v>
      </c>
      <c r="D572">
        <v>239</v>
      </c>
      <c r="G572">
        <v>116</v>
      </c>
      <c r="I572" t="s">
        <v>9484</v>
      </c>
      <c r="J572" t="s">
        <v>9483</v>
      </c>
      <c r="K572" t="s">
        <v>8271</v>
      </c>
      <c r="L572" t="s">
        <v>8271</v>
      </c>
      <c r="M572" t="s">
        <v>8271</v>
      </c>
      <c r="N572" t="s">
        <v>9482</v>
      </c>
      <c r="O572" t="s">
        <v>9481</v>
      </c>
      <c r="P572" t="s">
        <v>9480</v>
      </c>
      <c r="Q572" t="s">
        <v>9479</v>
      </c>
      <c r="S572">
        <v>4</v>
      </c>
      <c r="T572">
        <v>3</v>
      </c>
      <c r="U572">
        <v>3</v>
      </c>
      <c r="V572">
        <v>3</v>
      </c>
      <c r="W572">
        <v>3</v>
      </c>
      <c r="X572">
        <v>3</v>
      </c>
      <c r="Y572">
        <v>3</v>
      </c>
      <c r="Z572">
        <v>3</v>
      </c>
      <c r="AA572">
        <v>3</v>
      </c>
      <c r="AB572">
        <v>3</v>
      </c>
      <c r="AC572">
        <v>3</v>
      </c>
      <c r="AD572">
        <v>3</v>
      </c>
      <c r="AE572">
        <v>3</v>
      </c>
      <c r="AF572">
        <v>8.5</v>
      </c>
      <c r="AG572">
        <v>8.5</v>
      </c>
      <c r="AH572">
        <v>8.5</v>
      </c>
      <c r="AI572">
        <v>44.387</v>
      </c>
      <c r="AJ572">
        <v>398</v>
      </c>
      <c r="AK572">
        <v>6</v>
      </c>
      <c r="AQ572">
        <v>9</v>
      </c>
      <c r="AX572">
        <v>3</v>
      </c>
      <c r="AY572">
        <v>3</v>
      </c>
      <c r="AZ572">
        <v>3</v>
      </c>
      <c r="BA572" s="8">
        <v>3.3794000000000002E-6</v>
      </c>
      <c r="BB572" s="8"/>
      <c r="BD572" s="4">
        <v>1.0368999999999999</v>
      </c>
      <c r="BE572" s="4">
        <v>1.3536999999999999</v>
      </c>
      <c r="BF572" s="4">
        <v>0.87768000000000002</v>
      </c>
      <c r="BG572" s="6">
        <v>7</v>
      </c>
      <c r="BK572" s="4">
        <v>0.74734</v>
      </c>
      <c r="BL572" s="4">
        <v>0.54944999999999999</v>
      </c>
      <c r="BM572" s="4">
        <v>0.11137</v>
      </c>
      <c r="BN572" s="6">
        <v>7</v>
      </c>
      <c r="BQ572" s="3">
        <v>1.2564392511622062</v>
      </c>
      <c r="BR572" s="3">
        <v>3.0127741624487827</v>
      </c>
      <c r="BS572" s="3">
        <v>10.527867264649528</v>
      </c>
      <c r="BT572" s="7">
        <v>7</v>
      </c>
    </row>
    <row r="573" spans="1:72">
      <c r="A573">
        <v>756</v>
      </c>
      <c r="B573" t="s">
        <v>9478</v>
      </c>
      <c r="I573" t="s">
        <v>9477</v>
      </c>
      <c r="J573" t="s">
        <v>9477</v>
      </c>
      <c r="K573">
        <v>2</v>
      </c>
      <c r="L573">
        <v>2</v>
      </c>
      <c r="M573">
        <v>2</v>
      </c>
      <c r="N573" t="s">
        <v>9476</v>
      </c>
      <c r="O573" t="s">
        <v>9475</v>
      </c>
      <c r="P573" t="s">
        <v>9474</v>
      </c>
      <c r="Q573" t="s">
        <v>9473</v>
      </c>
      <c r="S573">
        <v>1</v>
      </c>
      <c r="T573">
        <v>2</v>
      </c>
      <c r="U573">
        <v>2</v>
      </c>
      <c r="V573">
        <v>2</v>
      </c>
      <c r="W573">
        <v>2</v>
      </c>
      <c r="X573">
        <v>2</v>
      </c>
      <c r="Y573">
        <v>2</v>
      </c>
      <c r="Z573">
        <v>2</v>
      </c>
      <c r="AA573">
        <v>2</v>
      </c>
      <c r="AB573">
        <v>2</v>
      </c>
      <c r="AC573">
        <v>2</v>
      </c>
      <c r="AD573">
        <v>2</v>
      </c>
      <c r="AE573">
        <v>2</v>
      </c>
      <c r="AF573">
        <v>18.100000000000001</v>
      </c>
      <c r="AG573">
        <v>18.100000000000001</v>
      </c>
      <c r="AH573">
        <v>18.100000000000001</v>
      </c>
      <c r="AI573">
        <v>8.3076000000000008</v>
      </c>
      <c r="AJ573">
        <v>72</v>
      </c>
      <c r="AK573">
        <v>1</v>
      </c>
      <c r="AL573">
        <v>7</v>
      </c>
      <c r="AX573">
        <v>3</v>
      </c>
      <c r="AY573">
        <v>2</v>
      </c>
      <c r="AZ573">
        <v>2</v>
      </c>
      <c r="BA573" s="8">
        <v>4.9821000000000001E-7</v>
      </c>
      <c r="BB573" s="8"/>
      <c r="BD573" s="4">
        <v>0.91688999999999998</v>
      </c>
      <c r="BE573" s="4">
        <v>1.3797999999999999</v>
      </c>
      <c r="BF573" s="4">
        <v>1.0483</v>
      </c>
      <c r="BG573" s="6">
        <v>7</v>
      </c>
      <c r="BK573" s="4">
        <v>1.5782</v>
      </c>
      <c r="BL573" s="4">
        <v>3.0676999999999999E-2</v>
      </c>
      <c r="BM573" s="4">
        <v>0.45167000000000002</v>
      </c>
      <c r="BN573" s="6">
        <v>7</v>
      </c>
      <c r="BQ573" s="3">
        <v>0.591261160054396</v>
      </c>
      <c r="BR573" s="3">
        <v>45.593398075958596</v>
      </c>
      <c r="BS573" s="3">
        <v>2.201188641866608</v>
      </c>
      <c r="BT573" s="7">
        <v>7</v>
      </c>
    </row>
    <row r="574" spans="1:72">
      <c r="A574">
        <v>1102</v>
      </c>
      <c r="B574" t="s">
        <v>9472</v>
      </c>
      <c r="D574" t="s">
        <v>9471</v>
      </c>
      <c r="G574" t="s">
        <v>9470</v>
      </c>
      <c r="I574" t="s">
        <v>9469</v>
      </c>
      <c r="J574" t="s">
        <v>9469</v>
      </c>
      <c r="K574">
        <v>3</v>
      </c>
      <c r="L574">
        <v>3</v>
      </c>
      <c r="M574">
        <v>3</v>
      </c>
      <c r="N574" t="s">
        <v>9468</v>
      </c>
      <c r="O574" t="s">
        <v>9467</v>
      </c>
      <c r="P574" t="s">
        <v>9466</v>
      </c>
      <c r="Q574" t="s">
        <v>9465</v>
      </c>
      <c r="S574">
        <v>1</v>
      </c>
      <c r="T574">
        <v>3</v>
      </c>
      <c r="U574">
        <v>3</v>
      </c>
      <c r="V574">
        <v>3</v>
      </c>
      <c r="W574">
        <v>3</v>
      </c>
      <c r="X574">
        <v>2</v>
      </c>
      <c r="Y574">
        <v>2</v>
      </c>
      <c r="Z574">
        <v>3</v>
      </c>
      <c r="AA574">
        <v>2</v>
      </c>
      <c r="AB574">
        <v>2</v>
      </c>
      <c r="AC574">
        <v>3</v>
      </c>
      <c r="AD574">
        <v>2</v>
      </c>
      <c r="AE574">
        <v>2</v>
      </c>
      <c r="AF574">
        <v>7.4</v>
      </c>
      <c r="AG574">
        <v>7.4</v>
      </c>
      <c r="AH574">
        <v>7.4</v>
      </c>
      <c r="AI574">
        <v>49.972999999999999</v>
      </c>
      <c r="AJ574">
        <v>461</v>
      </c>
      <c r="AK574">
        <v>4.43</v>
      </c>
      <c r="AO574">
        <v>4</v>
      </c>
      <c r="AP574">
        <v>3</v>
      </c>
      <c r="AX574">
        <v>3</v>
      </c>
      <c r="AY574">
        <v>2</v>
      </c>
      <c r="AZ574">
        <v>2</v>
      </c>
      <c r="BA574" s="8">
        <v>1.6659E-12</v>
      </c>
      <c r="BB574" s="8"/>
      <c r="BD574" s="4">
        <v>0.90808</v>
      </c>
      <c r="BE574" s="4">
        <v>1.0814999999999999</v>
      </c>
      <c r="BF574" s="4">
        <v>0.61702999999999997</v>
      </c>
      <c r="BG574" s="6">
        <v>7</v>
      </c>
      <c r="BJ574" s="5">
        <v>1</v>
      </c>
      <c r="BK574" s="4">
        <v>2.2050000000000001</v>
      </c>
      <c r="BL574" s="10">
        <v>1.274</v>
      </c>
      <c r="BM574" s="4">
        <v>1.2504</v>
      </c>
      <c r="BN574" s="6">
        <v>7</v>
      </c>
      <c r="BQ574" s="3">
        <v>0.49672163719451623</v>
      </c>
      <c r="BR574" s="3">
        <v>0.9479571523367144</v>
      </c>
      <c r="BS574" s="3">
        <v>0.55847202055177037</v>
      </c>
      <c r="BT574" s="7">
        <v>7</v>
      </c>
    </row>
    <row r="575" spans="1:72">
      <c r="A575">
        <v>977</v>
      </c>
      <c r="B575" t="s">
        <v>9464</v>
      </c>
      <c r="D575">
        <v>594</v>
      </c>
      <c r="G575">
        <v>370</v>
      </c>
      <c r="I575" t="s">
        <v>9463</v>
      </c>
      <c r="J575" t="s">
        <v>9462</v>
      </c>
      <c r="K575" t="s">
        <v>9461</v>
      </c>
      <c r="L575" t="s">
        <v>9461</v>
      </c>
      <c r="M575" t="s">
        <v>9461</v>
      </c>
      <c r="N575" s="9" t="s">
        <v>9460</v>
      </c>
      <c r="O575" t="s">
        <v>9459</v>
      </c>
      <c r="P575" s="9" t="s">
        <v>9458</v>
      </c>
      <c r="Q575" t="s">
        <v>9457</v>
      </c>
      <c r="S575">
        <v>20</v>
      </c>
      <c r="T575">
        <v>4</v>
      </c>
      <c r="U575">
        <v>4</v>
      </c>
      <c r="V575">
        <v>4</v>
      </c>
      <c r="W575">
        <v>2</v>
      </c>
      <c r="X575">
        <v>4</v>
      </c>
      <c r="Y575">
        <v>4</v>
      </c>
      <c r="Z575">
        <v>2</v>
      </c>
      <c r="AA575">
        <v>4</v>
      </c>
      <c r="AB575">
        <v>4</v>
      </c>
      <c r="AC575">
        <v>2</v>
      </c>
      <c r="AD575">
        <v>4</v>
      </c>
      <c r="AE575">
        <v>4</v>
      </c>
      <c r="AF575">
        <v>10.4</v>
      </c>
      <c r="AG575">
        <v>10.4</v>
      </c>
      <c r="AH575">
        <v>10.4</v>
      </c>
      <c r="AI575">
        <v>56.423000000000002</v>
      </c>
      <c r="AJ575">
        <v>519</v>
      </c>
      <c r="AK575">
        <v>5.76</v>
      </c>
      <c r="AP575">
        <v>4</v>
      </c>
      <c r="AQ575">
        <v>13</v>
      </c>
      <c r="AX575">
        <v>2</v>
      </c>
      <c r="AY575">
        <v>10</v>
      </c>
      <c r="AZ575">
        <v>5</v>
      </c>
      <c r="BA575" s="8">
        <v>3.5727999999999998E-20</v>
      </c>
      <c r="BB575" s="8"/>
      <c r="BC575" s="5">
        <v>1</v>
      </c>
      <c r="BD575" s="4">
        <v>0.89151999999999998</v>
      </c>
      <c r="BE575" s="10">
        <v>2.8877999999999999</v>
      </c>
      <c r="BF575" s="4">
        <v>2.2351999999999999</v>
      </c>
      <c r="BG575" s="6">
        <v>7</v>
      </c>
      <c r="BK575" s="4">
        <v>0.58720000000000006</v>
      </c>
      <c r="BL575" s="4">
        <v>9.1083999999999998E-2</v>
      </c>
      <c r="BM575" s="4">
        <v>0.52761000000000002</v>
      </c>
      <c r="BN575" s="6">
        <v>7</v>
      </c>
      <c r="BQ575" s="3">
        <v>1.4412960133752271</v>
      </c>
      <c r="BR575" s="3">
        <v>31.7047652262135</v>
      </c>
      <c r="BS575" s="3">
        <v>4.2020337843516264</v>
      </c>
      <c r="BT575" s="7">
        <v>7</v>
      </c>
    </row>
    <row r="576" spans="1:72">
      <c r="A576">
        <v>223</v>
      </c>
      <c r="B576" t="s">
        <v>9456</v>
      </c>
      <c r="I576" t="s">
        <v>9455</v>
      </c>
      <c r="J576" t="s">
        <v>9454</v>
      </c>
      <c r="K576" t="s">
        <v>9453</v>
      </c>
      <c r="L576" t="s">
        <v>9453</v>
      </c>
      <c r="M576" t="s">
        <v>9453</v>
      </c>
      <c r="N576" t="s">
        <v>9452</v>
      </c>
      <c r="O576" t="s">
        <v>9451</v>
      </c>
      <c r="P576" t="s">
        <v>9450</v>
      </c>
      <c r="Q576" t="s">
        <v>9449</v>
      </c>
      <c r="S576">
        <v>10</v>
      </c>
      <c r="T576">
        <v>3</v>
      </c>
      <c r="U576">
        <v>3</v>
      </c>
      <c r="V576">
        <v>3</v>
      </c>
      <c r="W576">
        <v>2</v>
      </c>
      <c r="X576">
        <v>2</v>
      </c>
      <c r="Y576">
        <v>3</v>
      </c>
      <c r="Z576">
        <v>2</v>
      </c>
      <c r="AA576">
        <v>2</v>
      </c>
      <c r="AB576">
        <v>3</v>
      </c>
      <c r="AC576">
        <v>2</v>
      </c>
      <c r="AD576">
        <v>2</v>
      </c>
      <c r="AE576">
        <v>3</v>
      </c>
      <c r="AF576">
        <v>7.9</v>
      </c>
      <c r="AG576">
        <v>7.9</v>
      </c>
      <c r="AH576">
        <v>7.9</v>
      </c>
      <c r="AI576">
        <v>56.612000000000002</v>
      </c>
      <c r="AJ576">
        <v>493</v>
      </c>
      <c r="AK576">
        <v>5</v>
      </c>
      <c r="AP576">
        <v>7</v>
      </c>
      <c r="AX576">
        <v>2</v>
      </c>
      <c r="AY576">
        <v>2</v>
      </c>
      <c r="AZ576">
        <v>3</v>
      </c>
      <c r="BA576" s="8">
        <v>6.9212000000000002E-19</v>
      </c>
      <c r="BB576" s="8"/>
      <c r="BD576" s="4">
        <v>0.88758000000000004</v>
      </c>
      <c r="BE576" s="4">
        <v>1.4562999999999999</v>
      </c>
      <c r="BF576" s="4">
        <v>2.6892999999999998</v>
      </c>
      <c r="BG576" s="6">
        <v>7</v>
      </c>
      <c r="BJ576" s="5">
        <v>1</v>
      </c>
      <c r="BK576" s="10">
        <v>2.7071999999999998</v>
      </c>
      <c r="BL576" s="4">
        <v>1.1547000000000001</v>
      </c>
      <c r="BM576" s="4">
        <v>0.91840999999999995</v>
      </c>
      <c r="BN576" s="6">
        <v>6</v>
      </c>
      <c r="BQ576" s="3">
        <v>0.3281378178835111</v>
      </c>
      <c r="BR576" s="3">
        <v>1.3929128593715177</v>
      </c>
      <c r="BS576" s="3">
        <v>3.5760263195537121</v>
      </c>
      <c r="BT576" s="7">
        <v>7</v>
      </c>
    </row>
    <row r="577" spans="1:72">
      <c r="A577">
        <v>831</v>
      </c>
      <c r="B577" t="s">
        <v>9448</v>
      </c>
      <c r="C577">
        <v>751</v>
      </c>
      <c r="D577">
        <v>515</v>
      </c>
      <c r="F577">
        <v>60</v>
      </c>
      <c r="G577">
        <v>101</v>
      </c>
      <c r="I577" t="s">
        <v>9447</v>
      </c>
      <c r="J577" t="s">
        <v>9446</v>
      </c>
      <c r="K577" t="s">
        <v>9445</v>
      </c>
      <c r="L577" t="s">
        <v>9445</v>
      </c>
      <c r="M577" t="s">
        <v>9445</v>
      </c>
      <c r="N577" s="9" t="s">
        <v>9444</v>
      </c>
      <c r="O577" t="s">
        <v>9443</v>
      </c>
      <c r="P577" t="s">
        <v>9442</v>
      </c>
      <c r="Q577" t="s">
        <v>9441</v>
      </c>
      <c r="S577">
        <v>6</v>
      </c>
      <c r="T577">
        <v>4</v>
      </c>
      <c r="U577">
        <v>4</v>
      </c>
      <c r="V577">
        <v>4</v>
      </c>
      <c r="W577">
        <v>3</v>
      </c>
      <c r="X577">
        <v>2</v>
      </c>
      <c r="Y577">
        <v>3</v>
      </c>
      <c r="Z577">
        <v>3</v>
      </c>
      <c r="AA577">
        <v>2</v>
      </c>
      <c r="AB577">
        <v>3</v>
      </c>
      <c r="AC577">
        <v>3</v>
      </c>
      <c r="AD577">
        <v>2</v>
      </c>
      <c r="AE577">
        <v>3</v>
      </c>
      <c r="AF577">
        <v>7.8</v>
      </c>
      <c r="AG577">
        <v>7.8</v>
      </c>
      <c r="AH577">
        <v>7.8</v>
      </c>
      <c r="AI577">
        <v>64.614999999999995</v>
      </c>
      <c r="AJ577">
        <v>592</v>
      </c>
      <c r="AK577">
        <v>6</v>
      </c>
      <c r="AQ577">
        <v>8</v>
      </c>
      <c r="AX577">
        <v>3</v>
      </c>
      <c r="AY577">
        <v>2</v>
      </c>
      <c r="AZ577">
        <v>3</v>
      </c>
      <c r="BA577" s="8">
        <v>2.7522000000000001E-6</v>
      </c>
      <c r="BB577" s="8"/>
      <c r="BD577" s="4">
        <v>0.86924000000000001</v>
      </c>
      <c r="BE577" s="4">
        <v>1.6922999999999999</v>
      </c>
      <c r="BF577" s="4">
        <v>0.83875999999999995</v>
      </c>
      <c r="BG577" s="6">
        <v>7</v>
      </c>
      <c r="BK577" s="4">
        <v>1.0873999999999999</v>
      </c>
      <c r="BL577" s="4">
        <v>0.47405999999999998</v>
      </c>
      <c r="BM577" s="4">
        <v>0.27948000000000001</v>
      </c>
      <c r="BN577" s="6">
        <v>7</v>
      </c>
      <c r="BQ577" s="3">
        <v>0.80808080808080807</v>
      </c>
      <c r="BR577" s="3">
        <v>4.2363905952128782</v>
      </c>
      <c r="BS577" s="3">
        <v>3.0011104108520152</v>
      </c>
      <c r="BT577" s="7">
        <v>7</v>
      </c>
    </row>
    <row r="578" spans="1:72">
      <c r="A578">
        <v>889</v>
      </c>
      <c r="B578" t="s">
        <v>9440</v>
      </c>
      <c r="I578" t="s">
        <v>9439</v>
      </c>
      <c r="J578" t="s">
        <v>9438</v>
      </c>
      <c r="K578" t="s">
        <v>9411</v>
      </c>
      <c r="L578" t="s">
        <v>9411</v>
      </c>
      <c r="M578" t="s">
        <v>9411</v>
      </c>
      <c r="N578" t="s">
        <v>9437</v>
      </c>
      <c r="O578" t="s">
        <v>9436</v>
      </c>
      <c r="P578" t="s">
        <v>9435</v>
      </c>
      <c r="Q578" t="s">
        <v>9434</v>
      </c>
      <c r="S578">
        <v>6</v>
      </c>
      <c r="T578">
        <v>3</v>
      </c>
      <c r="U578">
        <v>3</v>
      </c>
      <c r="V578">
        <v>3</v>
      </c>
      <c r="W578">
        <v>3</v>
      </c>
      <c r="X578">
        <v>2</v>
      </c>
      <c r="Y578">
        <v>1</v>
      </c>
      <c r="Z578">
        <v>3</v>
      </c>
      <c r="AA578">
        <v>2</v>
      </c>
      <c r="AB578">
        <v>1</v>
      </c>
      <c r="AC578">
        <v>3</v>
      </c>
      <c r="AD578">
        <v>2</v>
      </c>
      <c r="AE578">
        <v>1</v>
      </c>
      <c r="AF578">
        <v>10</v>
      </c>
      <c r="AG578">
        <v>10</v>
      </c>
      <c r="AH578">
        <v>10</v>
      </c>
      <c r="AI578">
        <v>29.483000000000001</v>
      </c>
      <c r="AJ578">
        <v>261</v>
      </c>
      <c r="AK578">
        <v>2.86</v>
      </c>
      <c r="AM578">
        <v>1</v>
      </c>
      <c r="AN578">
        <v>6</v>
      </c>
      <c r="AX578">
        <v>3</v>
      </c>
      <c r="AY578">
        <v>3</v>
      </c>
      <c r="AZ578">
        <v>1</v>
      </c>
      <c r="BA578" s="8">
        <v>1.57E-9</v>
      </c>
      <c r="BB578" s="8"/>
      <c r="BC578" s="5">
        <v>1</v>
      </c>
      <c r="BD578" s="4">
        <v>0.86187000000000002</v>
      </c>
      <c r="BE578" s="10">
        <v>3.1798000000000002</v>
      </c>
      <c r="BF578" s="4">
        <v>1.286</v>
      </c>
      <c r="BG578" s="6">
        <v>7</v>
      </c>
      <c r="BK578" s="4">
        <v>2.5186999999999999</v>
      </c>
      <c r="BL578" s="4">
        <v>0.58494999999999997</v>
      </c>
      <c r="BM578" s="4">
        <v>0.94020999999999999</v>
      </c>
      <c r="BN578" s="6">
        <v>7</v>
      </c>
      <c r="BQ578" s="3">
        <v>0.32014342425406578</v>
      </c>
      <c r="BR578" s="3">
        <v>7.0841598186455084</v>
      </c>
      <c r="BS578" s="3">
        <v>1.1586008735850586</v>
      </c>
      <c r="BT578" s="7">
        <v>7</v>
      </c>
    </row>
    <row r="579" spans="1:72">
      <c r="A579">
        <v>620</v>
      </c>
      <c r="B579" t="s">
        <v>9433</v>
      </c>
      <c r="I579" t="s">
        <v>9432</v>
      </c>
      <c r="J579" t="s">
        <v>9432</v>
      </c>
      <c r="K579" t="s">
        <v>1991</v>
      </c>
      <c r="L579" t="s">
        <v>1991</v>
      </c>
      <c r="M579" t="s">
        <v>1991</v>
      </c>
      <c r="N579" t="s">
        <v>9431</v>
      </c>
      <c r="O579" t="s">
        <v>9430</v>
      </c>
      <c r="P579" t="s">
        <v>9429</v>
      </c>
      <c r="Q579" t="s">
        <v>9428</v>
      </c>
      <c r="S579">
        <v>3</v>
      </c>
      <c r="T579">
        <v>2</v>
      </c>
      <c r="U579">
        <v>2</v>
      </c>
      <c r="V579">
        <v>2</v>
      </c>
      <c r="W579">
        <v>2</v>
      </c>
      <c r="X579">
        <v>2</v>
      </c>
      <c r="Y579">
        <v>2</v>
      </c>
      <c r="Z579">
        <v>2</v>
      </c>
      <c r="AA579">
        <v>2</v>
      </c>
      <c r="AB579">
        <v>2</v>
      </c>
      <c r="AC579">
        <v>2</v>
      </c>
      <c r="AD579">
        <v>2</v>
      </c>
      <c r="AE579">
        <v>2</v>
      </c>
      <c r="AF579">
        <v>14.6</v>
      </c>
      <c r="AG579">
        <v>14.6</v>
      </c>
      <c r="AH579">
        <v>14.6</v>
      </c>
      <c r="AI579">
        <v>18.648</v>
      </c>
      <c r="AJ579">
        <v>164</v>
      </c>
      <c r="AK579">
        <v>2</v>
      </c>
      <c r="AM579">
        <v>7</v>
      </c>
      <c r="AX579">
        <v>2</v>
      </c>
      <c r="AY579">
        <v>2</v>
      </c>
      <c r="AZ579">
        <v>3</v>
      </c>
      <c r="BA579" s="8">
        <v>1.9328000000000001E-45</v>
      </c>
      <c r="BB579" s="8"/>
      <c r="BC579" s="5">
        <v>1</v>
      </c>
      <c r="BD579" s="4">
        <v>0.76207999999999998</v>
      </c>
      <c r="BE579" s="10">
        <v>2.7553000000000001</v>
      </c>
      <c r="BF579" s="4">
        <v>1.7191000000000001</v>
      </c>
      <c r="BG579" s="6">
        <v>7</v>
      </c>
      <c r="BK579" s="4">
        <v>0.65100999999999998</v>
      </c>
      <c r="BL579" s="4">
        <v>0.40549000000000002</v>
      </c>
      <c r="BM579" s="4">
        <v>0.96630000000000005</v>
      </c>
      <c r="BN579" s="6">
        <v>7</v>
      </c>
      <c r="BQ579" s="3">
        <v>0.54902822005051066</v>
      </c>
      <c r="BR579" s="3">
        <v>6.7948630835088677</v>
      </c>
      <c r="BS579" s="3">
        <v>1.5945148688511521</v>
      </c>
      <c r="BT579" s="7">
        <v>7</v>
      </c>
    </row>
    <row r="580" spans="1:72">
      <c r="A580">
        <v>963</v>
      </c>
      <c r="B580" t="s">
        <v>9427</v>
      </c>
      <c r="C580">
        <v>867</v>
      </c>
      <c r="F580">
        <v>43</v>
      </c>
      <c r="I580" t="s">
        <v>9426</v>
      </c>
      <c r="J580" t="s">
        <v>9425</v>
      </c>
      <c r="K580" t="s">
        <v>9424</v>
      </c>
      <c r="L580" t="s">
        <v>9424</v>
      </c>
      <c r="M580" t="s">
        <v>9424</v>
      </c>
      <c r="N580" t="s">
        <v>9423</v>
      </c>
      <c r="O580" t="s">
        <v>9422</v>
      </c>
      <c r="P580" t="s">
        <v>9421</v>
      </c>
      <c r="Q580" t="s">
        <v>9420</v>
      </c>
      <c r="S580">
        <v>4</v>
      </c>
      <c r="T580">
        <v>5</v>
      </c>
      <c r="U580">
        <v>5</v>
      </c>
      <c r="V580">
        <v>5</v>
      </c>
      <c r="W580">
        <v>1</v>
      </c>
      <c r="X580">
        <v>1</v>
      </c>
      <c r="Y580">
        <v>5</v>
      </c>
      <c r="Z580">
        <v>1</v>
      </c>
      <c r="AA580">
        <v>1</v>
      </c>
      <c r="AB580">
        <v>5</v>
      </c>
      <c r="AC580">
        <v>1</v>
      </c>
      <c r="AD580">
        <v>1</v>
      </c>
      <c r="AE580">
        <v>5</v>
      </c>
      <c r="AF580">
        <v>10.6</v>
      </c>
      <c r="AG580">
        <v>10.6</v>
      </c>
      <c r="AH580">
        <v>10.6</v>
      </c>
      <c r="AI580">
        <v>61.420999999999999</v>
      </c>
      <c r="AJ580">
        <v>564</v>
      </c>
      <c r="AK580">
        <v>6</v>
      </c>
      <c r="AQ580">
        <v>7</v>
      </c>
      <c r="AX580">
        <v>1</v>
      </c>
      <c r="AY580">
        <v>1</v>
      </c>
      <c r="AZ580">
        <v>5</v>
      </c>
      <c r="BA580" s="8">
        <v>7.8029999999999998E-16</v>
      </c>
      <c r="BB580" s="8"/>
      <c r="BD580" s="4">
        <v>0.75034000000000001</v>
      </c>
      <c r="BE580" s="4">
        <v>2.1352000000000002</v>
      </c>
      <c r="BF580" s="4">
        <v>2.1469999999999998</v>
      </c>
      <c r="BG580" s="6">
        <v>7</v>
      </c>
      <c r="BK580" s="4">
        <v>1.6342000000000001</v>
      </c>
      <c r="BL580" s="4">
        <v>1.0268999999999999</v>
      </c>
      <c r="BM580" s="4">
        <v>0.34677999999999998</v>
      </c>
      <c r="BN580" s="6">
        <v>7</v>
      </c>
      <c r="BQ580" s="3">
        <v>0.45915790440332427</v>
      </c>
      <c r="BR580" s="3">
        <v>2.2687054766550205</v>
      </c>
      <c r="BS580" s="3">
        <v>5.0921682452388231</v>
      </c>
      <c r="BT580" s="7">
        <v>7</v>
      </c>
    </row>
    <row r="581" spans="1:72">
      <c r="A581">
        <v>929</v>
      </c>
      <c r="B581">
        <v>4021</v>
      </c>
      <c r="C581">
        <v>846</v>
      </c>
      <c r="F581">
        <v>205</v>
      </c>
      <c r="I581" t="s">
        <v>9419</v>
      </c>
      <c r="J581" t="s">
        <v>9419</v>
      </c>
      <c r="K581" t="s">
        <v>2072</v>
      </c>
      <c r="L581" t="s">
        <v>2072</v>
      </c>
      <c r="M581" t="s">
        <v>2072</v>
      </c>
      <c r="N581" s="9" t="s">
        <v>9418</v>
      </c>
      <c r="O581" t="s">
        <v>9417</v>
      </c>
      <c r="P581" s="9" t="s">
        <v>9416</v>
      </c>
      <c r="Q581" t="s">
        <v>9415</v>
      </c>
      <c r="S581">
        <v>7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>
        <v>1</v>
      </c>
      <c r="AE581">
        <v>1</v>
      </c>
      <c r="AF581">
        <v>4.7</v>
      </c>
      <c r="AG581">
        <v>4.7</v>
      </c>
      <c r="AH581">
        <v>4.7</v>
      </c>
      <c r="AI581">
        <v>32.832999999999998</v>
      </c>
      <c r="AJ581">
        <v>298</v>
      </c>
      <c r="AK581">
        <v>2</v>
      </c>
      <c r="AM581">
        <v>7</v>
      </c>
      <c r="AX581">
        <v>3</v>
      </c>
      <c r="AY581">
        <v>2</v>
      </c>
      <c r="AZ581">
        <v>2</v>
      </c>
      <c r="BA581" s="8">
        <v>4.8092000000000003E-10</v>
      </c>
      <c r="BB581" s="8"/>
      <c r="BD581" s="4">
        <v>0.73221999999999998</v>
      </c>
      <c r="BE581" s="4">
        <v>1.3526</v>
      </c>
      <c r="BF581" s="4">
        <v>1.4355</v>
      </c>
      <c r="BG581" s="6">
        <v>7</v>
      </c>
      <c r="BK581" s="4">
        <v>1.6144000000000001</v>
      </c>
      <c r="BL581" s="4">
        <v>0.40795999999999999</v>
      </c>
      <c r="BM581" s="4">
        <v>0.79349999999999998</v>
      </c>
      <c r="BN581" s="6">
        <v>7</v>
      </c>
      <c r="BQ581" s="3">
        <v>0.48560190355946198</v>
      </c>
      <c r="BR581" s="3">
        <v>3.2436991144701417</v>
      </c>
      <c r="BS581" s="3">
        <v>1.7735842363833068</v>
      </c>
      <c r="BT581" s="7">
        <v>7</v>
      </c>
    </row>
    <row r="582" spans="1:72">
      <c r="A582">
        <v>49</v>
      </c>
      <c r="B582" t="s">
        <v>9414</v>
      </c>
      <c r="D582">
        <v>81</v>
      </c>
      <c r="G582">
        <v>41</v>
      </c>
      <c r="I582" t="s">
        <v>9413</v>
      </c>
      <c r="J582" t="s">
        <v>9412</v>
      </c>
      <c r="K582" t="s">
        <v>9411</v>
      </c>
      <c r="L582" t="s">
        <v>9411</v>
      </c>
      <c r="M582" t="s">
        <v>9411</v>
      </c>
      <c r="N582" t="s">
        <v>9410</v>
      </c>
      <c r="O582" t="s">
        <v>9409</v>
      </c>
      <c r="P582" t="s">
        <v>9408</v>
      </c>
      <c r="Q582" t="s">
        <v>9407</v>
      </c>
      <c r="S582">
        <v>6</v>
      </c>
      <c r="T582">
        <v>3</v>
      </c>
      <c r="U582">
        <v>3</v>
      </c>
      <c r="V582">
        <v>3</v>
      </c>
      <c r="W582">
        <v>2</v>
      </c>
      <c r="X582">
        <v>2</v>
      </c>
      <c r="Y582">
        <v>3</v>
      </c>
      <c r="Z582">
        <v>2</v>
      </c>
      <c r="AA582">
        <v>2</v>
      </c>
      <c r="AB582">
        <v>3</v>
      </c>
      <c r="AC582">
        <v>2</v>
      </c>
      <c r="AD582">
        <v>2</v>
      </c>
      <c r="AE582">
        <v>3</v>
      </c>
      <c r="AF582">
        <v>3.2</v>
      </c>
      <c r="AG582">
        <v>3.2</v>
      </c>
      <c r="AH582">
        <v>3.2</v>
      </c>
      <c r="AI582">
        <v>140.46</v>
      </c>
      <c r="AJ582">
        <v>1264</v>
      </c>
      <c r="AK582">
        <v>9.8000000000000007</v>
      </c>
      <c r="AS582">
        <v>1</v>
      </c>
      <c r="AT582">
        <v>1</v>
      </c>
      <c r="AU582">
        <v>7</v>
      </c>
      <c r="AV582">
        <v>1</v>
      </c>
      <c r="AX582">
        <v>2</v>
      </c>
      <c r="AY582">
        <v>4</v>
      </c>
      <c r="AZ582">
        <v>4</v>
      </c>
      <c r="BA582" s="8">
        <v>1.9173E-23</v>
      </c>
      <c r="BB582" s="8"/>
      <c r="BC582" s="5">
        <v>1</v>
      </c>
      <c r="BD582" s="4">
        <v>0.71240999999999999</v>
      </c>
      <c r="BE582" s="10">
        <v>3.7778</v>
      </c>
      <c r="BF582" s="4">
        <v>1.0087999999999999</v>
      </c>
      <c r="BG582" s="6">
        <v>7</v>
      </c>
      <c r="BJ582" s="5">
        <v>1</v>
      </c>
      <c r="BK582" s="4">
        <v>1.7495000000000001</v>
      </c>
      <c r="BL582" s="10">
        <v>2.2429000000000001</v>
      </c>
      <c r="BM582" s="4">
        <v>1.0489999999999999</v>
      </c>
      <c r="BN582" s="6">
        <v>7</v>
      </c>
      <c r="BQ582" s="3">
        <v>0.52977325704598432</v>
      </c>
      <c r="BR582" s="3">
        <v>1.9258916878514751</v>
      </c>
      <c r="BS582" s="3">
        <v>1.3316288484073719</v>
      </c>
      <c r="BT582" s="7">
        <v>7</v>
      </c>
    </row>
    <row r="583" spans="1:72">
      <c r="A583">
        <v>641</v>
      </c>
      <c r="B583" t="s">
        <v>9406</v>
      </c>
      <c r="D583">
        <v>418</v>
      </c>
      <c r="G583">
        <v>287</v>
      </c>
      <c r="I583" t="s">
        <v>9405</v>
      </c>
      <c r="J583" t="s">
        <v>9404</v>
      </c>
      <c r="K583" t="s">
        <v>9403</v>
      </c>
      <c r="L583" t="s">
        <v>9403</v>
      </c>
      <c r="M583" t="s">
        <v>9403</v>
      </c>
      <c r="N583" s="9" t="s">
        <v>9402</v>
      </c>
      <c r="O583" t="s">
        <v>9401</v>
      </c>
      <c r="P583" t="s">
        <v>9400</v>
      </c>
      <c r="Q583" t="s">
        <v>9399</v>
      </c>
      <c r="S583">
        <v>5</v>
      </c>
      <c r="T583">
        <v>5</v>
      </c>
      <c r="U583">
        <v>5</v>
      </c>
      <c r="V583">
        <v>5</v>
      </c>
      <c r="W583">
        <v>3</v>
      </c>
      <c r="X583">
        <v>3</v>
      </c>
      <c r="Y583">
        <v>5</v>
      </c>
      <c r="Z583">
        <v>3</v>
      </c>
      <c r="AA583">
        <v>3</v>
      </c>
      <c r="AB583">
        <v>5</v>
      </c>
      <c r="AC583">
        <v>3</v>
      </c>
      <c r="AD583">
        <v>3</v>
      </c>
      <c r="AE583">
        <v>5</v>
      </c>
      <c r="AF583">
        <v>12.1</v>
      </c>
      <c r="AG583">
        <v>12.1</v>
      </c>
      <c r="AH583">
        <v>12.1</v>
      </c>
      <c r="AI583">
        <v>59.05</v>
      </c>
      <c r="AJ583">
        <v>527</v>
      </c>
      <c r="AK583">
        <v>4.4400000000000004</v>
      </c>
      <c r="AL583">
        <v>1</v>
      </c>
      <c r="AM583">
        <v>2</v>
      </c>
      <c r="AN583">
        <v>1</v>
      </c>
      <c r="AO583">
        <v>1</v>
      </c>
      <c r="AP583">
        <v>12</v>
      </c>
      <c r="AS583">
        <v>1</v>
      </c>
      <c r="AX583">
        <v>5</v>
      </c>
      <c r="AY583">
        <v>7</v>
      </c>
      <c r="AZ583">
        <v>6</v>
      </c>
      <c r="BA583" s="8">
        <v>8.1362999999999999E-8</v>
      </c>
      <c r="BB583" s="8"/>
      <c r="BD583" s="4">
        <v>0.68118000000000001</v>
      </c>
      <c r="BE583" s="4">
        <v>1.1687000000000001</v>
      </c>
      <c r="BF583" s="4">
        <v>1.3611</v>
      </c>
      <c r="BG583" s="6">
        <v>7</v>
      </c>
      <c r="BJ583" s="5">
        <v>1</v>
      </c>
      <c r="BK583" s="4">
        <v>1.8042</v>
      </c>
      <c r="BL583" s="10">
        <v>1.2132000000000001</v>
      </c>
      <c r="BM583" s="4">
        <v>0.87475000000000003</v>
      </c>
      <c r="BN583" s="6">
        <v>7</v>
      </c>
      <c r="BQ583" s="3">
        <v>0.46728971962616822</v>
      </c>
      <c r="BR583" s="3">
        <v>0.98931539374752675</v>
      </c>
      <c r="BS583" s="3">
        <v>2.7825699816350382</v>
      </c>
      <c r="BT583" s="7">
        <v>7</v>
      </c>
    </row>
    <row r="584" spans="1:72">
      <c r="A584">
        <v>907</v>
      </c>
      <c r="B584" t="s">
        <v>9398</v>
      </c>
      <c r="C584" t="s">
        <v>9397</v>
      </c>
      <c r="F584" t="s">
        <v>9396</v>
      </c>
      <c r="I584" t="s">
        <v>9395</v>
      </c>
      <c r="J584" t="s">
        <v>9395</v>
      </c>
      <c r="K584" t="s">
        <v>9394</v>
      </c>
      <c r="L584" t="s">
        <v>9394</v>
      </c>
      <c r="M584" t="s">
        <v>9394</v>
      </c>
      <c r="N584" s="9" t="s">
        <v>9393</v>
      </c>
      <c r="O584" t="s">
        <v>9392</v>
      </c>
      <c r="P584" t="s">
        <v>9391</v>
      </c>
      <c r="Q584" t="s">
        <v>9390</v>
      </c>
      <c r="S584">
        <v>4</v>
      </c>
      <c r="T584">
        <v>4</v>
      </c>
      <c r="U584">
        <v>4</v>
      </c>
      <c r="V584">
        <v>4</v>
      </c>
      <c r="W584">
        <v>2</v>
      </c>
      <c r="X584">
        <v>2</v>
      </c>
      <c r="Y584">
        <v>3</v>
      </c>
      <c r="Z584">
        <v>2</v>
      </c>
      <c r="AA584">
        <v>2</v>
      </c>
      <c r="AB584">
        <v>3</v>
      </c>
      <c r="AC584">
        <v>2</v>
      </c>
      <c r="AD584">
        <v>2</v>
      </c>
      <c r="AE584">
        <v>3</v>
      </c>
      <c r="AF584">
        <v>17</v>
      </c>
      <c r="AG584">
        <v>17</v>
      </c>
      <c r="AH584">
        <v>17</v>
      </c>
      <c r="AI584">
        <v>36.747999999999998</v>
      </c>
      <c r="AJ584">
        <v>324</v>
      </c>
      <c r="AK584">
        <v>3</v>
      </c>
      <c r="AN584">
        <v>8</v>
      </c>
      <c r="AX584">
        <v>2</v>
      </c>
      <c r="AY584">
        <v>2</v>
      </c>
      <c r="AZ584">
        <v>4</v>
      </c>
      <c r="BA584" s="8">
        <v>1.2609000000000001E-28</v>
      </c>
      <c r="BB584" s="8"/>
      <c r="BD584" s="4">
        <v>0.67800000000000005</v>
      </c>
      <c r="BE584" s="4">
        <v>0.81262999999999996</v>
      </c>
      <c r="BF584" s="4">
        <v>1.2232000000000001</v>
      </c>
      <c r="BG584" s="6">
        <v>7</v>
      </c>
      <c r="BJ584" s="5">
        <v>1</v>
      </c>
      <c r="BK584" s="10">
        <v>3.7991999999999999</v>
      </c>
      <c r="BL584" s="4">
        <v>0.70748</v>
      </c>
      <c r="BM584" s="4">
        <v>0.67115000000000002</v>
      </c>
      <c r="BN584" s="6">
        <v>7</v>
      </c>
      <c r="BQ584" s="3">
        <v>0.14848471349874531</v>
      </c>
      <c r="BR584" s="3">
        <v>1.3362909907261404</v>
      </c>
      <c r="BS584" s="3">
        <v>2.2426050099795924</v>
      </c>
      <c r="BT584" s="7">
        <v>7</v>
      </c>
    </row>
    <row r="585" spans="1:72">
      <c r="A585">
        <v>782</v>
      </c>
      <c r="B585" t="s">
        <v>9389</v>
      </c>
      <c r="I585" t="s">
        <v>9388</v>
      </c>
      <c r="J585" t="s">
        <v>9388</v>
      </c>
      <c r="K585" t="s">
        <v>9387</v>
      </c>
      <c r="L585" t="s">
        <v>9387</v>
      </c>
      <c r="M585" t="s">
        <v>9387</v>
      </c>
      <c r="N585" s="9" t="s">
        <v>9386</v>
      </c>
      <c r="O585" t="s">
        <v>9385</v>
      </c>
      <c r="P585" t="s">
        <v>9384</v>
      </c>
      <c r="Q585" t="s">
        <v>9383</v>
      </c>
      <c r="S585">
        <v>4</v>
      </c>
      <c r="T585">
        <v>3</v>
      </c>
      <c r="U585">
        <v>3</v>
      </c>
      <c r="V585">
        <v>3</v>
      </c>
      <c r="W585">
        <v>3</v>
      </c>
      <c r="X585">
        <v>1</v>
      </c>
      <c r="Y585">
        <v>2</v>
      </c>
      <c r="Z585">
        <v>3</v>
      </c>
      <c r="AA585">
        <v>1</v>
      </c>
      <c r="AB585">
        <v>2</v>
      </c>
      <c r="AC585">
        <v>3</v>
      </c>
      <c r="AD585">
        <v>1</v>
      </c>
      <c r="AE585">
        <v>2</v>
      </c>
      <c r="AF585">
        <v>13.4</v>
      </c>
      <c r="AG585">
        <v>13.4</v>
      </c>
      <c r="AH585">
        <v>13.4</v>
      </c>
      <c r="AI585">
        <v>34.061</v>
      </c>
      <c r="AJ585">
        <v>314</v>
      </c>
      <c r="AK585">
        <v>3</v>
      </c>
      <c r="AN585">
        <v>7</v>
      </c>
      <c r="AX585">
        <v>4</v>
      </c>
      <c r="AY585">
        <v>1</v>
      </c>
      <c r="AZ585">
        <v>2</v>
      </c>
      <c r="BA585" s="8">
        <v>5.1877000000000001E-47</v>
      </c>
      <c r="BB585" s="8"/>
      <c r="BD585" s="4">
        <v>0.63222</v>
      </c>
      <c r="BE585" s="4">
        <v>1.5228999999999999</v>
      </c>
      <c r="BF585" s="4">
        <v>1.3170999999999999</v>
      </c>
      <c r="BG585" s="6">
        <v>7</v>
      </c>
      <c r="BJ585" s="5">
        <v>1</v>
      </c>
      <c r="BK585" s="4">
        <v>1.4378</v>
      </c>
      <c r="BL585" s="4">
        <v>0.99582999999999999</v>
      </c>
      <c r="BM585" s="10">
        <v>2.0888</v>
      </c>
      <c r="BN585" s="6">
        <v>7</v>
      </c>
      <c r="BQ585" s="3">
        <v>0.44543429844097993</v>
      </c>
      <c r="BR585" s="3">
        <v>1.9758550512734387</v>
      </c>
      <c r="BS585" s="3">
        <v>0.62150403977625857</v>
      </c>
      <c r="BT585" s="7">
        <v>7</v>
      </c>
    </row>
    <row r="586" spans="1:72">
      <c r="A586">
        <v>482</v>
      </c>
      <c r="B586" t="s">
        <v>9382</v>
      </c>
      <c r="I586" t="s">
        <v>9381</v>
      </c>
      <c r="J586" t="s">
        <v>9380</v>
      </c>
      <c r="K586" t="s">
        <v>9379</v>
      </c>
      <c r="L586" t="s">
        <v>9379</v>
      </c>
      <c r="M586" t="s">
        <v>9379</v>
      </c>
      <c r="N586" s="9" t="s">
        <v>9378</v>
      </c>
      <c r="O586" t="s">
        <v>9377</v>
      </c>
      <c r="P586" s="9" t="s">
        <v>9376</v>
      </c>
      <c r="Q586" t="s">
        <v>9375</v>
      </c>
      <c r="S586">
        <v>8</v>
      </c>
      <c r="T586">
        <v>4</v>
      </c>
      <c r="U586">
        <v>4</v>
      </c>
      <c r="V586">
        <v>4</v>
      </c>
      <c r="W586">
        <v>3</v>
      </c>
      <c r="X586">
        <v>3</v>
      </c>
      <c r="Y586">
        <v>2</v>
      </c>
      <c r="Z586">
        <v>3</v>
      </c>
      <c r="AA586">
        <v>3</v>
      </c>
      <c r="AB586">
        <v>2</v>
      </c>
      <c r="AC586">
        <v>3</v>
      </c>
      <c r="AD586">
        <v>3</v>
      </c>
      <c r="AE586">
        <v>2</v>
      </c>
      <c r="AF586">
        <v>17.100000000000001</v>
      </c>
      <c r="AG586">
        <v>17.100000000000001</v>
      </c>
      <c r="AH586">
        <v>17.100000000000001</v>
      </c>
      <c r="AI586">
        <v>32.948999999999998</v>
      </c>
      <c r="AJ586">
        <v>286</v>
      </c>
      <c r="AK586">
        <v>3.11</v>
      </c>
      <c r="AN586">
        <v>8</v>
      </c>
      <c r="AO586">
        <v>1</v>
      </c>
      <c r="AX586">
        <v>4</v>
      </c>
      <c r="AY586">
        <v>3</v>
      </c>
      <c r="AZ586">
        <v>2</v>
      </c>
      <c r="BA586" s="8">
        <v>2.5169000000000001E-58</v>
      </c>
      <c r="BB586" s="8"/>
      <c r="BD586" s="4">
        <v>0.62583999999999995</v>
      </c>
      <c r="BE586" s="4">
        <v>1.7062999999999999</v>
      </c>
      <c r="BF586" s="4">
        <v>1.9016</v>
      </c>
      <c r="BG586" s="6">
        <v>7</v>
      </c>
      <c r="BJ586" s="5">
        <v>1</v>
      </c>
      <c r="BK586" s="10">
        <v>5.1189</v>
      </c>
      <c r="BL586" s="4">
        <v>0.84258</v>
      </c>
      <c r="BM586" s="4">
        <v>1.0423</v>
      </c>
      <c r="BN586" s="6">
        <v>7</v>
      </c>
      <c r="BQ586" s="3">
        <v>0.11934740837102722</v>
      </c>
      <c r="BR586" s="3">
        <v>2.2126341409447945</v>
      </c>
      <c r="BS586" s="3">
        <v>1.7248516627570027</v>
      </c>
      <c r="BT586" s="7">
        <v>7</v>
      </c>
    </row>
    <row r="587" spans="1:72">
      <c r="A587">
        <v>841</v>
      </c>
      <c r="B587" t="s">
        <v>9374</v>
      </c>
      <c r="C587" t="s">
        <v>9373</v>
      </c>
      <c r="D587" t="s">
        <v>9372</v>
      </c>
      <c r="F587" t="s">
        <v>9371</v>
      </c>
      <c r="G587" t="s">
        <v>9370</v>
      </c>
      <c r="I587" t="s">
        <v>9369</v>
      </c>
      <c r="J587" t="s">
        <v>9368</v>
      </c>
      <c r="K587" t="s">
        <v>9367</v>
      </c>
      <c r="L587" t="s">
        <v>9367</v>
      </c>
      <c r="M587" t="s">
        <v>9367</v>
      </c>
      <c r="N587" s="9" t="s">
        <v>9366</v>
      </c>
      <c r="O587" t="s">
        <v>9365</v>
      </c>
      <c r="P587" t="s">
        <v>9364</v>
      </c>
      <c r="Q587" t="s">
        <v>9363</v>
      </c>
      <c r="S587">
        <v>6</v>
      </c>
      <c r="T587">
        <v>4</v>
      </c>
      <c r="U587">
        <v>4</v>
      </c>
      <c r="V587">
        <v>4</v>
      </c>
      <c r="W587">
        <v>3</v>
      </c>
      <c r="X587">
        <v>3</v>
      </c>
      <c r="Y587">
        <v>3</v>
      </c>
      <c r="Z587">
        <v>3</v>
      </c>
      <c r="AA587">
        <v>3</v>
      </c>
      <c r="AB587">
        <v>3</v>
      </c>
      <c r="AC587">
        <v>3</v>
      </c>
      <c r="AD587">
        <v>3</v>
      </c>
      <c r="AE587">
        <v>3</v>
      </c>
      <c r="AF587">
        <v>9.6999999999999993</v>
      </c>
      <c r="AG587">
        <v>9.6999999999999993</v>
      </c>
      <c r="AH587">
        <v>9.6999999999999993</v>
      </c>
      <c r="AI587">
        <v>60.533000000000001</v>
      </c>
      <c r="AJ587">
        <v>545</v>
      </c>
      <c r="AK587">
        <v>5.73</v>
      </c>
      <c r="AP587">
        <v>4</v>
      </c>
      <c r="AQ587">
        <v>11</v>
      </c>
      <c r="AX587">
        <v>3</v>
      </c>
      <c r="AY587">
        <v>6</v>
      </c>
      <c r="AZ587">
        <v>6</v>
      </c>
      <c r="BA587" s="8">
        <v>1.6846999999999999E-23</v>
      </c>
      <c r="BB587" s="8"/>
      <c r="BD587" s="4">
        <v>0.61631999999999998</v>
      </c>
      <c r="BE587" s="4">
        <v>1.1120000000000001</v>
      </c>
      <c r="BF587" s="4">
        <v>0.20546</v>
      </c>
      <c r="BG587" s="6">
        <v>7</v>
      </c>
      <c r="BJ587" s="5">
        <v>1</v>
      </c>
      <c r="BK587" s="4">
        <v>1.2615000000000001</v>
      </c>
      <c r="BL587" s="4">
        <v>0.64051000000000002</v>
      </c>
      <c r="BM587" s="10">
        <v>2.0171000000000001</v>
      </c>
      <c r="BN587" s="6">
        <v>7</v>
      </c>
      <c r="BQ587" s="3">
        <v>0.6072382803011902</v>
      </c>
      <c r="BR587" s="3">
        <v>1.8667512927252703</v>
      </c>
      <c r="BS587" s="3">
        <v>0.14206361608728388</v>
      </c>
      <c r="BT587" s="7">
        <v>7</v>
      </c>
    </row>
    <row r="588" spans="1:72">
      <c r="A588">
        <v>228</v>
      </c>
      <c r="B588" t="s">
        <v>9362</v>
      </c>
      <c r="C588" t="s">
        <v>9361</v>
      </c>
      <c r="F588" t="s">
        <v>9360</v>
      </c>
      <c r="I588" t="s">
        <v>9359</v>
      </c>
      <c r="J588" t="s">
        <v>9359</v>
      </c>
      <c r="K588" t="s">
        <v>5872</v>
      </c>
      <c r="L588" t="s">
        <v>5872</v>
      </c>
      <c r="M588" t="s">
        <v>5872</v>
      </c>
      <c r="N588" t="s">
        <v>9358</v>
      </c>
      <c r="O588" t="s">
        <v>9357</v>
      </c>
      <c r="P588" t="s">
        <v>9356</v>
      </c>
      <c r="Q588" t="s">
        <v>9355</v>
      </c>
      <c r="S588">
        <v>2</v>
      </c>
      <c r="T588">
        <v>4</v>
      </c>
      <c r="U588">
        <v>4</v>
      </c>
      <c r="V588">
        <v>4</v>
      </c>
      <c r="W588">
        <v>4</v>
      </c>
      <c r="X588">
        <v>3</v>
      </c>
      <c r="Y588">
        <v>2</v>
      </c>
      <c r="Z588">
        <v>4</v>
      </c>
      <c r="AA588">
        <v>3</v>
      </c>
      <c r="AB588">
        <v>2</v>
      </c>
      <c r="AC588">
        <v>4</v>
      </c>
      <c r="AD588">
        <v>3</v>
      </c>
      <c r="AE588">
        <v>2</v>
      </c>
      <c r="AF588">
        <v>9</v>
      </c>
      <c r="AG588">
        <v>9</v>
      </c>
      <c r="AH588">
        <v>9</v>
      </c>
      <c r="AI588">
        <v>47.716000000000001</v>
      </c>
      <c r="AJ588">
        <v>432</v>
      </c>
      <c r="AK588">
        <v>4.5599999999999996</v>
      </c>
      <c r="AO588">
        <v>7</v>
      </c>
      <c r="AP588">
        <v>1</v>
      </c>
      <c r="AS588">
        <v>1</v>
      </c>
      <c r="AX588">
        <v>4</v>
      </c>
      <c r="AY588">
        <v>3</v>
      </c>
      <c r="AZ588">
        <v>2</v>
      </c>
      <c r="BA588" s="8">
        <v>8.4665999999999994E-27</v>
      </c>
      <c r="BB588" s="8"/>
      <c r="BD588" s="4">
        <v>0.59287000000000001</v>
      </c>
      <c r="BE588" s="4">
        <v>1.7329000000000001</v>
      </c>
      <c r="BF588" s="4">
        <v>1.7059</v>
      </c>
      <c r="BG588" s="6">
        <v>7</v>
      </c>
      <c r="BJ588" s="5">
        <v>1</v>
      </c>
      <c r="BK588" s="10">
        <v>2.7010000000000001</v>
      </c>
      <c r="BL588" s="4">
        <v>0.56086000000000003</v>
      </c>
      <c r="BM588" s="4">
        <v>0.72233999999999998</v>
      </c>
      <c r="BN588" s="6">
        <v>7</v>
      </c>
      <c r="BQ588" s="3">
        <v>0.43805852461888911</v>
      </c>
      <c r="BR588" s="3">
        <v>3.2882838446614713</v>
      </c>
      <c r="BS588" s="3">
        <v>2.5334414268342114</v>
      </c>
      <c r="BT588" s="7">
        <v>7</v>
      </c>
    </row>
    <row r="589" spans="1:72">
      <c r="A589">
        <v>834</v>
      </c>
      <c r="B589" t="s">
        <v>9354</v>
      </c>
      <c r="D589">
        <v>516</v>
      </c>
      <c r="G589">
        <v>310</v>
      </c>
      <c r="I589" t="s">
        <v>9353</v>
      </c>
      <c r="J589" t="s">
        <v>9352</v>
      </c>
      <c r="K589" t="s">
        <v>9351</v>
      </c>
      <c r="L589" t="s">
        <v>9351</v>
      </c>
      <c r="M589" t="s">
        <v>9351</v>
      </c>
      <c r="N589" t="s">
        <v>9350</v>
      </c>
      <c r="O589" t="s">
        <v>9349</v>
      </c>
      <c r="P589" t="s">
        <v>9348</v>
      </c>
      <c r="Q589" t="s">
        <v>9347</v>
      </c>
      <c r="S589">
        <v>9</v>
      </c>
      <c r="T589">
        <v>3</v>
      </c>
      <c r="U589">
        <v>3</v>
      </c>
      <c r="V589">
        <v>3</v>
      </c>
      <c r="W589">
        <v>3</v>
      </c>
      <c r="X589">
        <v>3</v>
      </c>
      <c r="Y589">
        <v>2</v>
      </c>
      <c r="Z589">
        <v>3</v>
      </c>
      <c r="AA589">
        <v>3</v>
      </c>
      <c r="AB589">
        <v>2</v>
      </c>
      <c r="AC589">
        <v>3</v>
      </c>
      <c r="AD589">
        <v>3</v>
      </c>
      <c r="AE589">
        <v>2</v>
      </c>
      <c r="AF589">
        <v>8.1</v>
      </c>
      <c r="AG589">
        <v>8.1</v>
      </c>
      <c r="AH589">
        <v>8.1</v>
      </c>
      <c r="AI589">
        <v>48.713000000000001</v>
      </c>
      <c r="AJ589">
        <v>434</v>
      </c>
      <c r="AK589">
        <v>4.5599999999999996</v>
      </c>
      <c r="AO589">
        <v>8</v>
      </c>
      <c r="AP589">
        <v>10</v>
      </c>
      <c r="AX589">
        <v>6</v>
      </c>
      <c r="AY589">
        <v>7</v>
      </c>
      <c r="AZ589">
        <v>5</v>
      </c>
      <c r="BA589" s="8">
        <v>1.5927E-18</v>
      </c>
      <c r="BB589" s="8"/>
      <c r="BD589" s="4">
        <v>0.55649000000000004</v>
      </c>
      <c r="BE589" s="4">
        <v>0.79896</v>
      </c>
      <c r="BF589" s="4">
        <v>0.66178999999999999</v>
      </c>
      <c r="BG589" s="6">
        <v>7</v>
      </c>
      <c r="BK589" s="4">
        <v>0.76263000000000003</v>
      </c>
      <c r="BL589" s="4">
        <v>0.71909999999999996</v>
      </c>
      <c r="BM589" s="4">
        <v>0.77919000000000005</v>
      </c>
      <c r="BN589" s="6">
        <v>7</v>
      </c>
      <c r="BQ589" s="3">
        <v>0.63665881454128737</v>
      </c>
      <c r="BR589" s="3">
        <v>1.2612726240776944</v>
      </c>
      <c r="BS589" s="3">
        <v>0.84932903006624771</v>
      </c>
      <c r="BT589" s="7">
        <v>7</v>
      </c>
    </row>
    <row r="590" spans="1:72">
      <c r="A590">
        <v>312</v>
      </c>
      <c r="B590" t="s">
        <v>9346</v>
      </c>
      <c r="I590" t="s">
        <v>9345</v>
      </c>
      <c r="J590" t="s">
        <v>9345</v>
      </c>
      <c r="K590" t="s">
        <v>7632</v>
      </c>
      <c r="L590" t="s">
        <v>7632</v>
      </c>
      <c r="M590" t="s">
        <v>7632</v>
      </c>
      <c r="N590" s="9" t="s">
        <v>9344</v>
      </c>
      <c r="O590" t="s">
        <v>9343</v>
      </c>
      <c r="P590" t="s">
        <v>9342</v>
      </c>
      <c r="Q590" t="s">
        <v>9341</v>
      </c>
      <c r="S590">
        <v>7</v>
      </c>
      <c r="T590">
        <v>2</v>
      </c>
      <c r="U590">
        <v>2</v>
      </c>
      <c r="V590">
        <v>2</v>
      </c>
      <c r="W590">
        <v>2</v>
      </c>
      <c r="X590">
        <v>2</v>
      </c>
      <c r="Y590">
        <v>2</v>
      </c>
      <c r="Z590">
        <v>2</v>
      </c>
      <c r="AA590">
        <v>2</v>
      </c>
      <c r="AB590">
        <v>2</v>
      </c>
      <c r="AC590">
        <v>2</v>
      </c>
      <c r="AD590">
        <v>2</v>
      </c>
      <c r="AE590">
        <v>2</v>
      </c>
      <c r="AF590">
        <v>3.1</v>
      </c>
      <c r="AG590">
        <v>3.1</v>
      </c>
      <c r="AH590">
        <v>3.1</v>
      </c>
      <c r="AI590">
        <v>71.048000000000002</v>
      </c>
      <c r="AJ590">
        <v>604</v>
      </c>
      <c r="AK590">
        <v>5.33</v>
      </c>
      <c r="AN590">
        <v>1</v>
      </c>
      <c r="AO590">
        <v>6</v>
      </c>
      <c r="AP590">
        <v>8</v>
      </c>
      <c r="AQ590">
        <v>1</v>
      </c>
      <c r="AR590">
        <v>4</v>
      </c>
      <c r="AV590">
        <v>1</v>
      </c>
      <c r="AX590">
        <v>8</v>
      </c>
      <c r="AY590">
        <v>5</v>
      </c>
      <c r="AZ590">
        <v>8</v>
      </c>
      <c r="BA590">
        <v>3.5819999999999998E-4</v>
      </c>
      <c r="BC590" s="5">
        <v>1</v>
      </c>
      <c r="BE590" s="10">
        <v>7.0204000000000004</v>
      </c>
      <c r="BF590" s="4">
        <v>1.8492999999999999</v>
      </c>
      <c r="BG590" s="6">
        <v>7</v>
      </c>
      <c r="BJ590" s="5">
        <v>1</v>
      </c>
      <c r="BL590" s="10">
        <v>2.4653999999999998</v>
      </c>
      <c r="BM590" s="4">
        <v>1.0068999999999999</v>
      </c>
      <c r="BN590" s="6">
        <v>7</v>
      </c>
      <c r="BR590" s="3">
        <v>2.7490653177919508</v>
      </c>
      <c r="BS590" s="3">
        <v>2.0403999183840034</v>
      </c>
      <c r="BT590" s="7">
        <v>7</v>
      </c>
    </row>
    <row r="591" spans="1:72">
      <c r="A591">
        <v>222</v>
      </c>
      <c r="B591" t="s">
        <v>9340</v>
      </c>
      <c r="I591" t="s">
        <v>9339</v>
      </c>
      <c r="J591" t="s">
        <v>9338</v>
      </c>
      <c r="K591" t="s">
        <v>9337</v>
      </c>
      <c r="L591" t="s">
        <v>9337</v>
      </c>
      <c r="M591" t="s">
        <v>9337</v>
      </c>
      <c r="N591" s="9" t="s">
        <v>9336</v>
      </c>
      <c r="O591" t="s">
        <v>9335</v>
      </c>
      <c r="P591" t="s">
        <v>9334</v>
      </c>
      <c r="Q591" t="s">
        <v>9333</v>
      </c>
      <c r="S591">
        <v>13</v>
      </c>
      <c r="T591">
        <v>4</v>
      </c>
      <c r="U591">
        <v>4</v>
      </c>
      <c r="V591">
        <v>4</v>
      </c>
      <c r="W591">
        <v>0</v>
      </c>
      <c r="X591">
        <v>3</v>
      </c>
      <c r="Y591">
        <v>3</v>
      </c>
      <c r="Z591">
        <v>0</v>
      </c>
      <c r="AA591">
        <v>3</v>
      </c>
      <c r="AB591">
        <v>3</v>
      </c>
      <c r="AC591">
        <v>0</v>
      </c>
      <c r="AD591">
        <v>3</v>
      </c>
      <c r="AE591">
        <v>3</v>
      </c>
      <c r="AF591">
        <v>2.1</v>
      </c>
      <c r="AG591">
        <v>2.1</v>
      </c>
      <c r="AH591">
        <v>2.1</v>
      </c>
      <c r="AI591">
        <v>270</v>
      </c>
      <c r="AJ591">
        <v>2383</v>
      </c>
      <c r="AK591">
        <v>11.6</v>
      </c>
      <c r="AV591">
        <v>4</v>
      </c>
      <c r="AW591">
        <v>5</v>
      </c>
      <c r="AY591">
        <v>5</v>
      </c>
      <c r="AZ591">
        <v>4</v>
      </c>
      <c r="BA591" s="8">
        <v>1.7876E-6</v>
      </c>
      <c r="BB591" s="8"/>
      <c r="BE591" s="4">
        <v>1.3243</v>
      </c>
      <c r="BF591" s="4">
        <v>2.0324</v>
      </c>
      <c r="BG591" s="6">
        <v>7</v>
      </c>
      <c r="BL591" s="4">
        <v>0.72484000000000004</v>
      </c>
      <c r="BM591" s="4">
        <v>0.93632000000000004</v>
      </c>
      <c r="BN591" s="6">
        <v>7</v>
      </c>
      <c r="BR591" s="3">
        <v>2.6143790849673203</v>
      </c>
      <c r="BS591" s="3">
        <v>1.7446830783188234</v>
      </c>
      <c r="BT591" s="7">
        <v>7</v>
      </c>
    </row>
    <row r="592" spans="1:72">
      <c r="A592">
        <v>192</v>
      </c>
      <c r="B592" t="s">
        <v>9332</v>
      </c>
      <c r="C592">
        <v>212</v>
      </c>
      <c r="F592">
        <v>574</v>
      </c>
      <c r="I592" t="s">
        <v>9331</v>
      </c>
      <c r="J592" t="s">
        <v>9331</v>
      </c>
      <c r="K592" t="s">
        <v>1695</v>
      </c>
      <c r="L592" t="s">
        <v>1695</v>
      </c>
      <c r="M592" t="s">
        <v>1695</v>
      </c>
      <c r="N592" t="s">
        <v>9330</v>
      </c>
      <c r="O592" t="s">
        <v>9329</v>
      </c>
      <c r="P592" t="s">
        <v>9328</v>
      </c>
      <c r="Q592" t="s">
        <v>9327</v>
      </c>
      <c r="S592">
        <v>2</v>
      </c>
      <c r="T592">
        <v>5</v>
      </c>
      <c r="U592">
        <v>5</v>
      </c>
      <c r="V592">
        <v>5</v>
      </c>
      <c r="W592">
        <v>5</v>
      </c>
      <c r="X592">
        <v>5</v>
      </c>
      <c r="Y592">
        <v>5</v>
      </c>
      <c r="Z592">
        <v>5</v>
      </c>
      <c r="AA592">
        <v>5</v>
      </c>
      <c r="AB592">
        <v>5</v>
      </c>
      <c r="AC592">
        <v>5</v>
      </c>
      <c r="AD592">
        <v>5</v>
      </c>
      <c r="AE592">
        <v>5</v>
      </c>
      <c r="AF592">
        <v>9.1999999999999993</v>
      </c>
      <c r="AG592">
        <v>9.1999999999999993</v>
      </c>
      <c r="AH592">
        <v>9.1999999999999993</v>
      </c>
      <c r="AI592">
        <v>69.947999999999993</v>
      </c>
      <c r="AJ592">
        <v>620</v>
      </c>
      <c r="AK592">
        <v>6.11</v>
      </c>
      <c r="AQ592">
        <v>16</v>
      </c>
      <c r="AR592">
        <v>2</v>
      </c>
      <c r="AX592">
        <v>6</v>
      </c>
      <c r="AY592">
        <v>7</v>
      </c>
      <c r="AZ592">
        <v>5</v>
      </c>
      <c r="BA592" s="8">
        <v>7.3864000000000002E-43</v>
      </c>
      <c r="BB592" s="8"/>
      <c r="BE592" s="4">
        <v>0.60343999999999998</v>
      </c>
      <c r="BF592" s="4">
        <v>1.0277000000000001</v>
      </c>
      <c r="BG592" s="6">
        <v>7</v>
      </c>
      <c r="BL592" s="4">
        <v>0.76695000000000002</v>
      </c>
      <c r="BM592" s="4">
        <v>0.62529000000000001</v>
      </c>
      <c r="BN592" s="6">
        <v>7</v>
      </c>
      <c r="BR592" s="3">
        <v>0.84767313723828097</v>
      </c>
      <c r="BS592" s="3">
        <v>1.6946567472758394</v>
      </c>
      <c r="BT592" s="7">
        <v>7</v>
      </c>
    </row>
    <row r="593" spans="1:72">
      <c r="A593">
        <v>898</v>
      </c>
      <c r="B593" t="s">
        <v>9326</v>
      </c>
      <c r="C593">
        <v>803</v>
      </c>
      <c r="D593">
        <v>551</v>
      </c>
      <c r="F593">
        <v>1097</v>
      </c>
      <c r="G593">
        <v>765</v>
      </c>
      <c r="I593" t="s">
        <v>9325</v>
      </c>
      <c r="J593" t="s">
        <v>9324</v>
      </c>
      <c r="K593" t="s">
        <v>9323</v>
      </c>
      <c r="L593" t="s">
        <v>9323</v>
      </c>
      <c r="M593" t="s">
        <v>9323</v>
      </c>
      <c r="N593" s="9" t="s">
        <v>9322</v>
      </c>
      <c r="O593" t="s">
        <v>9321</v>
      </c>
      <c r="P593" t="s">
        <v>9320</v>
      </c>
      <c r="Q593" t="s">
        <v>9319</v>
      </c>
      <c r="S593">
        <v>15</v>
      </c>
      <c r="T593">
        <v>3</v>
      </c>
      <c r="U593">
        <v>3</v>
      </c>
      <c r="V593">
        <v>3</v>
      </c>
      <c r="W593">
        <v>2</v>
      </c>
      <c r="X593">
        <v>2</v>
      </c>
      <c r="Y593">
        <v>3</v>
      </c>
      <c r="Z593">
        <v>2</v>
      </c>
      <c r="AA593">
        <v>2</v>
      </c>
      <c r="AB593">
        <v>3</v>
      </c>
      <c r="AC593">
        <v>2</v>
      </c>
      <c r="AD593">
        <v>2</v>
      </c>
      <c r="AE593">
        <v>3</v>
      </c>
      <c r="AF593">
        <v>2.9</v>
      </c>
      <c r="AG593">
        <v>2.9</v>
      </c>
      <c r="AH593">
        <v>2.9</v>
      </c>
      <c r="AI593">
        <v>126.18</v>
      </c>
      <c r="AJ593">
        <v>1139</v>
      </c>
      <c r="AK593">
        <v>10.5</v>
      </c>
      <c r="AL593">
        <v>1</v>
      </c>
      <c r="AU593">
        <v>5</v>
      </c>
      <c r="AV593">
        <v>6</v>
      </c>
      <c r="AW593">
        <v>6</v>
      </c>
      <c r="AX593">
        <v>6</v>
      </c>
      <c r="AY593">
        <v>7</v>
      </c>
      <c r="AZ593">
        <v>5</v>
      </c>
      <c r="BA593" s="8">
        <v>8.7060000000000005E-13</v>
      </c>
      <c r="BB593" s="8"/>
      <c r="BC593" s="5">
        <v>1</v>
      </c>
      <c r="BD593" s="10">
        <v>2.3717999999999999</v>
      </c>
      <c r="BE593" s="4">
        <v>1.8703000000000001</v>
      </c>
      <c r="BF593" s="4">
        <v>1.5626</v>
      </c>
      <c r="BG593" s="6">
        <v>6</v>
      </c>
      <c r="BK593" s="4">
        <v>0.92100000000000004</v>
      </c>
      <c r="BL593" s="4">
        <v>0.30895</v>
      </c>
      <c r="BM593" s="4">
        <v>0.96367999999999998</v>
      </c>
      <c r="BN593" s="6">
        <v>5</v>
      </c>
      <c r="BQ593" s="3">
        <v>4.8106989945639098</v>
      </c>
      <c r="BR593" s="3">
        <v>6.8577698532437248</v>
      </c>
      <c r="BS593" s="3">
        <v>2.0435688887072385</v>
      </c>
      <c r="BT593" s="7">
        <v>6</v>
      </c>
    </row>
    <row r="594" spans="1:72">
      <c r="A594">
        <v>1049</v>
      </c>
      <c r="B594" t="s">
        <v>9318</v>
      </c>
      <c r="I594" t="s">
        <v>9317</v>
      </c>
      <c r="J594" t="s">
        <v>9317</v>
      </c>
      <c r="K594" t="s">
        <v>1991</v>
      </c>
      <c r="L594" t="s">
        <v>1991</v>
      </c>
      <c r="M594" t="s">
        <v>1991</v>
      </c>
      <c r="N594" t="s">
        <v>9316</v>
      </c>
      <c r="O594" t="s">
        <v>9315</v>
      </c>
      <c r="P594" t="s">
        <v>9314</v>
      </c>
      <c r="Q594" t="s">
        <v>9313</v>
      </c>
      <c r="S594">
        <v>3</v>
      </c>
      <c r="T594">
        <v>2</v>
      </c>
      <c r="U594">
        <v>2</v>
      </c>
      <c r="V594">
        <v>2</v>
      </c>
      <c r="W594">
        <v>2</v>
      </c>
      <c r="X594">
        <v>2</v>
      </c>
      <c r="Y594">
        <v>2</v>
      </c>
      <c r="Z594">
        <v>2</v>
      </c>
      <c r="AA594">
        <v>2</v>
      </c>
      <c r="AB594">
        <v>2</v>
      </c>
      <c r="AC594">
        <v>2</v>
      </c>
      <c r="AD594">
        <v>2</v>
      </c>
      <c r="AE594">
        <v>2</v>
      </c>
      <c r="AF594">
        <v>8.1</v>
      </c>
      <c r="AG594">
        <v>8.1</v>
      </c>
      <c r="AH594">
        <v>8.1</v>
      </c>
      <c r="AI594">
        <v>39.033000000000001</v>
      </c>
      <c r="AJ594">
        <v>359</v>
      </c>
      <c r="AK594">
        <v>3</v>
      </c>
      <c r="AN594">
        <v>6</v>
      </c>
      <c r="AX594">
        <v>2</v>
      </c>
      <c r="AY594">
        <v>2</v>
      </c>
      <c r="AZ594">
        <v>2</v>
      </c>
      <c r="BA594" s="8">
        <v>5.6207000000000005E-56</v>
      </c>
      <c r="BB594" s="8"/>
      <c r="BC594" s="5">
        <v>1</v>
      </c>
      <c r="BD594" s="10">
        <v>1.8413999999999999</v>
      </c>
      <c r="BE594" s="4">
        <v>1.8652</v>
      </c>
      <c r="BF594" s="4">
        <v>1.5271999999999999</v>
      </c>
      <c r="BG594" s="6">
        <v>6</v>
      </c>
      <c r="BK594" s="4">
        <v>1.5945</v>
      </c>
      <c r="BL594" s="4">
        <v>0.92852000000000001</v>
      </c>
      <c r="BM594" s="4">
        <v>1.2692000000000001</v>
      </c>
      <c r="BN594" s="6">
        <v>6</v>
      </c>
      <c r="BQ594" s="3">
        <v>1.1971460039266391</v>
      </c>
      <c r="BR594" s="3">
        <v>2.0597746606521246</v>
      </c>
      <c r="BS594" s="3">
        <v>1.1715500779080801</v>
      </c>
      <c r="BT594" s="7">
        <v>6</v>
      </c>
    </row>
    <row r="595" spans="1:72">
      <c r="A595">
        <v>749</v>
      </c>
      <c r="B595" t="s">
        <v>9312</v>
      </c>
      <c r="I595" t="s">
        <v>9311</v>
      </c>
      <c r="J595" t="s">
        <v>9311</v>
      </c>
      <c r="K595">
        <v>2</v>
      </c>
      <c r="L595">
        <v>2</v>
      </c>
      <c r="M595">
        <v>2</v>
      </c>
      <c r="N595" t="s">
        <v>9310</v>
      </c>
      <c r="O595" t="s">
        <v>9309</v>
      </c>
      <c r="P595" t="s">
        <v>9308</v>
      </c>
      <c r="Q595" t="s">
        <v>9307</v>
      </c>
      <c r="S595">
        <v>1</v>
      </c>
      <c r="T595">
        <v>2</v>
      </c>
      <c r="U595">
        <v>2</v>
      </c>
      <c r="V595">
        <v>2</v>
      </c>
      <c r="W595">
        <v>2</v>
      </c>
      <c r="X595">
        <v>2</v>
      </c>
      <c r="Y595">
        <v>2</v>
      </c>
      <c r="Z595">
        <v>2</v>
      </c>
      <c r="AA595">
        <v>2</v>
      </c>
      <c r="AB595">
        <v>2</v>
      </c>
      <c r="AC595">
        <v>2</v>
      </c>
      <c r="AD595">
        <v>2</v>
      </c>
      <c r="AE595">
        <v>2</v>
      </c>
      <c r="AF595">
        <v>7.3</v>
      </c>
      <c r="AG595">
        <v>7.3</v>
      </c>
      <c r="AH595">
        <v>7.3</v>
      </c>
      <c r="AI595">
        <v>29.245999999999999</v>
      </c>
      <c r="AJ595">
        <v>260</v>
      </c>
      <c r="AK595">
        <v>2.64</v>
      </c>
      <c r="AM595">
        <v>4</v>
      </c>
      <c r="AN595">
        <v>7</v>
      </c>
      <c r="AX595">
        <v>2</v>
      </c>
      <c r="AY595">
        <v>4</v>
      </c>
      <c r="AZ595">
        <v>5</v>
      </c>
      <c r="BA595" s="8">
        <v>2.4036000000000002E-5</v>
      </c>
      <c r="BB595" s="8"/>
      <c r="BC595" s="5">
        <v>1</v>
      </c>
      <c r="BD595" s="10">
        <v>1.7588999999999999</v>
      </c>
      <c r="BE595" s="4">
        <v>1.0424</v>
      </c>
      <c r="BF595" s="4">
        <v>1.0464</v>
      </c>
      <c r="BG595" s="6">
        <v>6</v>
      </c>
      <c r="BK595" s="4">
        <v>1.381</v>
      </c>
      <c r="BL595" s="4">
        <v>0.32494000000000001</v>
      </c>
      <c r="BM595" s="4">
        <v>0.53361000000000003</v>
      </c>
      <c r="BN595" s="6">
        <v>6</v>
      </c>
      <c r="BQ595" s="3">
        <v>1.3486540432648217</v>
      </c>
      <c r="BR595" s="3">
        <v>4.0929927963326787</v>
      </c>
      <c r="BS595" s="3">
        <v>2.1439903949230308</v>
      </c>
      <c r="BT595" s="7">
        <v>6</v>
      </c>
    </row>
    <row r="596" spans="1:72">
      <c r="A596">
        <v>938</v>
      </c>
      <c r="B596" t="s">
        <v>9306</v>
      </c>
      <c r="I596" t="s">
        <v>9305</v>
      </c>
      <c r="J596" t="s">
        <v>9305</v>
      </c>
      <c r="K596" t="s">
        <v>6212</v>
      </c>
      <c r="L596" t="s">
        <v>6212</v>
      </c>
      <c r="M596" t="s">
        <v>6212</v>
      </c>
      <c r="N596" t="s">
        <v>9304</v>
      </c>
      <c r="O596" t="s">
        <v>9303</v>
      </c>
      <c r="P596" t="s">
        <v>9302</v>
      </c>
      <c r="Q596" t="s">
        <v>9301</v>
      </c>
      <c r="S596">
        <v>3</v>
      </c>
      <c r="T596">
        <v>3</v>
      </c>
      <c r="U596">
        <v>3</v>
      </c>
      <c r="V596">
        <v>3</v>
      </c>
      <c r="W596">
        <v>2</v>
      </c>
      <c r="X596">
        <v>3</v>
      </c>
      <c r="Y596">
        <v>0</v>
      </c>
      <c r="Z596">
        <v>2</v>
      </c>
      <c r="AA596">
        <v>3</v>
      </c>
      <c r="AB596">
        <v>0</v>
      </c>
      <c r="AC596">
        <v>2</v>
      </c>
      <c r="AD596">
        <v>3</v>
      </c>
      <c r="AE596">
        <v>0</v>
      </c>
      <c r="AF596">
        <v>2.2999999999999998</v>
      </c>
      <c r="AG596">
        <v>2.2999999999999998</v>
      </c>
      <c r="AH596">
        <v>2.2999999999999998</v>
      </c>
      <c r="AI596">
        <v>163.81</v>
      </c>
      <c r="AJ596">
        <v>1490</v>
      </c>
      <c r="AK596">
        <v>9.08</v>
      </c>
      <c r="AL596">
        <v>1</v>
      </c>
      <c r="AM596">
        <v>1</v>
      </c>
      <c r="AR596">
        <v>1</v>
      </c>
      <c r="AU596">
        <v>3</v>
      </c>
      <c r="AV596">
        <v>6</v>
      </c>
      <c r="AW596">
        <v>1</v>
      </c>
      <c r="AX596">
        <v>2</v>
      </c>
      <c r="AY596">
        <v>11</v>
      </c>
      <c r="BA596">
        <v>2.219E-4</v>
      </c>
      <c r="BC596" s="5">
        <v>1</v>
      </c>
      <c r="BD596" s="10">
        <v>1.7022999999999999</v>
      </c>
      <c r="BE596" s="4">
        <v>1.6426000000000001</v>
      </c>
      <c r="BG596" s="6">
        <v>6</v>
      </c>
      <c r="BK596" s="4">
        <v>1.0173000000000001</v>
      </c>
      <c r="BL596" s="4">
        <v>0.30575000000000002</v>
      </c>
      <c r="BN596" s="6">
        <v>6</v>
      </c>
      <c r="BQ596" s="3">
        <v>1.5529638314723651</v>
      </c>
      <c r="BR596" s="3">
        <v>2.9885538387974058</v>
      </c>
      <c r="BT596" s="7">
        <v>6</v>
      </c>
    </row>
    <row r="597" spans="1:72">
      <c r="A597">
        <v>763</v>
      </c>
      <c r="B597" t="s">
        <v>5003</v>
      </c>
      <c r="I597" t="s">
        <v>5004</v>
      </c>
      <c r="J597" t="s">
        <v>5004</v>
      </c>
      <c r="K597" t="s">
        <v>4866</v>
      </c>
      <c r="L597" t="s">
        <v>4866</v>
      </c>
      <c r="M597" t="s">
        <v>4866</v>
      </c>
      <c r="N597" t="s">
        <v>5005</v>
      </c>
      <c r="O597" t="s">
        <v>5006</v>
      </c>
      <c r="P597" t="s">
        <v>5007</v>
      </c>
      <c r="Q597" t="s">
        <v>5008</v>
      </c>
      <c r="S597">
        <v>4</v>
      </c>
      <c r="T597">
        <v>3</v>
      </c>
      <c r="U597">
        <v>3</v>
      </c>
      <c r="V597">
        <v>3</v>
      </c>
      <c r="W597">
        <v>2</v>
      </c>
      <c r="X597">
        <v>1</v>
      </c>
      <c r="Y597">
        <v>3</v>
      </c>
      <c r="Z597">
        <v>2</v>
      </c>
      <c r="AA597">
        <v>1</v>
      </c>
      <c r="AB597">
        <v>3</v>
      </c>
      <c r="AC597">
        <v>2</v>
      </c>
      <c r="AD597">
        <v>1</v>
      </c>
      <c r="AE597">
        <v>3</v>
      </c>
      <c r="AF597">
        <v>2.5</v>
      </c>
      <c r="AG597">
        <v>2.5</v>
      </c>
      <c r="AH597">
        <v>2.5</v>
      </c>
      <c r="AI597">
        <v>174.89</v>
      </c>
      <c r="AJ597">
        <v>1533</v>
      </c>
      <c r="AK597">
        <v>10.8</v>
      </c>
      <c r="AU597">
        <v>2</v>
      </c>
      <c r="AV597">
        <v>6</v>
      </c>
      <c r="AX597">
        <v>2</v>
      </c>
      <c r="AY597">
        <v>1</v>
      </c>
      <c r="AZ597">
        <v>5</v>
      </c>
      <c r="BA597" s="8">
        <v>1.7336999999999999E-14</v>
      </c>
      <c r="BB597" s="8"/>
      <c r="BC597" s="5">
        <v>1</v>
      </c>
      <c r="BD597" s="10">
        <v>1.6349</v>
      </c>
      <c r="BE597" s="4">
        <v>2.4154</v>
      </c>
      <c r="BF597" s="4">
        <v>2.4034</v>
      </c>
      <c r="BG597" s="6">
        <v>6</v>
      </c>
      <c r="BJ597" s="5">
        <v>2</v>
      </c>
      <c r="BK597" s="10">
        <v>4.8270999999999997</v>
      </c>
      <c r="BL597" s="4">
        <v>0.96409999999999996</v>
      </c>
      <c r="BM597" s="10">
        <v>3.6585000000000001</v>
      </c>
      <c r="BN597" s="6">
        <v>6</v>
      </c>
      <c r="BO597" s="1">
        <v>2</v>
      </c>
      <c r="BQ597" s="3">
        <v>0.37444768965775482</v>
      </c>
      <c r="BR597" s="3">
        <v>2.3173359905452688</v>
      </c>
      <c r="BS597" s="3">
        <v>0.86700190740419636</v>
      </c>
      <c r="BT597" s="7">
        <v>6</v>
      </c>
    </row>
    <row r="598" spans="1:72">
      <c r="A598">
        <v>162</v>
      </c>
      <c r="B598" t="s">
        <v>9300</v>
      </c>
      <c r="C598">
        <v>194</v>
      </c>
      <c r="D598">
        <v>147</v>
      </c>
      <c r="F598">
        <v>207</v>
      </c>
      <c r="G598">
        <v>376</v>
      </c>
      <c r="I598" t="s">
        <v>9299</v>
      </c>
      <c r="J598" t="s">
        <v>9299</v>
      </c>
      <c r="K598" t="s">
        <v>9298</v>
      </c>
      <c r="L598" t="s">
        <v>9298</v>
      </c>
      <c r="M598" t="s">
        <v>9298</v>
      </c>
      <c r="N598" t="s">
        <v>9297</v>
      </c>
      <c r="O598" t="s">
        <v>9296</v>
      </c>
      <c r="P598" t="s">
        <v>9295</v>
      </c>
      <c r="Q598" t="s">
        <v>9294</v>
      </c>
      <c r="S598">
        <v>3</v>
      </c>
      <c r="T598">
        <v>5</v>
      </c>
      <c r="U598">
        <v>5</v>
      </c>
      <c r="V598">
        <v>5</v>
      </c>
      <c r="W598">
        <v>4</v>
      </c>
      <c r="X598">
        <v>2</v>
      </c>
      <c r="Y598">
        <v>1</v>
      </c>
      <c r="Z598">
        <v>4</v>
      </c>
      <c r="AA598">
        <v>2</v>
      </c>
      <c r="AB598">
        <v>1</v>
      </c>
      <c r="AC598">
        <v>4</v>
      </c>
      <c r="AD598">
        <v>2</v>
      </c>
      <c r="AE598">
        <v>1</v>
      </c>
      <c r="AF598">
        <v>10.7</v>
      </c>
      <c r="AG598">
        <v>10.7</v>
      </c>
      <c r="AH598">
        <v>10.7</v>
      </c>
      <c r="AI598">
        <v>43.941000000000003</v>
      </c>
      <c r="AJ598">
        <v>382</v>
      </c>
      <c r="AK598">
        <v>4</v>
      </c>
      <c r="AO598">
        <v>7</v>
      </c>
      <c r="AX598">
        <v>4</v>
      </c>
      <c r="AY598">
        <v>2</v>
      </c>
      <c r="AZ598">
        <v>1</v>
      </c>
      <c r="BA598" s="8">
        <v>2.6089E-17</v>
      </c>
      <c r="BB598" s="8"/>
      <c r="BD598" s="4">
        <v>1.3976</v>
      </c>
      <c r="BE598" s="4">
        <v>1.7789999999999999</v>
      </c>
      <c r="BF598" s="4">
        <v>2.2682000000000002</v>
      </c>
      <c r="BG598" s="6">
        <v>6</v>
      </c>
      <c r="BK598" s="4">
        <v>2.1638000000000002</v>
      </c>
      <c r="BL598" s="4">
        <v>0.41544999999999999</v>
      </c>
      <c r="BM598" s="4">
        <v>0.82696999999999998</v>
      </c>
      <c r="BN598" s="6">
        <v>6</v>
      </c>
      <c r="BQ598" s="3">
        <v>0.64591138095853251</v>
      </c>
      <c r="BR598" s="3">
        <v>4.6451133407655147</v>
      </c>
      <c r="BS598" s="3">
        <v>3.3722263438321978</v>
      </c>
      <c r="BT598" s="7">
        <v>6</v>
      </c>
    </row>
    <row r="599" spans="1:72">
      <c r="A599">
        <v>188</v>
      </c>
      <c r="B599" t="s">
        <v>9293</v>
      </c>
      <c r="D599">
        <v>159</v>
      </c>
      <c r="G599">
        <v>243</v>
      </c>
      <c r="I599" t="s">
        <v>9292</v>
      </c>
      <c r="J599" t="s">
        <v>9292</v>
      </c>
      <c r="K599" t="s">
        <v>4194</v>
      </c>
      <c r="L599" t="s">
        <v>4194</v>
      </c>
      <c r="M599" t="s">
        <v>4194</v>
      </c>
      <c r="N599" t="s">
        <v>9291</v>
      </c>
      <c r="O599" t="s">
        <v>9290</v>
      </c>
      <c r="P599" t="s">
        <v>9289</v>
      </c>
      <c r="Q599" t="s">
        <v>9288</v>
      </c>
      <c r="S599">
        <v>3</v>
      </c>
      <c r="T599">
        <v>3</v>
      </c>
      <c r="U599">
        <v>3</v>
      </c>
      <c r="V599">
        <v>3</v>
      </c>
      <c r="W599">
        <v>2</v>
      </c>
      <c r="X599">
        <v>1</v>
      </c>
      <c r="Y599">
        <v>2</v>
      </c>
      <c r="Z599">
        <v>2</v>
      </c>
      <c r="AA599">
        <v>1</v>
      </c>
      <c r="AB599">
        <v>2</v>
      </c>
      <c r="AC599">
        <v>2</v>
      </c>
      <c r="AD599">
        <v>1</v>
      </c>
      <c r="AE599">
        <v>2</v>
      </c>
      <c r="AF599">
        <v>10.9</v>
      </c>
      <c r="AG599">
        <v>10.9</v>
      </c>
      <c r="AH599">
        <v>10.9</v>
      </c>
      <c r="AI599">
        <v>47.02</v>
      </c>
      <c r="AJ599">
        <v>432</v>
      </c>
      <c r="AK599">
        <v>4.33</v>
      </c>
      <c r="AO599">
        <v>4</v>
      </c>
      <c r="AP599">
        <v>2</v>
      </c>
      <c r="AX599">
        <v>3</v>
      </c>
      <c r="AY599">
        <v>1</v>
      </c>
      <c r="AZ599">
        <v>2</v>
      </c>
      <c r="BA599" s="8">
        <v>6.7441999999999996E-5</v>
      </c>
      <c r="BB599" s="8"/>
      <c r="BD599" s="4">
        <v>1.3189</v>
      </c>
      <c r="BE599" s="4">
        <v>1.0780000000000001</v>
      </c>
      <c r="BF599" s="4">
        <v>1.6122000000000001</v>
      </c>
      <c r="BG599" s="6">
        <v>6</v>
      </c>
      <c r="BK599" s="4">
        <v>1.8586</v>
      </c>
      <c r="BL599" s="4">
        <v>0.34300999999999998</v>
      </c>
      <c r="BM599" s="4">
        <v>0.53903999999999996</v>
      </c>
      <c r="BN599" s="6">
        <v>6</v>
      </c>
      <c r="BQ599" s="3">
        <v>2.0480052428934217</v>
      </c>
      <c r="BR599" s="3">
        <v>3.2324799586242561</v>
      </c>
      <c r="BS599" s="3">
        <v>3.3709758975223325</v>
      </c>
      <c r="BT599" s="7">
        <v>6</v>
      </c>
    </row>
    <row r="600" spans="1:72">
      <c r="A600">
        <v>663</v>
      </c>
      <c r="B600" t="s">
        <v>9287</v>
      </c>
      <c r="C600">
        <v>629</v>
      </c>
      <c r="D600" t="s">
        <v>9286</v>
      </c>
      <c r="F600">
        <v>338</v>
      </c>
      <c r="G600" t="s">
        <v>9285</v>
      </c>
      <c r="I600" t="s">
        <v>9284</v>
      </c>
      <c r="J600" t="s">
        <v>9283</v>
      </c>
      <c r="K600" t="s">
        <v>9282</v>
      </c>
      <c r="L600" t="s">
        <v>9281</v>
      </c>
      <c r="M600" t="s">
        <v>9280</v>
      </c>
      <c r="N600" s="9" t="s">
        <v>9279</v>
      </c>
      <c r="O600" t="s">
        <v>9278</v>
      </c>
      <c r="P600" t="s">
        <v>9277</v>
      </c>
      <c r="Q600" t="s">
        <v>9276</v>
      </c>
      <c r="S600">
        <v>10</v>
      </c>
      <c r="T600">
        <v>6</v>
      </c>
      <c r="U600">
        <v>2</v>
      </c>
      <c r="V600">
        <v>1</v>
      </c>
      <c r="W600">
        <v>6</v>
      </c>
      <c r="X600">
        <v>4</v>
      </c>
      <c r="Y600">
        <v>4</v>
      </c>
      <c r="Z600">
        <v>2</v>
      </c>
      <c r="AA600">
        <v>1</v>
      </c>
      <c r="AB600">
        <v>1</v>
      </c>
      <c r="AC600">
        <v>1</v>
      </c>
      <c r="AD600">
        <v>0</v>
      </c>
      <c r="AE600">
        <v>0</v>
      </c>
      <c r="AF600">
        <v>11.8</v>
      </c>
      <c r="AG600">
        <v>4.5</v>
      </c>
      <c r="AH600">
        <v>2.2999999999999998</v>
      </c>
      <c r="AI600">
        <v>58.99</v>
      </c>
      <c r="AJ600">
        <v>533</v>
      </c>
      <c r="AK600">
        <v>7.31</v>
      </c>
      <c r="AM600">
        <v>1</v>
      </c>
      <c r="AP600">
        <v>3</v>
      </c>
      <c r="AQ600">
        <v>4</v>
      </c>
      <c r="AU600">
        <v>2</v>
      </c>
      <c r="AV600">
        <v>2</v>
      </c>
      <c r="AW600">
        <v>1</v>
      </c>
      <c r="AX600">
        <v>7</v>
      </c>
      <c r="AY600">
        <v>4</v>
      </c>
      <c r="AZ600">
        <v>2</v>
      </c>
      <c r="BA600" s="8">
        <v>1.3354999999999999E-25</v>
      </c>
      <c r="BB600" s="8"/>
      <c r="BD600" s="4">
        <v>1.3159000000000001</v>
      </c>
      <c r="BE600" s="4">
        <v>2.1400999999999999</v>
      </c>
      <c r="BF600" s="4">
        <v>2.3058999999999998</v>
      </c>
      <c r="BG600" s="6">
        <v>6</v>
      </c>
      <c r="BK600" s="4">
        <v>0.16693</v>
      </c>
      <c r="BL600" s="4">
        <v>0.21212</v>
      </c>
      <c r="BM600" s="4">
        <v>0.78156999999999999</v>
      </c>
      <c r="BN600" s="6">
        <v>6</v>
      </c>
      <c r="BQ600" s="3">
        <v>7.1494959605347823</v>
      </c>
      <c r="BR600" s="3">
        <v>10.082372987306293</v>
      </c>
      <c r="BS600" s="3">
        <v>2.920731351130323</v>
      </c>
      <c r="BT600" s="7">
        <v>6</v>
      </c>
    </row>
    <row r="601" spans="1:72">
      <c r="A601">
        <v>677</v>
      </c>
      <c r="B601">
        <v>5589</v>
      </c>
      <c r="I601" t="s">
        <v>9275</v>
      </c>
      <c r="J601" t="s">
        <v>9275</v>
      </c>
      <c r="K601" t="s">
        <v>213</v>
      </c>
      <c r="L601" t="s">
        <v>213</v>
      </c>
      <c r="M601" t="s">
        <v>213</v>
      </c>
      <c r="N601" t="s">
        <v>9274</v>
      </c>
      <c r="O601" t="s">
        <v>9273</v>
      </c>
      <c r="P601" t="s">
        <v>9272</v>
      </c>
      <c r="Q601" t="s">
        <v>9271</v>
      </c>
      <c r="S601">
        <v>2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>
        <v>1</v>
      </c>
      <c r="AE601">
        <v>1</v>
      </c>
      <c r="AF601">
        <v>3.7</v>
      </c>
      <c r="AG601">
        <v>3.7</v>
      </c>
      <c r="AH601">
        <v>3.7</v>
      </c>
      <c r="AI601">
        <v>38.719000000000001</v>
      </c>
      <c r="AJ601">
        <v>354</v>
      </c>
      <c r="AK601">
        <v>4.71</v>
      </c>
      <c r="AO601">
        <v>2</v>
      </c>
      <c r="AP601">
        <v>5</v>
      </c>
      <c r="AX601">
        <v>3</v>
      </c>
      <c r="AY601">
        <v>2</v>
      </c>
      <c r="AZ601">
        <v>2</v>
      </c>
      <c r="BA601" s="8">
        <v>1.9099000000000001E-5</v>
      </c>
      <c r="BB601" s="8"/>
      <c r="BD601" s="4">
        <v>1.2803</v>
      </c>
      <c r="BE601" s="4">
        <v>0.96762000000000004</v>
      </c>
      <c r="BF601" s="4">
        <v>1.2726999999999999</v>
      </c>
      <c r="BG601" s="6">
        <v>6</v>
      </c>
      <c r="BK601" s="4">
        <v>1.3737999999999999</v>
      </c>
      <c r="BL601" s="4">
        <v>0.38401000000000002</v>
      </c>
      <c r="BM601" s="4">
        <v>0.33012999999999998</v>
      </c>
      <c r="BN601" s="6">
        <v>6</v>
      </c>
      <c r="BQ601" s="3">
        <v>0.93283582089552231</v>
      </c>
      <c r="BR601" s="3">
        <v>2.702410550210788</v>
      </c>
      <c r="BS601" s="3">
        <v>4.1689248342852379</v>
      </c>
      <c r="BT601" s="7">
        <v>6</v>
      </c>
    </row>
    <row r="602" spans="1:72">
      <c r="A602">
        <v>532</v>
      </c>
      <c r="B602" t="s">
        <v>9270</v>
      </c>
      <c r="I602" t="s">
        <v>9269</v>
      </c>
      <c r="J602" t="s">
        <v>9269</v>
      </c>
      <c r="K602" t="s">
        <v>7625</v>
      </c>
      <c r="L602" t="s">
        <v>7625</v>
      </c>
      <c r="M602" t="s">
        <v>7625</v>
      </c>
      <c r="N602" s="9" t="s">
        <v>9268</v>
      </c>
      <c r="O602" t="s">
        <v>9267</v>
      </c>
      <c r="P602" s="9" t="s">
        <v>9266</v>
      </c>
      <c r="Q602" t="s">
        <v>9265</v>
      </c>
      <c r="S602">
        <v>6</v>
      </c>
      <c r="T602">
        <v>2</v>
      </c>
      <c r="U602">
        <v>2</v>
      </c>
      <c r="V602">
        <v>2</v>
      </c>
      <c r="W602">
        <v>2</v>
      </c>
      <c r="X602">
        <v>1</v>
      </c>
      <c r="Y602">
        <v>1</v>
      </c>
      <c r="Z602">
        <v>2</v>
      </c>
      <c r="AA602">
        <v>1</v>
      </c>
      <c r="AB602">
        <v>1</v>
      </c>
      <c r="AC602">
        <v>2</v>
      </c>
      <c r="AD602">
        <v>1</v>
      </c>
      <c r="AE602">
        <v>1</v>
      </c>
      <c r="AF602">
        <v>4.5</v>
      </c>
      <c r="AG602">
        <v>4.5</v>
      </c>
      <c r="AH602">
        <v>4.5</v>
      </c>
      <c r="AI602">
        <v>38.433999999999997</v>
      </c>
      <c r="AJ602">
        <v>355</v>
      </c>
      <c r="AK602">
        <v>3.83</v>
      </c>
      <c r="AN602">
        <v>1</v>
      </c>
      <c r="AO602">
        <v>5</v>
      </c>
      <c r="AX602">
        <v>3</v>
      </c>
      <c r="AY602">
        <v>1</v>
      </c>
      <c r="AZ602">
        <v>2</v>
      </c>
      <c r="BA602" s="8">
        <v>1.1773E-30</v>
      </c>
      <c r="BB602" s="8"/>
      <c r="BD602" s="4">
        <v>1.2569999999999999</v>
      </c>
      <c r="BE602" s="4">
        <v>1.2170000000000001</v>
      </c>
      <c r="BF602" s="4">
        <v>1.4977</v>
      </c>
      <c r="BG602" s="6">
        <v>6</v>
      </c>
      <c r="BK602" s="4">
        <v>2.0928</v>
      </c>
      <c r="BL602" s="4">
        <v>0.72780999999999996</v>
      </c>
      <c r="BM602" s="4">
        <v>0.71340999999999999</v>
      </c>
      <c r="BN602" s="6">
        <v>6</v>
      </c>
      <c r="BQ602" s="3">
        <v>0.59980806142034548</v>
      </c>
      <c r="BR602" s="3">
        <v>1.4087880196666809</v>
      </c>
      <c r="BS602" s="3">
        <v>2.0993408069866062</v>
      </c>
      <c r="BT602" s="7">
        <v>6</v>
      </c>
    </row>
    <row r="603" spans="1:72">
      <c r="A603">
        <v>1191</v>
      </c>
      <c r="B603" t="s">
        <v>5354</v>
      </c>
      <c r="D603" t="s">
        <v>5355</v>
      </c>
      <c r="G603" t="s">
        <v>5356</v>
      </c>
      <c r="I603" t="s">
        <v>5357</v>
      </c>
      <c r="J603" t="s">
        <v>5357</v>
      </c>
      <c r="K603" t="s">
        <v>1991</v>
      </c>
      <c r="L603" t="s">
        <v>1991</v>
      </c>
      <c r="M603" t="s">
        <v>1991</v>
      </c>
      <c r="N603" s="9" t="s">
        <v>5358</v>
      </c>
      <c r="O603" t="s">
        <v>5359</v>
      </c>
      <c r="P603" t="s">
        <v>5360</v>
      </c>
      <c r="Q603" t="s">
        <v>5361</v>
      </c>
      <c r="S603">
        <v>3</v>
      </c>
      <c r="T603">
        <v>2</v>
      </c>
      <c r="U603">
        <v>2</v>
      </c>
      <c r="V603">
        <v>2</v>
      </c>
      <c r="W603">
        <v>2</v>
      </c>
      <c r="X603">
        <v>2</v>
      </c>
      <c r="Y603">
        <v>2</v>
      </c>
      <c r="Z603">
        <v>2</v>
      </c>
      <c r="AA603">
        <v>2</v>
      </c>
      <c r="AB603">
        <v>2</v>
      </c>
      <c r="AC603">
        <v>2</v>
      </c>
      <c r="AD603">
        <v>2</v>
      </c>
      <c r="AE603">
        <v>2</v>
      </c>
      <c r="AF603">
        <v>9</v>
      </c>
      <c r="AG603">
        <v>9</v>
      </c>
      <c r="AH603">
        <v>9</v>
      </c>
      <c r="AI603">
        <v>36.249000000000002</v>
      </c>
      <c r="AJ603">
        <v>346</v>
      </c>
      <c r="AK603">
        <v>3</v>
      </c>
      <c r="AN603">
        <v>6</v>
      </c>
      <c r="AX603">
        <v>2</v>
      </c>
      <c r="AY603">
        <v>2</v>
      </c>
      <c r="AZ603">
        <v>2</v>
      </c>
      <c r="BA603" s="8">
        <v>1.1192E-36</v>
      </c>
      <c r="BB603" s="8"/>
      <c r="BC603" s="5">
        <v>1</v>
      </c>
      <c r="BD603" s="4">
        <v>1.2415</v>
      </c>
      <c r="BE603" s="4">
        <v>1.7594000000000001</v>
      </c>
      <c r="BF603" s="10">
        <v>2.9895</v>
      </c>
      <c r="BG603" s="6">
        <v>6</v>
      </c>
      <c r="BJ603" s="5">
        <v>2</v>
      </c>
      <c r="BK603" s="10">
        <v>3.7233999999999998</v>
      </c>
      <c r="BL603" s="10">
        <v>2.0072000000000001</v>
      </c>
      <c r="BM603" s="4">
        <v>1.0968</v>
      </c>
      <c r="BN603" s="6">
        <v>6</v>
      </c>
      <c r="BO603" s="1">
        <v>2</v>
      </c>
      <c r="BQ603" s="3">
        <v>0.35138269088864682</v>
      </c>
      <c r="BR603" s="3">
        <v>0.97599063048994739</v>
      </c>
      <c r="BS603" s="3">
        <v>2.8555926782603729</v>
      </c>
      <c r="BT603" s="7">
        <v>6</v>
      </c>
    </row>
    <row r="604" spans="1:72">
      <c r="A604">
        <v>1114</v>
      </c>
      <c r="B604" t="s">
        <v>5608</v>
      </c>
      <c r="I604" t="s">
        <v>5609</v>
      </c>
      <c r="J604" t="s">
        <v>5609</v>
      </c>
      <c r="K604" t="s">
        <v>5610</v>
      </c>
      <c r="L604" t="s">
        <v>5610</v>
      </c>
      <c r="M604" t="s">
        <v>5610</v>
      </c>
      <c r="N604" s="9" t="s">
        <v>5611</v>
      </c>
      <c r="O604" t="s">
        <v>5612</v>
      </c>
      <c r="P604" s="9" t="s">
        <v>5613</v>
      </c>
      <c r="Q604" t="s">
        <v>5614</v>
      </c>
      <c r="S604">
        <v>6</v>
      </c>
      <c r="T604">
        <v>2</v>
      </c>
      <c r="U604">
        <v>2</v>
      </c>
      <c r="V604">
        <v>2</v>
      </c>
      <c r="W604">
        <v>1</v>
      </c>
      <c r="X604">
        <v>2</v>
      </c>
      <c r="Y604">
        <v>1</v>
      </c>
      <c r="Z604">
        <v>1</v>
      </c>
      <c r="AA604">
        <v>2</v>
      </c>
      <c r="AB604">
        <v>1</v>
      </c>
      <c r="AC604">
        <v>1</v>
      </c>
      <c r="AD604">
        <v>2</v>
      </c>
      <c r="AE604">
        <v>1</v>
      </c>
      <c r="AF604">
        <v>5</v>
      </c>
      <c r="AG604">
        <v>5</v>
      </c>
      <c r="AH604">
        <v>5</v>
      </c>
      <c r="AI604">
        <v>61.247</v>
      </c>
      <c r="AJ604">
        <v>563</v>
      </c>
      <c r="AK604">
        <v>5</v>
      </c>
      <c r="AO604">
        <v>5</v>
      </c>
      <c r="AU604">
        <v>1</v>
      </c>
      <c r="AX604">
        <v>1</v>
      </c>
      <c r="AY604">
        <v>3</v>
      </c>
      <c r="AZ604">
        <v>2</v>
      </c>
      <c r="BA604" s="8">
        <v>1.2438000000000001E-6</v>
      </c>
      <c r="BB604" s="8"/>
      <c r="BD604" s="4">
        <v>1.1069</v>
      </c>
      <c r="BE604" s="4">
        <v>1.9697</v>
      </c>
      <c r="BF604" s="4">
        <v>2.1095999999999999</v>
      </c>
      <c r="BG604" s="6">
        <v>6</v>
      </c>
      <c r="BJ604" s="5">
        <v>2</v>
      </c>
      <c r="BK604" s="10">
        <v>2.8138999999999998</v>
      </c>
      <c r="BL604" s="4">
        <v>0.53383999999999998</v>
      </c>
      <c r="BM604" s="10">
        <v>1.3124</v>
      </c>
      <c r="BN604" s="6">
        <v>6</v>
      </c>
      <c r="BO604" s="1">
        <v>2</v>
      </c>
      <c r="BQ604" s="3">
        <v>0.39910600255427842</v>
      </c>
      <c r="BR604" s="3">
        <v>3.1885721573879215</v>
      </c>
      <c r="BS604" s="3">
        <v>2.2248920927335023</v>
      </c>
      <c r="BT604" s="7">
        <v>6</v>
      </c>
    </row>
    <row r="605" spans="1:72">
      <c r="A605">
        <v>203</v>
      </c>
      <c r="B605">
        <v>4345</v>
      </c>
      <c r="I605" t="s">
        <v>9264</v>
      </c>
      <c r="J605" t="s">
        <v>9264</v>
      </c>
      <c r="K605" t="s">
        <v>213</v>
      </c>
      <c r="L605" t="s">
        <v>213</v>
      </c>
      <c r="M605" t="s">
        <v>213</v>
      </c>
      <c r="N605" s="9" t="s">
        <v>9263</v>
      </c>
      <c r="O605" t="s">
        <v>9262</v>
      </c>
      <c r="P605" t="s">
        <v>9261</v>
      </c>
      <c r="Q605" t="s">
        <v>9260</v>
      </c>
      <c r="S605">
        <v>2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>
        <v>1</v>
      </c>
      <c r="AE605">
        <v>1</v>
      </c>
      <c r="AF605">
        <v>1.4</v>
      </c>
      <c r="AG605">
        <v>1.4</v>
      </c>
      <c r="AH605">
        <v>1.4</v>
      </c>
      <c r="AI605">
        <v>100.37</v>
      </c>
      <c r="AJ605">
        <v>921</v>
      </c>
      <c r="AK605">
        <v>10.7</v>
      </c>
      <c r="AU605">
        <v>3</v>
      </c>
      <c r="AV605">
        <v>2</v>
      </c>
      <c r="AW605">
        <v>1</v>
      </c>
      <c r="AX605">
        <v>2</v>
      </c>
      <c r="AY605">
        <v>1</v>
      </c>
      <c r="AZ605">
        <v>3</v>
      </c>
      <c r="BA605">
        <v>2.3182000000000001E-4</v>
      </c>
      <c r="BD605" s="4">
        <v>1.0754999999999999</v>
      </c>
      <c r="BE605" s="4">
        <v>1.5531999999999999</v>
      </c>
      <c r="BF605" s="4">
        <v>1.7638</v>
      </c>
      <c r="BG605" s="6">
        <v>6</v>
      </c>
      <c r="BJ605" s="5">
        <v>1</v>
      </c>
      <c r="BK605" s="4">
        <v>1.3674999999999999</v>
      </c>
      <c r="BL605" s="4">
        <v>0.29788999999999999</v>
      </c>
      <c r="BM605" s="10">
        <v>2.0813000000000001</v>
      </c>
      <c r="BN605" s="6">
        <v>6</v>
      </c>
      <c r="BQ605" s="3">
        <v>0.89437438511761014</v>
      </c>
      <c r="BR605" s="3">
        <v>5.2140361854111275</v>
      </c>
      <c r="BS605" s="3">
        <v>1.3104442405975625</v>
      </c>
      <c r="BT605" s="7">
        <v>6</v>
      </c>
    </row>
    <row r="606" spans="1:72">
      <c r="A606">
        <v>540</v>
      </c>
      <c r="B606" t="s">
        <v>9259</v>
      </c>
      <c r="C606">
        <v>526</v>
      </c>
      <c r="F606">
        <v>48</v>
      </c>
      <c r="I606" t="s">
        <v>9258</v>
      </c>
      <c r="J606" t="s">
        <v>9258</v>
      </c>
      <c r="K606" t="s">
        <v>1799</v>
      </c>
      <c r="L606" t="s">
        <v>1799</v>
      </c>
      <c r="M606" t="s">
        <v>213</v>
      </c>
      <c r="N606" t="s">
        <v>9257</v>
      </c>
      <c r="O606" t="s">
        <v>9256</v>
      </c>
      <c r="P606" t="s">
        <v>9255</v>
      </c>
      <c r="Q606" t="s">
        <v>9254</v>
      </c>
      <c r="S606">
        <v>2</v>
      </c>
      <c r="T606">
        <v>2</v>
      </c>
      <c r="U606">
        <v>2</v>
      </c>
      <c r="V606">
        <v>1</v>
      </c>
      <c r="W606">
        <v>2</v>
      </c>
      <c r="X606">
        <v>1</v>
      </c>
      <c r="Y606">
        <v>2</v>
      </c>
      <c r="Z606">
        <v>2</v>
      </c>
      <c r="AA606">
        <v>1</v>
      </c>
      <c r="AB606">
        <v>2</v>
      </c>
      <c r="AC606">
        <v>1</v>
      </c>
      <c r="AD606">
        <v>0</v>
      </c>
      <c r="AE606">
        <v>1</v>
      </c>
      <c r="AF606">
        <v>6.6</v>
      </c>
      <c r="AG606">
        <v>6.6</v>
      </c>
      <c r="AH606">
        <v>4</v>
      </c>
      <c r="AI606">
        <v>42.292999999999999</v>
      </c>
      <c r="AJ606">
        <v>376</v>
      </c>
      <c r="AK606">
        <v>4</v>
      </c>
      <c r="AO606">
        <v>8</v>
      </c>
      <c r="AX606">
        <v>4</v>
      </c>
      <c r="AY606">
        <v>1</v>
      </c>
      <c r="AZ606">
        <v>3</v>
      </c>
      <c r="BA606" s="8">
        <v>6.2004000000000002E-9</v>
      </c>
      <c r="BB606" s="8"/>
      <c r="BD606" s="4">
        <v>1.0621</v>
      </c>
      <c r="BE606" s="4">
        <v>1.7845</v>
      </c>
      <c r="BF606" s="4">
        <v>2.7866</v>
      </c>
      <c r="BG606" s="6">
        <v>6</v>
      </c>
      <c r="BJ606" s="5">
        <v>1</v>
      </c>
      <c r="BK606" s="10">
        <v>3.4390000000000001</v>
      </c>
      <c r="BL606" s="4">
        <v>0.82757000000000003</v>
      </c>
      <c r="BM606" s="4">
        <v>0.60687999999999998</v>
      </c>
      <c r="BN606" s="6">
        <v>6</v>
      </c>
      <c r="BQ606" s="3">
        <v>0.28385704958982655</v>
      </c>
      <c r="BR606" s="3">
        <v>2.2816464360682667</v>
      </c>
      <c r="BS606" s="3">
        <v>5.1163980557687383</v>
      </c>
      <c r="BT606" s="7">
        <v>6</v>
      </c>
    </row>
    <row r="607" spans="1:72">
      <c r="A607">
        <v>1093</v>
      </c>
      <c r="B607" t="s">
        <v>9253</v>
      </c>
      <c r="I607" t="s">
        <v>9252</v>
      </c>
      <c r="J607" t="s">
        <v>9251</v>
      </c>
      <c r="K607" t="s">
        <v>9250</v>
      </c>
      <c r="L607" t="s">
        <v>9250</v>
      </c>
      <c r="M607" t="s">
        <v>9250</v>
      </c>
      <c r="N607" t="s">
        <v>9249</v>
      </c>
      <c r="O607" t="s">
        <v>9248</v>
      </c>
      <c r="P607" t="s">
        <v>9247</v>
      </c>
      <c r="Q607" t="s">
        <v>9246</v>
      </c>
      <c r="S607">
        <v>3</v>
      </c>
      <c r="T607">
        <v>5</v>
      </c>
      <c r="U607">
        <v>5</v>
      </c>
      <c r="V607">
        <v>5</v>
      </c>
      <c r="W607">
        <v>3</v>
      </c>
      <c r="X607">
        <v>1</v>
      </c>
      <c r="Y607">
        <v>3</v>
      </c>
      <c r="Z607">
        <v>3</v>
      </c>
      <c r="AA607">
        <v>1</v>
      </c>
      <c r="AB607">
        <v>3</v>
      </c>
      <c r="AC607">
        <v>3</v>
      </c>
      <c r="AD607">
        <v>1</v>
      </c>
      <c r="AE607">
        <v>3</v>
      </c>
      <c r="AF607">
        <v>20.2</v>
      </c>
      <c r="AG607">
        <v>20.2</v>
      </c>
      <c r="AH607">
        <v>20.2</v>
      </c>
      <c r="AI607">
        <v>28.48</v>
      </c>
      <c r="AJ607">
        <v>263</v>
      </c>
      <c r="AK607">
        <v>2</v>
      </c>
      <c r="AM607">
        <v>7</v>
      </c>
      <c r="AX607">
        <v>3</v>
      </c>
      <c r="AY607">
        <v>1</v>
      </c>
      <c r="AZ607">
        <v>3</v>
      </c>
      <c r="BA607" s="8">
        <v>5.7658E-11</v>
      </c>
      <c r="BB607" s="8"/>
      <c r="BD607" s="4">
        <v>1.0541</v>
      </c>
      <c r="BE607" s="4">
        <v>2.2864</v>
      </c>
      <c r="BF607" s="4">
        <v>2.0459999999999998</v>
      </c>
      <c r="BG607" s="6">
        <v>6</v>
      </c>
      <c r="BK607" s="4">
        <v>2.0106000000000002</v>
      </c>
      <c r="BL607" s="4">
        <v>1.0523</v>
      </c>
      <c r="BM607" s="4">
        <v>0.79962</v>
      </c>
      <c r="BN607" s="6">
        <v>6</v>
      </c>
      <c r="BQ607" s="3">
        <v>0.62691994232336534</v>
      </c>
      <c r="BR607" s="3">
        <v>2.1727794194333394</v>
      </c>
      <c r="BS607" s="3">
        <v>2.5236593059936907</v>
      </c>
      <c r="BT607" s="7">
        <v>6</v>
      </c>
    </row>
    <row r="608" spans="1:72">
      <c r="A608">
        <v>216</v>
      </c>
      <c r="B608" t="s">
        <v>9245</v>
      </c>
      <c r="C608">
        <v>252</v>
      </c>
      <c r="D608">
        <v>185</v>
      </c>
      <c r="F608">
        <v>236</v>
      </c>
      <c r="G608">
        <v>97</v>
      </c>
      <c r="I608" t="s">
        <v>9244</v>
      </c>
      <c r="J608" t="s">
        <v>9243</v>
      </c>
      <c r="K608" t="s">
        <v>9242</v>
      </c>
      <c r="L608" t="s">
        <v>9242</v>
      </c>
      <c r="M608" t="s">
        <v>9242</v>
      </c>
      <c r="N608" t="s">
        <v>9241</v>
      </c>
      <c r="O608" t="s">
        <v>9240</v>
      </c>
      <c r="P608" t="s">
        <v>9239</v>
      </c>
      <c r="Q608" t="s">
        <v>9238</v>
      </c>
      <c r="S608">
        <v>4</v>
      </c>
      <c r="T608">
        <v>5</v>
      </c>
      <c r="U608">
        <v>5</v>
      </c>
      <c r="V608">
        <v>5</v>
      </c>
      <c r="W608">
        <v>5</v>
      </c>
      <c r="X608">
        <v>4</v>
      </c>
      <c r="Y608">
        <v>3</v>
      </c>
      <c r="Z608">
        <v>5</v>
      </c>
      <c r="AA608">
        <v>4</v>
      </c>
      <c r="AB608">
        <v>3</v>
      </c>
      <c r="AC608">
        <v>5</v>
      </c>
      <c r="AD608">
        <v>4</v>
      </c>
      <c r="AE608">
        <v>3</v>
      </c>
      <c r="AF608">
        <v>25.9</v>
      </c>
      <c r="AG608">
        <v>25.9</v>
      </c>
      <c r="AH608">
        <v>25.9</v>
      </c>
      <c r="AI608">
        <v>26.687999999999999</v>
      </c>
      <c r="AJ608">
        <v>243</v>
      </c>
      <c r="AK608">
        <v>3</v>
      </c>
      <c r="AN608">
        <v>13</v>
      </c>
      <c r="AX608">
        <v>5</v>
      </c>
      <c r="AY608">
        <v>4</v>
      </c>
      <c r="AZ608">
        <v>4</v>
      </c>
      <c r="BA608" s="8">
        <v>6.3900000000000004E-53</v>
      </c>
      <c r="BB608" s="8"/>
      <c r="BC608" s="5">
        <v>1</v>
      </c>
      <c r="BD608" s="4">
        <v>1.0296000000000001</v>
      </c>
      <c r="BE608" s="10">
        <v>3.1823000000000001</v>
      </c>
      <c r="BF608" s="4">
        <v>0.94691999999999998</v>
      </c>
      <c r="BG608" s="6">
        <v>6</v>
      </c>
      <c r="BK608" s="4">
        <v>2.1855000000000002</v>
      </c>
      <c r="BL608" s="4">
        <v>0.44618000000000002</v>
      </c>
      <c r="BM608" s="4">
        <v>0.80910000000000004</v>
      </c>
      <c r="BN608" s="6">
        <v>6</v>
      </c>
      <c r="BQ608" s="3">
        <v>0.53444497888942333</v>
      </c>
      <c r="BR608" s="3">
        <v>7.1321589045003924</v>
      </c>
      <c r="BS608" s="3">
        <v>1.3251000450534016</v>
      </c>
      <c r="BT608" s="7">
        <v>6</v>
      </c>
    </row>
    <row r="609" spans="1:72">
      <c r="A609">
        <v>350</v>
      </c>
      <c r="B609" t="s">
        <v>9237</v>
      </c>
      <c r="I609" t="s">
        <v>9236</v>
      </c>
      <c r="J609" t="s">
        <v>9236</v>
      </c>
      <c r="K609" t="s">
        <v>1713</v>
      </c>
      <c r="L609" t="s">
        <v>1713</v>
      </c>
      <c r="M609" t="s">
        <v>1713</v>
      </c>
      <c r="N609" t="s">
        <v>9235</v>
      </c>
      <c r="O609" t="s">
        <v>9234</v>
      </c>
      <c r="P609" t="s">
        <v>9233</v>
      </c>
      <c r="Q609" t="s">
        <v>9232</v>
      </c>
      <c r="S609">
        <v>4</v>
      </c>
      <c r="T609">
        <v>2</v>
      </c>
      <c r="U609">
        <v>2</v>
      </c>
      <c r="V609">
        <v>2</v>
      </c>
      <c r="W609">
        <v>2</v>
      </c>
      <c r="X609">
        <v>2</v>
      </c>
      <c r="Y609">
        <v>2</v>
      </c>
      <c r="Z609">
        <v>2</v>
      </c>
      <c r="AA609">
        <v>2</v>
      </c>
      <c r="AB609">
        <v>2</v>
      </c>
      <c r="AC609">
        <v>2</v>
      </c>
      <c r="AD609">
        <v>2</v>
      </c>
      <c r="AE609">
        <v>2</v>
      </c>
      <c r="AF609">
        <v>5.8</v>
      </c>
      <c r="AG609">
        <v>5.8</v>
      </c>
      <c r="AH609">
        <v>5.8</v>
      </c>
      <c r="AI609">
        <v>40.683</v>
      </c>
      <c r="AJ609">
        <v>361</v>
      </c>
      <c r="AK609">
        <v>4.62</v>
      </c>
      <c r="AO609">
        <v>3</v>
      </c>
      <c r="AP609">
        <v>5</v>
      </c>
      <c r="AX609">
        <v>2</v>
      </c>
      <c r="AY609">
        <v>4</v>
      </c>
      <c r="AZ609">
        <v>2</v>
      </c>
      <c r="BA609" s="8">
        <v>4.2246000000000004E-12</v>
      </c>
      <c r="BB609" s="8"/>
      <c r="BD609" s="4">
        <v>1.0091000000000001</v>
      </c>
      <c r="BE609" s="4">
        <v>1.2447999999999999</v>
      </c>
      <c r="BF609" s="4">
        <v>0.92808999999999997</v>
      </c>
      <c r="BG609" s="6">
        <v>6</v>
      </c>
      <c r="BK609" s="4">
        <v>1.7074</v>
      </c>
      <c r="BL609" s="4">
        <v>0.57869000000000004</v>
      </c>
      <c r="BM609" s="4">
        <v>0.23727000000000001</v>
      </c>
      <c r="BN609" s="6">
        <v>6</v>
      </c>
      <c r="BQ609" s="3">
        <v>0.64016388195378016</v>
      </c>
      <c r="BR609" s="3">
        <v>2.1986720021107251</v>
      </c>
      <c r="BS609" s="3">
        <v>4.9210176664534222</v>
      </c>
      <c r="BT609" s="7">
        <v>6</v>
      </c>
    </row>
    <row r="610" spans="1:72">
      <c r="A610">
        <v>1172</v>
      </c>
      <c r="B610" t="s">
        <v>9231</v>
      </c>
      <c r="C610">
        <v>1060</v>
      </c>
      <c r="F610">
        <v>412</v>
      </c>
      <c r="I610" t="s">
        <v>9230</v>
      </c>
      <c r="J610" t="s">
        <v>9230</v>
      </c>
      <c r="K610" t="s">
        <v>766</v>
      </c>
      <c r="L610" t="s">
        <v>766</v>
      </c>
      <c r="M610" t="s">
        <v>766</v>
      </c>
      <c r="N610" t="s">
        <v>9229</v>
      </c>
      <c r="O610" t="s">
        <v>9228</v>
      </c>
      <c r="P610" t="s">
        <v>9227</v>
      </c>
      <c r="Q610" t="s">
        <v>9226</v>
      </c>
      <c r="S610">
        <v>3</v>
      </c>
      <c r="T610">
        <v>3</v>
      </c>
      <c r="U610">
        <v>3</v>
      </c>
      <c r="V610">
        <v>3</v>
      </c>
      <c r="W610">
        <v>1</v>
      </c>
      <c r="X610">
        <v>2</v>
      </c>
      <c r="Y610">
        <v>3</v>
      </c>
      <c r="Z610">
        <v>1</v>
      </c>
      <c r="AA610">
        <v>2</v>
      </c>
      <c r="AB610">
        <v>3</v>
      </c>
      <c r="AC610">
        <v>1</v>
      </c>
      <c r="AD610">
        <v>2</v>
      </c>
      <c r="AE610">
        <v>3</v>
      </c>
      <c r="AF610">
        <v>7.5</v>
      </c>
      <c r="AG610">
        <v>7.5</v>
      </c>
      <c r="AH610">
        <v>7.5</v>
      </c>
      <c r="AI610">
        <v>53.137</v>
      </c>
      <c r="AJ610">
        <v>483</v>
      </c>
      <c r="AK610">
        <v>4.1399999999999997</v>
      </c>
      <c r="AO610">
        <v>6</v>
      </c>
      <c r="AP610">
        <v>1</v>
      </c>
      <c r="AX610">
        <v>2</v>
      </c>
      <c r="AY610">
        <v>2</v>
      </c>
      <c r="AZ610">
        <v>3</v>
      </c>
      <c r="BA610" s="8">
        <v>1.5988E-5</v>
      </c>
      <c r="BB610" s="8"/>
      <c r="BC610" s="5">
        <v>1</v>
      </c>
      <c r="BD610" s="4">
        <v>1.0085999999999999</v>
      </c>
      <c r="BE610" s="4">
        <v>2.0247000000000002</v>
      </c>
      <c r="BF610" s="10">
        <v>3.4822000000000002</v>
      </c>
      <c r="BG610" s="6">
        <v>6</v>
      </c>
      <c r="BK610" s="4">
        <v>2.3471000000000002</v>
      </c>
      <c r="BL610" s="4">
        <v>0.49702000000000002</v>
      </c>
      <c r="BM610" s="4">
        <v>1.0117</v>
      </c>
      <c r="BN610" s="6">
        <v>6</v>
      </c>
      <c r="BQ610" s="3">
        <v>0.43750273439208998</v>
      </c>
      <c r="BR610" s="3">
        <v>4.3062613039359228</v>
      </c>
      <c r="BS610" s="3">
        <v>3.3762112157736586</v>
      </c>
      <c r="BT610" s="7">
        <v>6</v>
      </c>
    </row>
    <row r="611" spans="1:72">
      <c r="A611">
        <v>77</v>
      </c>
      <c r="B611" t="s">
        <v>9225</v>
      </c>
      <c r="C611">
        <v>25</v>
      </c>
      <c r="F611">
        <v>191</v>
      </c>
      <c r="I611" t="s">
        <v>9224</v>
      </c>
      <c r="J611" t="s">
        <v>9224</v>
      </c>
      <c r="K611">
        <v>6</v>
      </c>
      <c r="L611">
        <v>1</v>
      </c>
      <c r="M611">
        <v>1</v>
      </c>
      <c r="N611" t="s">
        <v>9223</v>
      </c>
      <c r="O611" t="s">
        <v>9222</v>
      </c>
      <c r="P611" t="s">
        <v>9221</v>
      </c>
      <c r="Q611" t="s">
        <v>9220</v>
      </c>
      <c r="S611">
        <v>1</v>
      </c>
      <c r="T611">
        <v>6</v>
      </c>
      <c r="U611">
        <v>1</v>
      </c>
      <c r="V611">
        <v>1</v>
      </c>
      <c r="W611">
        <v>6</v>
      </c>
      <c r="X611">
        <v>5</v>
      </c>
      <c r="Y611">
        <v>6</v>
      </c>
      <c r="Z611">
        <v>1</v>
      </c>
      <c r="AA611">
        <v>1</v>
      </c>
      <c r="AB611">
        <v>1</v>
      </c>
      <c r="AC611">
        <v>1</v>
      </c>
      <c r="AD611">
        <v>1</v>
      </c>
      <c r="AE611">
        <v>1</v>
      </c>
      <c r="AF611">
        <v>15.4</v>
      </c>
      <c r="AG611">
        <v>4.8</v>
      </c>
      <c r="AH611">
        <v>4.8</v>
      </c>
      <c r="AI611">
        <v>42.003</v>
      </c>
      <c r="AJ611">
        <v>376</v>
      </c>
      <c r="AK611">
        <v>6.67</v>
      </c>
      <c r="AO611">
        <v>3</v>
      </c>
      <c r="AS611">
        <v>1</v>
      </c>
      <c r="AU611">
        <v>2</v>
      </c>
      <c r="AX611">
        <v>1</v>
      </c>
      <c r="AY611">
        <v>1</v>
      </c>
      <c r="AZ611">
        <v>4</v>
      </c>
      <c r="BA611" s="8">
        <v>2.3925E-73</v>
      </c>
      <c r="BB611" s="8"/>
      <c r="BD611" s="4">
        <v>0.99333000000000005</v>
      </c>
      <c r="BE611" s="4">
        <v>1.5346</v>
      </c>
      <c r="BF611" s="4">
        <v>1.1787000000000001</v>
      </c>
      <c r="BG611" s="6">
        <v>6</v>
      </c>
      <c r="BK611" s="4">
        <v>1.1406000000000001</v>
      </c>
      <c r="BL611" s="4">
        <v>0.36457000000000001</v>
      </c>
      <c r="BM611" s="4">
        <v>0.58945000000000003</v>
      </c>
      <c r="BN611" s="6">
        <v>6</v>
      </c>
      <c r="BQ611" s="3">
        <v>0.91315861565153866</v>
      </c>
      <c r="BR611" s="3">
        <v>4.5073469755701794</v>
      </c>
      <c r="BS611" s="3">
        <v>1.8534307002261186</v>
      </c>
      <c r="BT611" s="7">
        <v>6</v>
      </c>
    </row>
    <row r="612" spans="1:72">
      <c r="A612">
        <v>421</v>
      </c>
      <c r="B612" t="s">
        <v>4685</v>
      </c>
      <c r="C612" t="s">
        <v>4686</v>
      </c>
      <c r="F612" t="s">
        <v>4687</v>
      </c>
      <c r="I612" t="s">
        <v>4688</v>
      </c>
      <c r="J612" t="s">
        <v>4689</v>
      </c>
      <c r="K612" t="s">
        <v>1428</v>
      </c>
      <c r="L612" t="s">
        <v>1428</v>
      </c>
      <c r="M612" t="s">
        <v>1428</v>
      </c>
      <c r="N612" s="9" t="s">
        <v>4690</v>
      </c>
      <c r="O612" t="s">
        <v>4678</v>
      </c>
      <c r="P612" t="s">
        <v>4691</v>
      </c>
      <c r="Q612" t="s">
        <v>4692</v>
      </c>
      <c r="S612">
        <v>3</v>
      </c>
      <c r="T612">
        <v>3</v>
      </c>
      <c r="U612">
        <v>3</v>
      </c>
      <c r="V612">
        <v>3</v>
      </c>
      <c r="W612">
        <v>3</v>
      </c>
      <c r="X612">
        <v>0</v>
      </c>
      <c r="Y612">
        <v>3</v>
      </c>
      <c r="Z612">
        <v>3</v>
      </c>
      <c r="AA612">
        <v>0</v>
      </c>
      <c r="AB612">
        <v>3</v>
      </c>
      <c r="AC612">
        <v>3</v>
      </c>
      <c r="AD612">
        <v>0</v>
      </c>
      <c r="AE612">
        <v>3</v>
      </c>
      <c r="AF612">
        <v>11</v>
      </c>
      <c r="AG612">
        <v>11</v>
      </c>
      <c r="AH612">
        <v>11</v>
      </c>
      <c r="AI612">
        <v>46.976999999999997</v>
      </c>
      <c r="AJ612">
        <v>418</v>
      </c>
      <c r="AK612">
        <v>3.44</v>
      </c>
      <c r="AN612">
        <v>5</v>
      </c>
      <c r="AO612">
        <v>4</v>
      </c>
      <c r="AX612">
        <v>5</v>
      </c>
      <c r="AZ612">
        <v>4</v>
      </c>
      <c r="BA612" s="8">
        <v>9.0236999999999991E-16</v>
      </c>
      <c r="BB612" s="8"/>
      <c r="BC612" s="5">
        <v>1</v>
      </c>
      <c r="BD612" s="4">
        <v>0.98431999999999997</v>
      </c>
      <c r="BF612" s="10">
        <v>3.3332000000000002</v>
      </c>
      <c r="BG612" s="6">
        <v>6</v>
      </c>
      <c r="BJ612" s="5">
        <v>2</v>
      </c>
      <c r="BK612" s="10">
        <v>6.8712</v>
      </c>
      <c r="BM612" s="10">
        <v>3.7753999999999999</v>
      </c>
      <c r="BN612" s="6">
        <v>6</v>
      </c>
      <c r="BO612" s="1">
        <v>2</v>
      </c>
      <c r="BQ612" s="3">
        <v>8.5382513661202183E-2</v>
      </c>
      <c r="BS612" s="3">
        <v>0.45144688727371224</v>
      </c>
      <c r="BT612" s="7">
        <v>6</v>
      </c>
    </row>
    <row r="613" spans="1:72">
      <c r="A613">
        <v>262</v>
      </c>
      <c r="B613" t="s">
        <v>4849</v>
      </c>
      <c r="I613" t="s">
        <v>4850</v>
      </c>
      <c r="J613" t="s">
        <v>4850</v>
      </c>
      <c r="K613" t="s">
        <v>2531</v>
      </c>
      <c r="L613" t="s">
        <v>2531</v>
      </c>
      <c r="M613" t="s">
        <v>2531</v>
      </c>
      <c r="N613" t="s">
        <v>4851</v>
      </c>
      <c r="O613" t="s">
        <v>4842</v>
      </c>
      <c r="P613" t="s">
        <v>4851</v>
      </c>
      <c r="Q613" t="s">
        <v>4852</v>
      </c>
      <c r="S613">
        <v>2</v>
      </c>
      <c r="T613">
        <v>2</v>
      </c>
      <c r="U613">
        <v>2</v>
      </c>
      <c r="V613">
        <v>2</v>
      </c>
      <c r="W613">
        <v>2</v>
      </c>
      <c r="X613">
        <v>2</v>
      </c>
      <c r="Y613">
        <v>2</v>
      </c>
      <c r="Z613">
        <v>2</v>
      </c>
      <c r="AA613">
        <v>2</v>
      </c>
      <c r="AB613">
        <v>2</v>
      </c>
      <c r="AC613">
        <v>2</v>
      </c>
      <c r="AD613">
        <v>2</v>
      </c>
      <c r="AE613">
        <v>2</v>
      </c>
      <c r="AF613">
        <v>11.8</v>
      </c>
      <c r="AG613">
        <v>11.8</v>
      </c>
      <c r="AH613">
        <v>11.8</v>
      </c>
      <c r="AI613">
        <v>24.555</v>
      </c>
      <c r="AJ613">
        <v>229</v>
      </c>
      <c r="AK613">
        <v>3.58</v>
      </c>
      <c r="AL613">
        <v>2</v>
      </c>
      <c r="AM613">
        <v>6</v>
      </c>
      <c r="AN613">
        <v>2</v>
      </c>
      <c r="AV613">
        <v>1</v>
      </c>
      <c r="AW613">
        <v>1</v>
      </c>
      <c r="AX613">
        <v>6</v>
      </c>
      <c r="AY613">
        <v>3</v>
      </c>
      <c r="AZ613">
        <v>3</v>
      </c>
      <c r="BA613" s="8">
        <v>1.6116E-6</v>
      </c>
      <c r="BB613" s="8"/>
      <c r="BD613" s="4">
        <v>0.97511999999999999</v>
      </c>
      <c r="BE613" s="4">
        <v>1.9399</v>
      </c>
      <c r="BF613" s="4">
        <v>0.90764999999999996</v>
      </c>
      <c r="BG613" s="6">
        <v>6</v>
      </c>
      <c r="BJ613" s="5">
        <v>2</v>
      </c>
      <c r="BK613" s="10">
        <v>6.9808000000000003</v>
      </c>
      <c r="BL613" s="10">
        <v>1.4129</v>
      </c>
      <c r="BM613" s="4">
        <v>1.2470000000000001</v>
      </c>
      <c r="BN613" s="6">
        <v>6</v>
      </c>
      <c r="BO613" s="1">
        <v>2</v>
      </c>
      <c r="BQ613" s="3">
        <v>0.15201726916177677</v>
      </c>
      <c r="BR613" s="3">
        <v>1.3537845045825605</v>
      </c>
      <c r="BS613" s="3">
        <v>0.74482347683598982</v>
      </c>
      <c r="BT613" s="7">
        <v>6</v>
      </c>
    </row>
    <row r="614" spans="1:72">
      <c r="A614">
        <v>301</v>
      </c>
      <c r="B614" t="s">
        <v>9219</v>
      </c>
      <c r="D614">
        <v>226</v>
      </c>
      <c r="G614">
        <v>202</v>
      </c>
      <c r="I614" t="s">
        <v>9218</v>
      </c>
      <c r="J614" t="s">
        <v>9218</v>
      </c>
      <c r="K614" t="s">
        <v>1991</v>
      </c>
      <c r="L614" t="s">
        <v>1991</v>
      </c>
      <c r="M614" t="s">
        <v>1781</v>
      </c>
      <c r="N614" s="9" t="s">
        <v>9217</v>
      </c>
      <c r="O614" t="s">
        <v>5741</v>
      </c>
      <c r="P614" t="s">
        <v>9216</v>
      </c>
      <c r="Q614" t="s">
        <v>9215</v>
      </c>
      <c r="S614">
        <v>3</v>
      </c>
      <c r="T614">
        <v>2</v>
      </c>
      <c r="U614">
        <v>2</v>
      </c>
      <c r="V614">
        <v>1</v>
      </c>
      <c r="W614">
        <v>2</v>
      </c>
      <c r="X614">
        <v>2</v>
      </c>
      <c r="Y614">
        <v>2</v>
      </c>
      <c r="Z614">
        <v>2</v>
      </c>
      <c r="AA614">
        <v>2</v>
      </c>
      <c r="AB614">
        <v>2</v>
      </c>
      <c r="AC614">
        <v>1</v>
      </c>
      <c r="AD614">
        <v>1</v>
      </c>
      <c r="AE614">
        <v>1</v>
      </c>
      <c r="AF614">
        <v>10.199999999999999</v>
      </c>
      <c r="AG614">
        <v>10.199999999999999</v>
      </c>
      <c r="AH614">
        <v>4.2</v>
      </c>
      <c r="AI614">
        <v>26.527999999999999</v>
      </c>
      <c r="AJ614">
        <v>236</v>
      </c>
      <c r="AK614">
        <v>2</v>
      </c>
      <c r="AM614">
        <v>6</v>
      </c>
      <c r="AX614">
        <v>2</v>
      </c>
      <c r="AY614">
        <v>2</v>
      </c>
      <c r="AZ614">
        <v>2</v>
      </c>
      <c r="BA614">
        <v>5.2348999999999998E-3</v>
      </c>
      <c r="BD614" s="4">
        <v>0.89322000000000001</v>
      </c>
      <c r="BE614" s="4">
        <v>1.7635000000000001</v>
      </c>
      <c r="BF614" s="4">
        <v>1.4830000000000001</v>
      </c>
      <c r="BG614" s="6">
        <v>6</v>
      </c>
      <c r="BK614" s="4">
        <v>2.4708000000000001</v>
      </c>
      <c r="BL614" s="4">
        <v>0.37012</v>
      </c>
      <c r="BM614" s="4">
        <v>0.74692999999999998</v>
      </c>
      <c r="BN614" s="6">
        <v>6</v>
      </c>
      <c r="BQ614" s="3">
        <v>0.36318733202585896</v>
      </c>
      <c r="BR614" s="3">
        <v>4.9531923324582694</v>
      </c>
      <c r="BS614" s="3">
        <v>2.0564283951632802</v>
      </c>
      <c r="BT614" s="7">
        <v>6</v>
      </c>
    </row>
    <row r="615" spans="1:72">
      <c r="A615">
        <v>895</v>
      </c>
      <c r="B615" t="s">
        <v>9214</v>
      </c>
      <c r="D615" t="s">
        <v>9213</v>
      </c>
      <c r="G615" t="s">
        <v>9212</v>
      </c>
      <c r="I615" t="s">
        <v>9211</v>
      </c>
      <c r="J615" t="s">
        <v>9211</v>
      </c>
      <c r="K615" t="s">
        <v>2531</v>
      </c>
      <c r="L615" t="s">
        <v>2531</v>
      </c>
      <c r="M615" t="s">
        <v>2531</v>
      </c>
      <c r="N615" t="s">
        <v>9210</v>
      </c>
      <c r="O615" t="s">
        <v>9209</v>
      </c>
      <c r="P615" t="s">
        <v>9208</v>
      </c>
      <c r="Q615" t="s">
        <v>9207</v>
      </c>
      <c r="S615">
        <v>2</v>
      </c>
      <c r="T615">
        <v>2</v>
      </c>
      <c r="U615">
        <v>2</v>
      </c>
      <c r="V615">
        <v>2</v>
      </c>
      <c r="W615">
        <v>2</v>
      </c>
      <c r="X615">
        <v>1</v>
      </c>
      <c r="Y615">
        <v>2</v>
      </c>
      <c r="Z615">
        <v>2</v>
      </c>
      <c r="AA615">
        <v>1</v>
      </c>
      <c r="AB615">
        <v>2</v>
      </c>
      <c r="AC615">
        <v>2</v>
      </c>
      <c r="AD615">
        <v>1</v>
      </c>
      <c r="AE615">
        <v>2</v>
      </c>
      <c r="AF615">
        <v>12.9</v>
      </c>
      <c r="AG615">
        <v>12.9</v>
      </c>
      <c r="AH615">
        <v>12.9</v>
      </c>
      <c r="AI615">
        <v>23.024999999999999</v>
      </c>
      <c r="AJ615">
        <v>201</v>
      </c>
      <c r="AK615">
        <v>2</v>
      </c>
      <c r="AM615">
        <v>6</v>
      </c>
      <c r="AX615">
        <v>2</v>
      </c>
      <c r="AY615">
        <v>1</v>
      </c>
      <c r="AZ615">
        <v>3</v>
      </c>
      <c r="BA615" s="8">
        <v>6.5715000000000004E-15</v>
      </c>
      <c r="BB615" s="8"/>
      <c r="BD615" s="4">
        <v>0.83214999999999995</v>
      </c>
      <c r="BE615" s="4">
        <v>2.0899000000000001</v>
      </c>
      <c r="BF615" s="4">
        <v>1.6820999999999999</v>
      </c>
      <c r="BG615" s="6">
        <v>6</v>
      </c>
      <c r="BJ615" s="5">
        <v>1</v>
      </c>
      <c r="BK615" s="10">
        <v>3.6084999999999998</v>
      </c>
      <c r="BL615" s="4">
        <v>0.61845000000000006</v>
      </c>
      <c r="BM615" s="4">
        <v>0.88100999999999996</v>
      </c>
      <c r="BN615" s="6">
        <v>6</v>
      </c>
      <c r="BQ615" s="3">
        <v>0.28470561439471587</v>
      </c>
      <c r="BR615" s="3">
        <v>6.289703754953142</v>
      </c>
      <c r="BS615" s="3">
        <v>1.9918731575173292</v>
      </c>
      <c r="BT615" s="7">
        <v>6</v>
      </c>
    </row>
    <row r="616" spans="1:72">
      <c r="A616">
        <v>317</v>
      </c>
      <c r="B616" t="s">
        <v>9206</v>
      </c>
      <c r="D616">
        <v>230</v>
      </c>
      <c r="G616">
        <v>182</v>
      </c>
      <c r="I616" t="s">
        <v>9205</v>
      </c>
      <c r="J616" t="s">
        <v>9205</v>
      </c>
      <c r="K616" t="s">
        <v>4194</v>
      </c>
      <c r="L616" t="s">
        <v>4194</v>
      </c>
      <c r="M616" t="s">
        <v>4194</v>
      </c>
      <c r="N616" s="9" t="s">
        <v>9204</v>
      </c>
      <c r="O616" t="s">
        <v>9203</v>
      </c>
      <c r="P616" t="s">
        <v>9202</v>
      </c>
      <c r="Q616" t="s">
        <v>9201</v>
      </c>
      <c r="S616">
        <v>3</v>
      </c>
      <c r="T616">
        <v>3</v>
      </c>
      <c r="U616">
        <v>3</v>
      </c>
      <c r="V616">
        <v>3</v>
      </c>
      <c r="W616">
        <v>3</v>
      </c>
      <c r="X616">
        <v>3</v>
      </c>
      <c r="Y616">
        <v>2</v>
      </c>
      <c r="Z616">
        <v>3</v>
      </c>
      <c r="AA616">
        <v>3</v>
      </c>
      <c r="AB616">
        <v>2</v>
      </c>
      <c r="AC616">
        <v>3</v>
      </c>
      <c r="AD616">
        <v>3</v>
      </c>
      <c r="AE616">
        <v>2</v>
      </c>
      <c r="AF616">
        <v>13.2</v>
      </c>
      <c r="AG616">
        <v>13.2</v>
      </c>
      <c r="AH616">
        <v>13.2</v>
      </c>
      <c r="AI616">
        <v>31.981999999999999</v>
      </c>
      <c r="AJ616">
        <v>281</v>
      </c>
      <c r="AK616">
        <v>3</v>
      </c>
      <c r="AN616">
        <v>9</v>
      </c>
      <c r="AX616">
        <v>3</v>
      </c>
      <c r="AY616">
        <v>4</v>
      </c>
      <c r="AZ616">
        <v>2</v>
      </c>
      <c r="BA616" s="8">
        <v>5.4518999999999998E-46</v>
      </c>
      <c r="BB616" s="8"/>
      <c r="BD616" s="4">
        <v>0.81928000000000001</v>
      </c>
      <c r="BE616" s="4">
        <v>1.3964000000000001</v>
      </c>
      <c r="BF616" s="4">
        <v>1.2304999999999999</v>
      </c>
      <c r="BG616" s="6">
        <v>6</v>
      </c>
      <c r="BK616" s="4">
        <v>2.1206</v>
      </c>
      <c r="BL616" s="4">
        <v>0.84506000000000003</v>
      </c>
      <c r="BM616" s="4">
        <v>0.93754999999999999</v>
      </c>
      <c r="BN616" s="6">
        <v>6</v>
      </c>
      <c r="BQ616" s="3">
        <v>0.41089698812507702</v>
      </c>
      <c r="BR616" s="3">
        <v>1.8131708732230924</v>
      </c>
      <c r="BS616" s="3">
        <v>1.445776164934145</v>
      </c>
      <c r="BT616" s="7">
        <v>6</v>
      </c>
    </row>
    <row r="617" spans="1:72">
      <c r="A617">
        <v>372</v>
      </c>
      <c r="B617" t="s">
        <v>9200</v>
      </c>
      <c r="I617" t="s">
        <v>9199</v>
      </c>
      <c r="J617" t="s">
        <v>9199</v>
      </c>
      <c r="K617" t="s">
        <v>5139</v>
      </c>
      <c r="L617" t="s">
        <v>5139</v>
      </c>
      <c r="M617" t="s">
        <v>5139</v>
      </c>
      <c r="N617" t="s">
        <v>9198</v>
      </c>
      <c r="O617" t="s">
        <v>9197</v>
      </c>
      <c r="P617" t="s">
        <v>9196</v>
      </c>
      <c r="Q617" t="s">
        <v>9195</v>
      </c>
      <c r="S617">
        <v>2</v>
      </c>
      <c r="T617">
        <v>4</v>
      </c>
      <c r="U617">
        <v>4</v>
      </c>
      <c r="V617">
        <v>4</v>
      </c>
      <c r="W617">
        <v>1</v>
      </c>
      <c r="X617">
        <v>4</v>
      </c>
      <c r="Y617">
        <v>3</v>
      </c>
      <c r="Z617">
        <v>1</v>
      </c>
      <c r="AA617">
        <v>4</v>
      </c>
      <c r="AB617">
        <v>3</v>
      </c>
      <c r="AC617">
        <v>1</v>
      </c>
      <c r="AD617">
        <v>4</v>
      </c>
      <c r="AE617">
        <v>3</v>
      </c>
      <c r="AF617">
        <v>4.0999999999999996</v>
      </c>
      <c r="AG617">
        <v>4.0999999999999996</v>
      </c>
      <c r="AH617">
        <v>4.0999999999999996</v>
      </c>
      <c r="AI617">
        <v>71.501999999999995</v>
      </c>
      <c r="AJ617">
        <v>627</v>
      </c>
      <c r="AK617">
        <v>7</v>
      </c>
      <c r="AR617">
        <v>8</v>
      </c>
      <c r="AX617">
        <v>1</v>
      </c>
      <c r="AY617">
        <v>4</v>
      </c>
      <c r="AZ617">
        <v>3</v>
      </c>
      <c r="BA617" s="8">
        <v>1.9036E-10</v>
      </c>
      <c r="BB617" s="8"/>
      <c r="BD617" s="4">
        <v>0.80876999999999999</v>
      </c>
      <c r="BE617" s="4">
        <v>2.5047000000000001</v>
      </c>
      <c r="BF617" s="4">
        <v>1.8940999999999999</v>
      </c>
      <c r="BG617" s="6">
        <v>6</v>
      </c>
      <c r="BJ617" s="5">
        <v>1</v>
      </c>
      <c r="BK617" s="4">
        <v>2.1612</v>
      </c>
      <c r="BL617" s="4">
        <v>1.1535</v>
      </c>
      <c r="BM617" s="10">
        <v>1.859</v>
      </c>
      <c r="BN617" s="6">
        <v>6</v>
      </c>
      <c r="BQ617" s="3">
        <v>0.49771053155484773</v>
      </c>
      <c r="BR617" s="3">
        <v>2.5467325421484235</v>
      </c>
      <c r="BS617" s="3">
        <v>1.0835644937586684</v>
      </c>
      <c r="BT617" s="7">
        <v>6</v>
      </c>
    </row>
    <row r="618" spans="1:72">
      <c r="A618">
        <v>45</v>
      </c>
      <c r="B618" t="s">
        <v>9194</v>
      </c>
      <c r="I618" t="s">
        <v>9193</v>
      </c>
      <c r="J618" t="s">
        <v>9193</v>
      </c>
      <c r="K618" t="s">
        <v>1991</v>
      </c>
      <c r="L618" t="s">
        <v>1991</v>
      </c>
      <c r="M618" t="s">
        <v>1991</v>
      </c>
      <c r="N618" t="s">
        <v>9192</v>
      </c>
      <c r="O618" t="s">
        <v>9191</v>
      </c>
      <c r="P618" t="s">
        <v>9190</v>
      </c>
      <c r="Q618" t="s">
        <v>9189</v>
      </c>
      <c r="S618">
        <v>3</v>
      </c>
      <c r="T618">
        <v>2</v>
      </c>
      <c r="U618">
        <v>2</v>
      </c>
      <c r="V618">
        <v>2</v>
      </c>
      <c r="W618">
        <v>2</v>
      </c>
      <c r="X618">
        <v>2</v>
      </c>
      <c r="Y618">
        <v>2</v>
      </c>
      <c r="Z618">
        <v>2</v>
      </c>
      <c r="AA618">
        <v>2</v>
      </c>
      <c r="AB618">
        <v>2</v>
      </c>
      <c r="AC618">
        <v>2</v>
      </c>
      <c r="AD618">
        <v>2</v>
      </c>
      <c r="AE618">
        <v>2</v>
      </c>
      <c r="AF618">
        <v>8.8000000000000007</v>
      </c>
      <c r="AG618">
        <v>8.8000000000000007</v>
      </c>
      <c r="AH618">
        <v>8.8000000000000007</v>
      </c>
      <c r="AI618">
        <v>25.356999999999999</v>
      </c>
      <c r="AJ618">
        <v>239</v>
      </c>
      <c r="AK618">
        <v>2</v>
      </c>
      <c r="AM618">
        <v>6</v>
      </c>
      <c r="AX618">
        <v>2</v>
      </c>
      <c r="AY618">
        <v>2</v>
      </c>
      <c r="AZ618">
        <v>2</v>
      </c>
      <c r="BA618" s="8">
        <v>2.6895999999999999E-7</v>
      </c>
      <c r="BB618" s="8"/>
      <c r="BD618" s="4">
        <v>0.78305999999999998</v>
      </c>
      <c r="BE618" s="4">
        <v>1.6375</v>
      </c>
      <c r="BF618" s="4">
        <v>1.5973999999999999</v>
      </c>
      <c r="BG618" s="6">
        <v>6</v>
      </c>
      <c r="BK618" s="4">
        <v>1.8875</v>
      </c>
      <c r="BL618" s="4">
        <v>0.32843</v>
      </c>
      <c r="BM618" s="4">
        <v>0.72050000000000003</v>
      </c>
      <c r="BN618" s="6">
        <v>6</v>
      </c>
      <c r="BQ618" s="3">
        <v>0.41459369817578773</v>
      </c>
      <c r="BR618" s="3">
        <v>4.8299845440494593</v>
      </c>
      <c r="BS618" s="3">
        <v>2.2305993620485824</v>
      </c>
      <c r="BT618" s="7">
        <v>6</v>
      </c>
    </row>
    <row r="619" spans="1:72">
      <c r="A619">
        <v>392</v>
      </c>
      <c r="B619" t="s">
        <v>9188</v>
      </c>
      <c r="C619">
        <v>396</v>
      </c>
      <c r="F619">
        <v>143</v>
      </c>
      <c r="I619" t="s">
        <v>9187</v>
      </c>
      <c r="J619" t="s">
        <v>9186</v>
      </c>
      <c r="K619" t="s">
        <v>9185</v>
      </c>
      <c r="L619" t="s">
        <v>9185</v>
      </c>
      <c r="M619" t="s">
        <v>9185</v>
      </c>
      <c r="N619" t="s">
        <v>9184</v>
      </c>
      <c r="O619" t="s">
        <v>9183</v>
      </c>
      <c r="P619" t="s">
        <v>9182</v>
      </c>
      <c r="Q619" t="s">
        <v>9181</v>
      </c>
      <c r="S619">
        <v>4</v>
      </c>
      <c r="T619">
        <v>4</v>
      </c>
      <c r="U619">
        <v>4</v>
      </c>
      <c r="V619">
        <v>4</v>
      </c>
      <c r="W619">
        <v>1</v>
      </c>
      <c r="X619">
        <v>4</v>
      </c>
      <c r="Y619">
        <v>2</v>
      </c>
      <c r="Z619">
        <v>1</v>
      </c>
      <c r="AA619">
        <v>4</v>
      </c>
      <c r="AB619">
        <v>2</v>
      </c>
      <c r="AC619">
        <v>1</v>
      </c>
      <c r="AD619">
        <v>4</v>
      </c>
      <c r="AE619">
        <v>2</v>
      </c>
      <c r="AF619">
        <v>18.3</v>
      </c>
      <c r="AG619">
        <v>18.3</v>
      </c>
      <c r="AH619">
        <v>18.3</v>
      </c>
      <c r="AI619">
        <v>36.154000000000003</v>
      </c>
      <c r="AJ619">
        <v>317</v>
      </c>
      <c r="AK619">
        <v>3.36</v>
      </c>
      <c r="AN619">
        <v>10</v>
      </c>
      <c r="AR619">
        <v>1</v>
      </c>
      <c r="AX619">
        <v>1</v>
      </c>
      <c r="AY619">
        <v>8</v>
      </c>
      <c r="AZ619">
        <v>2</v>
      </c>
      <c r="BA619" s="8">
        <v>6.7603000000000001E-77</v>
      </c>
      <c r="BB619" s="8"/>
      <c r="BD619" s="4">
        <v>0.77139000000000002</v>
      </c>
      <c r="BE619" s="4">
        <v>1.6369</v>
      </c>
      <c r="BF619" s="4">
        <v>1.4778</v>
      </c>
      <c r="BG619" s="6">
        <v>6</v>
      </c>
      <c r="BK619" s="4">
        <v>2.3025000000000002</v>
      </c>
      <c r="BL619" s="4">
        <v>0.25620999999999999</v>
      </c>
      <c r="BM619" s="4">
        <v>0.74951999999999996</v>
      </c>
      <c r="BN619" s="6">
        <v>6</v>
      </c>
      <c r="BQ619" s="3">
        <v>0.37163668797383681</v>
      </c>
      <c r="BR619" s="3">
        <v>6.5410779696493986</v>
      </c>
      <c r="BS619" s="3">
        <v>2.1067711625163272</v>
      </c>
      <c r="BT619" s="7">
        <v>6</v>
      </c>
    </row>
    <row r="620" spans="1:72">
      <c r="A620">
        <v>105</v>
      </c>
      <c r="B620">
        <v>5235</v>
      </c>
      <c r="C620">
        <v>97</v>
      </c>
      <c r="F620">
        <v>375</v>
      </c>
      <c r="I620" t="s">
        <v>9180</v>
      </c>
      <c r="J620" t="s">
        <v>9180</v>
      </c>
      <c r="K620" t="s">
        <v>213</v>
      </c>
      <c r="L620" t="s">
        <v>213</v>
      </c>
      <c r="M620" t="s">
        <v>213</v>
      </c>
      <c r="N620" t="s">
        <v>9179</v>
      </c>
      <c r="O620" t="s">
        <v>9178</v>
      </c>
      <c r="P620" t="s">
        <v>9177</v>
      </c>
      <c r="Q620" t="s">
        <v>9176</v>
      </c>
      <c r="S620">
        <v>2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>
        <v>1</v>
      </c>
      <c r="AE620">
        <v>1</v>
      </c>
      <c r="AF620">
        <v>1.6</v>
      </c>
      <c r="AG620">
        <v>1.6</v>
      </c>
      <c r="AH620">
        <v>1.6</v>
      </c>
      <c r="AI620">
        <v>79.153999999999996</v>
      </c>
      <c r="AJ620">
        <v>706</v>
      </c>
      <c r="AK620">
        <v>5.5</v>
      </c>
      <c r="AP620">
        <v>3</v>
      </c>
      <c r="AQ620">
        <v>3</v>
      </c>
      <c r="AX620">
        <v>2</v>
      </c>
      <c r="AY620">
        <v>2</v>
      </c>
      <c r="AZ620">
        <v>2</v>
      </c>
      <c r="BA620">
        <v>9.0421000000000001E-2</v>
      </c>
      <c r="BD620" s="4">
        <v>0.72185999999999995</v>
      </c>
      <c r="BE620" s="4">
        <v>0.76449</v>
      </c>
      <c r="BF620" s="4">
        <v>1.8786</v>
      </c>
      <c r="BG620" s="6">
        <v>6</v>
      </c>
      <c r="BK620" s="4">
        <v>1.5902000000000001</v>
      </c>
      <c r="BL620" s="4">
        <v>0.92591999999999997</v>
      </c>
      <c r="BM620" s="4">
        <v>0.31479000000000001</v>
      </c>
      <c r="BN620" s="6">
        <v>6</v>
      </c>
      <c r="BQ620" s="3">
        <v>0.5176251358765982</v>
      </c>
      <c r="BR620" s="3">
        <v>0.97181729834791064</v>
      </c>
      <c r="BS620" s="3">
        <v>5.7670126874279122</v>
      </c>
      <c r="BT620" s="7">
        <v>6</v>
      </c>
    </row>
    <row r="621" spans="1:72">
      <c r="A621">
        <v>208</v>
      </c>
      <c r="B621" t="s">
        <v>9175</v>
      </c>
      <c r="C621" t="s">
        <v>9174</v>
      </c>
      <c r="D621" t="s">
        <v>9173</v>
      </c>
      <c r="F621" t="s">
        <v>9172</v>
      </c>
      <c r="G621" t="s">
        <v>9171</v>
      </c>
      <c r="I621" t="s">
        <v>9170</v>
      </c>
      <c r="J621" t="s">
        <v>9170</v>
      </c>
      <c r="K621" t="s">
        <v>1407</v>
      </c>
      <c r="L621" t="s">
        <v>1407</v>
      </c>
      <c r="M621" t="s">
        <v>1407</v>
      </c>
      <c r="N621" s="9" t="s">
        <v>9169</v>
      </c>
      <c r="O621" t="s">
        <v>9168</v>
      </c>
      <c r="P621" t="s">
        <v>9167</v>
      </c>
      <c r="Q621" t="s">
        <v>9166</v>
      </c>
      <c r="S621">
        <v>3</v>
      </c>
      <c r="T621">
        <v>4</v>
      </c>
      <c r="U621">
        <v>4</v>
      </c>
      <c r="V621">
        <v>4</v>
      </c>
      <c r="W621">
        <v>3</v>
      </c>
      <c r="X621">
        <v>0</v>
      </c>
      <c r="Y621">
        <v>4</v>
      </c>
      <c r="Z621">
        <v>3</v>
      </c>
      <c r="AA621">
        <v>0</v>
      </c>
      <c r="AB621">
        <v>4</v>
      </c>
      <c r="AC621">
        <v>3</v>
      </c>
      <c r="AD621">
        <v>0</v>
      </c>
      <c r="AE621">
        <v>4</v>
      </c>
      <c r="AF621">
        <v>9.1999999999999993</v>
      </c>
      <c r="AG621">
        <v>9.1999999999999993</v>
      </c>
      <c r="AH621">
        <v>9.1999999999999993</v>
      </c>
      <c r="AI621">
        <v>59.67</v>
      </c>
      <c r="AJ621">
        <v>541</v>
      </c>
      <c r="AK621">
        <v>5.71</v>
      </c>
      <c r="AP621">
        <v>2</v>
      </c>
      <c r="AQ621">
        <v>5</v>
      </c>
      <c r="AX621">
        <v>3</v>
      </c>
      <c r="AZ621">
        <v>4</v>
      </c>
      <c r="BA621" s="8">
        <v>3.8403000000000003E-8</v>
      </c>
      <c r="BB621" s="8"/>
      <c r="BD621" s="4">
        <v>0.63092999999999999</v>
      </c>
      <c r="BF621" s="4">
        <v>0.37716</v>
      </c>
      <c r="BG621" s="6">
        <v>6</v>
      </c>
      <c r="BJ621" s="5">
        <v>1</v>
      </c>
      <c r="BK621" s="4">
        <v>1.0609</v>
      </c>
      <c r="BM621" s="10">
        <v>1.6327</v>
      </c>
      <c r="BN621" s="6">
        <v>6</v>
      </c>
      <c r="BQ621" s="3">
        <v>0.54984329466102166</v>
      </c>
      <c r="BS621" s="3">
        <v>0.21648770349844129</v>
      </c>
      <c r="BT621" s="7">
        <v>6</v>
      </c>
    </row>
    <row r="622" spans="1:72">
      <c r="A622">
        <v>797</v>
      </c>
      <c r="B622">
        <v>378</v>
      </c>
      <c r="I622" t="s">
        <v>9165</v>
      </c>
      <c r="J622" t="s">
        <v>9165</v>
      </c>
      <c r="K622">
        <v>1</v>
      </c>
      <c r="L622">
        <v>1</v>
      </c>
      <c r="M622">
        <v>1</v>
      </c>
      <c r="N622" s="9" t="s">
        <v>9164</v>
      </c>
      <c r="O622" t="s">
        <v>9163</v>
      </c>
      <c r="P622" t="s">
        <v>9162</v>
      </c>
      <c r="Q622" t="s">
        <v>9161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>
        <v>1</v>
      </c>
      <c r="AE622">
        <v>1</v>
      </c>
      <c r="AF622">
        <v>4.2</v>
      </c>
      <c r="AG622">
        <v>4.2</v>
      </c>
      <c r="AH622">
        <v>4.2</v>
      </c>
      <c r="AI622">
        <v>31.120999999999999</v>
      </c>
      <c r="AJ622">
        <v>285</v>
      </c>
      <c r="AK622">
        <v>3.14</v>
      </c>
      <c r="AN622">
        <v>6</v>
      </c>
      <c r="AO622">
        <v>1</v>
      </c>
      <c r="AX622">
        <v>3</v>
      </c>
      <c r="AY622">
        <v>2</v>
      </c>
      <c r="AZ622">
        <v>2</v>
      </c>
      <c r="BA622" s="8">
        <v>1.0236E-6</v>
      </c>
      <c r="BB622" s="8"/>
      <c r="BD622" s="4">
        <v>0.62853000000000003</v>
      </c>
      <c r="BE622" s="4">
        <v>0.76583000000000001</v>
      </c>
      <c r="BF622" s="4">
        <v>0.23402999999999999</v>
      </c>
      <c r="BG622" s="6">
        <v>6</v>
      </c>
      <c r="BK622" s="4">
        <v>0.91249999999999998</v>
      </c>
      <c r="BL622" s="4">
        <v>0.37966</v>
      </c>
      <c r="BM622" s="4">
        <v>0.33574999999999999</v>
      </c>
      <c r="BN622" s="6">
        <v>6</v>
      </c>
      <c r="BQ622" s="3">
        <v>0.74928817623257904</v>
      </c>
      <c r="BR622" s="3">
        <v>2.1030051944228303</v>
      </c>
      <c r="BS622" s="3">
        <v>0.84580901632411409</v>
      </c>
      <c r="BT622" s="7">
        <v>6</v>
      </c>
    </row>
    <row r="623" spans="1:72">
      <c r="A623">
        <v>514</v>
      </c>
      <c r="B623" t="s">
        <v>9160</v>
      </c>
      <c r="C623">
        <v>508</v>
      </c>
      <c r="F623">
        <v>143</v>
      </c>
      <c r="I623" t="s">
        <v>9159</v>
      </c>
      <c r="J623" t="s">
        <v>9158</v>
      </c>
      <c r="K623" t="s">
        <v>9157</v>
      </c>
      <c r="L623" t="s">
        <v>9157</v>
      </c>
      <c r="M623" t="s">
        <v>9157</v>
      </c>
      <c r="N623" s="9" t="s">
        <v>9156</v>
      </c>
      <c r="O623" t="s">
        <v>9155</v>
      </c>
      <c r="P623" t="s">
        <v>9154</v>
      </c>
      <c r="Q623" t="s">
        <v>9153</v>
      </c>
      <c r="S623">
        <v>5</v>
      </c>
      <c r="T623">
        <v>3</v>
      </c>
      <c r="U623">
        <v>3</v>
      </c>
      <c r="V623">
        <v>3</v>
      </c>
      <c r="W623">
        <v>3</v>
      </c>
      <c r="X623">
        <v>2</v>
      </c>
      <c r="Y623">
        <v>2</v>
      </c>
      <c r="Z623">
        <v>3</v>
      </c>
      <c r="AA623">
        <v>2</v>
      </c>
      <c r="AB623">
        <v>2</v>
      </c>
      <c r="AC623">
        <v>3</v>
      </c>
      <c r="AD623">
        <v>2</v>
      </c>
      <c r="AE623">
        <v>2</v>
      </c>
      <c r="AF623">
        <v>5.8</v>
      </c>
      <c r="AG623">
        <v>5.8</v>
      </c>
      <c r="AH623">
        <v>5.8</v>
      </c>
      <c r="AI623">
        <v>58.024000000000001</v>
      </c>
      <c r="AJ623">
        <v>531</v>
      </c>
      <c r="AK623">
        <v>5.5</v>
      </c>
      <c r="AP623">
        <v>4</v>
      </c>
      <c r="AQ623">
        <v>4</v>
      </c>
      <c r="AX623">
        <v>3</v>
      </c>
      <c r="AY623">
        <v>2</v>
      </c>
      <c r="AZ623">
        <v>3</v>
      </c>
      <c r="BA623" s="8">
        <v>1.3841999999999999E-7</v>
      </c>
      <c r="BB623" s="8"/>
      <c r="BD623" s="4">
        <v>0.62097999999999998</v>
      </c>
      <c r="BE623" s="4">
        <v>1.2808999999999999</v>
      </c>
      <c r="BF623" s="4">
        <v>2.7393999999999998</v>
      </c>
      <c r="BG623" s="6">
        <v>6</v>
      </c>
      <c r="BJ623" s="5">
        <v>1</v>
      </c>
      <c r="BK623" s="4">
        <v>1.1742999999999999</v>
      </c>
      <c r="BL623" s="10">
        <v>1.3848</v>
      </c>
      <c r="BM623" s="4">
        <v>0.53510000000000002</v>
      </c>
      <c r="BN623" s="6">
        <v>6</v>
      </c>
      <c r="BQ623" s="3">
        <v>0.66128818939293743</v>
      </c>
      <c r="BR623" s="3">
        <v>0.94410876132930521</v>
      </c>
      <c r="BS623" s="3">
        <v>5.1192792054878673</v>
      </c>
      <c r="BT623" s="7">
        <v>6</v>
      </c>
    </row>
    <row r="624" spans="1:72">
      <c r="A624">
        <v>788</v>
      </c>
      <c r="B624" t="s">
        <v>9152</v>
      </c>
      <c r="I624" t="s">
        <v>9151</v>
      </c>
      <c r="J624" t="s">
        <v>9151</v>
      </c>
      <c r="K624" t="s">
        <v>4194</v>
      </c>
      <c r="L624" t="s">
        <v>4194</v>
      </c>
      <c r="M624" t="s">
        <v>4194</v>
      </c>
      <c r="N624" t="s">
        <v>9150</v>
      </c>
      <c r="O624" t="s">
        <v>9149</v>
      </c>
      <c r="P624" t="s">
        <v>9148</v>
      </c>
      <c r="Q624" t="s">
        <v>9147</v>
      </c>
      <c r="S624">
        <v>3</v>
      </c>
      <c r="T624">
        <v>3</v>
      </c>
      <c r="U624">
        <v>3</v>
      </c>
      <c r="V624">
        <v>3</v>
      </c>
      <c r="W624">
        <v>3</v>
      </c>
      <c r="X624">
        <v>2</v>
      </c>
      <c r="Y624">
        <v>3</v>
      </c>
      <c r="Z624">
        <v>3</v>
      </c>
      <c r="AA624">
        <v>2</v>
      </c>
      <c r="AB624">
        <v>3</v>
      </c>
      <c r="AC624">
        <v>3</v>
      </c>
      <c r="AD624">
        <v>2</v>
      </c>
      <c r="AE624">
        <v>3</v>
      </c>
      <c r="AF624">
        <v>31</v>
      </c>
      <c r="AG624">
        <v>31</v>
      </c>
      <c r="AH624">
        <v>31</v>
      </c>
      <c r="AI624">
        <v>15.208</v>
      </c>
      <c r="AJ624">
        <v>129</v>
      </c>
      <c r="AK624">
        <v>1.83</v>
      </c>
      <c r="AL624">
        <v>9</v>
      </c>
      <c r="AM624">
        <v>1</v>
      </c>
      <c r="AN624">
        <v>1</v>
      </c>
      <c r="AS624">
        <v>1</v>
      </c>
      <c r="AX624">
        <v>5</v>
      </c>
      <c r="AY624">
        <v>2</v>
      </c>
      <c r="AZ624">
        <v>5</v>
      </c>
      <c r="BA624" s="8">
        <v>2.5771E-16</v>
      </c>
      <c r="BB624" s="8"/>
      <c r="BC624" s="5">
        <v>1</v>
      </c>
      <c r="BD624" s="4">
        <v>0.60428999999999999</v>
      </c>
      <c r="BE624" s="10">
        <v>3.0977999999999999</v>
      </c>
      <c r="BF624" s="4">
        <v>2.2281</v>
      </c>
      <c r="BG624" s="6">
        <v>6</v>
      </c>
      <c r="BK624" s="4">
        <v>1.9508000000000001</v>
      </c>
      <c r="BL624" s="4">
        <v>0.38446000000000002</v>
      </c>
      <c r="BM624" s="4">
        <v>0.57428000000000001</v>
      </c>
      <c r="BN624" s="6">
        <v>6</v>
      </c>
      <c r="BQ624" s="3">
        <v>0.41148876635667841</v>
      </c>
      <c r="BR624" s="3">
        <v>8.0198893255273074</v>
      </c>
      <c r="BS624" s="3">
        <v>3.6697247706422016</v>
      </c>
      <c r="BT624" s="7">
        <v>6</v>
      </c>
    </row>
    <row r="625" spans="1:72">
      <c r="A625">
        <v>544</v>
      </c>
      <c r="B625" t="s">
        <v>9146</v>
      </c>
      <c r="C625" t="s">
        <v>9145</v>
      </c>
      <c r="D625">
        <v>367</v>
      </c>
      <c r="F625" t="s">
        <v>9144</v>
      </c>
      <c r="G625">
        <v>78</v>
      </c>
      <c r="I625" t="s">
        <v>9143</v>
      </c>
      <c r="J625" t="s">
        <v>9142</v>
      </c>
      <c r="K625" t="s">
        <v>3959</v>
      </c>
      <c r="L625" t="s">
        <v>3959</v>
      </c>
      <c r="M625" t="s">
        <v>3959</v>
      </c>
      <c r="N625" s="9" t="s">
        <v>9141</v>
      </c>
      <c r="O625" t="s">
        <v>9140</v>
      </c>
      <c r="P625" t="s">
        <v>9139</v>
      </c>
      <c r="Q625" t="s">
        <v>9138</v>
      </c>
      <c r="S625">
        <v>3</v>
      </c>
      <c r="T625">
        <v>4</v>
      </c>
      <c r="U625">
        <v>4</v>
      </c>
      <c r="V625">
        <v>4</v>
      </c>
      <c r="W625">
        <v>4</v>
      </c>
      <c r="X625">
        <v>1</v>
      </c>
      <c r="Y625">
        <v>4</v>
      </c>
      <c r="Z625">
        <v>4</v>
      </c>
      <c r="AA625">
        <v>1</v>
      </c>
      <c r="AB625">
        <v>4</v>
      </c>
      <c r="AC625">
        <v>4</v>
      </c>
      <c r="AD625">
        <v>1</v>
      </c>
      <c r="AE625">
        <v>4</v>
      </c>
      <c r="AF625">
        <v>20.3</v>
      </c>
      <c r="AG625">
        <v>20.3</v>
      </c>
      <c r="AH625">
        <v>20.3</v>
      </c>
      <c r="AI625">
        <v>27.399000000000001</v>
      </c>
      <c r="AJ625">
        <v>246</v>
      </c>
      <c r="AK625">
        <v>2.67</v>
      </c>
      <c r="AM625">
        <v>12</v>
      </c>
      <c r="AN625">
        <v>2</v>
      </c>
      <c r="AU625">
        <v>1</v>
      </c>
      <c r="AX625">
        <v>8</v>
      </c>
      <c r="AY625">
        <v>2</v>
      </c>
      <c r="AZ625">
        <v>5</v>
      </c>
      <c r="BA625" s="8">
        <v>4.1990999999999998E-27</v>
      </c>
      <c r="BB625" s="8"/>
      <c r="BC625" s="5">
        <v>1</v>
      </c>
      <c r="BD625" s="4">
        <v>0.53042999999999996</v>
      </c>
      <c r="BF625" s="10">
        <v>3.2618</v>
      </c>
      <c r="BG625" s="6">
        <v>6</v>
      </c>
      <c r="BJ625" s="5">
        <v>1</v>
      </c>
      <c r="BK625" s="10">
        <v>4.3499999999999996</v>
      </c>
      <c r="BM625" s="4">
        <v>1.248</v>
      </c>
      <c r="BN625" s="6">
        <v>6</v>
      </c>
      <c r="BQ625" s="3">
        <v>0.12193634922570418</v>
      </c>
      <c r="BS625" s="3">
        <v>3.090616887130671</v>
      </c>
      <c r="BT625" s="7">
        <v>6</v>
      </c>
    </row>
    <row r="626" spans="1:72">
      <c r="A626">
        <v>101</v>
      </c>
      <c r="B626">
        <v>1829</v>
      </c>
      <c r="I626" t="s">
        <v>4652</v>
      </c>
      <c r="J626" t="s">
        <v>4652</v>
      </c>
      <c r="K626">
        <v>1</v>
      </c>
      <c r="L626">
        <v>1</v>
      </c>
      <c r="M626">
        <v>1</v>
      </c>
      <c r="N626" t="s">
        <v>4653</v>
      </c>
      <c r="O626" t="s">
        <v>4645</v>
      </c>
      <c r="P626" t="s">
        <v>4654</v>
      </c>
      <c r="Q626" t="s">
        <v>4655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1</v>
      </c>
      <c r="AE626">
        <v>1</v>
      </c>
      <c r="AF626">
        <v>1.7</v>
      </c>
      <c r="AG626">
        <v>1.7</v>
      </c>
      <c r="AH626">
        <v>1.7</v>
      </c>
      <c r="AI626">
        <v>67.067999999999998</v>
      </c>
      <c r="AJ626">
        <v>604</v>
      </c>
      <c r="AK626">
        <v>5.83</v>
      </c>
      <c r="AN626">
        <v>1</v>
      </c>
      <c r="AP626">
        <v>2</v>
      </c>
      <c r="AQ626">
        <v>1</v>
      </c>
      <c r="AS626">
        <v>2</v>
      </c>
      <c r="AX626">
        <v>1</v>
      </c>
      <c r="AY626">
        <v>2</v>
      </c>
      <c r="AZ626">
        <v>3</v>
      </c>
      <c r="BA626">
        <v>1.3381000000000001E-3</v>
      </c>
      <c r="BC626" s="5">
        <v>1</v>
      </c>
      <c r="BD626" s="4">
        <v>0.51997000000000004</v>
      </c>
      <c r="BE626" s="10">
        <v>3.7545999999999999</v>
      </c>
      <c r="BF626" s="4">
        <v>1.0219</v>
      </c>
      <c r="BG626" s="6">
        <v>6</v>
      </c>
      <c r="BJ626" s="5">
        <v>2</v>
      </c>
      <c r="BK626" s="4">
        <v>1.4108000000000001</v>
      </c>
      <c r="BL626" s="10">
        <v>15.256</v>
      </c>
      <c r="BM626" s="10">
        <v>2.7839999999999998</v>
      </c>
      <c r="BN626" s="6">
        <v>6</v>
      </c>
      <c r="BO626" s="1">
        <v>2</v>
      </c>
      <c r="BQ626" s="3">
        <v>0.41430169449393051</v>
      </c>
      <c r="BR626" s="3">
        <v>0.26208197924310728</v>
      </c>
      <c r="BS626" s="3">
        <v>0.33527794541675049</v>
      </c>
      <c r="BT626" s="7">
        <v>6</v>
      </c>
    </row>
    <row r="627" spans="1:72">
      <c r="A627">
        <v>127</v>
      </c>
      <c r="B627" t="s">
        <v>9137</v>
      </c>
      <c r="C627">
        <v>141</v>
      </c>
      <c r="F627">
        <v>130</v>
      </c>
      <c r="I627" t="s">
        <v>9136</v>
      </c>
      <c r="J627" t="s">
        <v>9135</v>
      </c>
      <c r="K627" t="s">
        <v>9134</v>
      </c>
      <c r="L627" t="s">
        <v>9134</v>
      </c>
      <c r="M627" t="s">
        <v>9134</v>
      </c>
      <c r="N627" t="s">
        <v>9133</v>
      </c>
      <c r="O627" t="s">
        <v>9132</v>
      </c>
      <c r="P627" t="s">
        <v>9131</v>
      </c>
      <c r="Q627" t="s">
        <v>9130</v>
      </c>
      <c r="S627">
        <v>4</v>
      </c>
      <c r="T627">
        <v>3</v>
      </c>
      <c r="U627">
        <v>3</v>
      </c>
      <c r="V627">
        <v>3</v>
      </c>
      <c r="W627">
        <v>2</v>
      </c>
      <c r="X627">
        <v>2</v>
      </c>
      <c r="Y627">
        <v>2</v>
      </c>
      <c r="Z627">
        <v>2</v>
      </c>
      <c r="AA627">
        <v>2</v>
      </c>
      <c r="AB627">
        <v>2</v>
      </c>
      <c r="AC627">
        <v>2</v>
      </c>
      <c r="AD627">
        <v>2</v>
      </c>
      <c r="AE627">
        <v>2</v>
      </c>
      <c r="AF627">
        <v>15.8</v>
      </c>
      <c r="AG627">
        <v>15.8</v>
      </c>
      <c r="AH627">
        <v>15.8</v>
      </c>
      <c r="AI627">
        <v>24.893000000000001</v>
      </c>
      <c r="AJ627">
        <v>221</v>
      </c>
      <c r="AK627">
        <v>2.57</v>
      </c>
      <c r="AM627">
        <v>5</v>
      </c>
      <c r="AO627">
        <v>2</v>
      </c>
      <c r="AX627">
        <v>3</v>
      </c>
      <c r="AY627">
        <v>2</v>
      </c>
      <c r="AZ627">
        <v>2</v>
      </c>
      <c r="BA627" s="8">
        <v>6.4386999999999999E-6</v>
      </c>
      <c r="BB627" s="8"/>
      <c r="BD627" s="4">
        <v>0.50253999999999999</v>
      </c>
      <c r="BE627" s="4">
        <v>0.69064999999999999</v>
      </c>
      <c r="BF627" s="4">
        <v>1.2802</v>
      </c>
      <c r="BG627" s="6">
        <v>6</v>
      </c>
      <c r="BK627" s="4">
        <v>1.4121999999999999</v>
      </c>
      <c r="BL627" s="4">
        <v>1.0779000000000001</v>
      </c>
      <c r="BM627" s="4">
        <v>0.55013999999999996</v>
      </c>
      <c r="BN627" s="6">
        <v>6</v>
      </c>
      <c r="BQ627" s="3">
        <v>0.41914661748679688</v>
      </c>
      <c r="BR627" s="3">
        <v>0.70121309866068304</v>
      </c>
      <c r="BS627" s="3">
        <v>3.0940594059405941</v>
      </c>
      <c r="BT627" s="7">
        <v>6</v>
      </c>
    </row>
    <row r="628" spans="1:72">
      <c r="A628">
        <v>912</v>
      </c>
      <c r="B628" t="s">
        <v>9129</v>
      </c>
      <c r="C628" t="s">
        <v>9128</v>
      </c>
      <c r="F628" t="s">
        <v>9127</v>
      </c>
      <c r="I628" t="s">
        <v>9126</v>
      </c>
      <c r="J628" t="s">
        <v>9126</v>
      </c>
      <c r="K628" t="s">
        <v>4917</v>
      </c>
      <c r="L628" t="s">
        <v>4917</v>
      </c>
      <c r="M628" t="s">
        <v>4917</v>
      </c>
      <c r="N628" t="s">
        <v>9125</v>
      </c>
      <c r="O628" t="s">
        <v>9124</v>
      </c>
      <c r="P628" t="s">
        <v>9123</v>
      </c>
      <c r="Q628" t="s">
        <v>9122</v>
      </c>
      <c r="S628">
        <v>3</v>
      </c>
      <c r="T628">
        <v>2</v>
      </c>
      <c r="U628">
        <v>2</v>
      </c>
      <c r="V628">
        <v>2</v>
      </c>
      <c r="W628">
        <v>2</v>
      </c>
      <c r="X628">
        <v>2</v>
      </c>
      <c r="Y628">
        <v>2</v>
      </c>
      <c r="Z628">
        <v>2</v>
      </c>
      <c r="AA628">
        <v>2</v>
      </c>
      <c r="AB628">
        <v>2</v>
      </c>
      <c r="AC628">
        <v>2</v>
      </c>
      <c r="AD628">
        <v>2</v>
      </c>
      <c r="AE628">
        <v>2</v>
      </c>
      <c r="AF628">
        <v>7</v>
      </c>
      <c r="AG628">
        <v>7</v>
      </c>
      <c r="AH628">
        <v>7</v>
      </c>
      <c r="AI628">
        <v>33.31</v>
      </c>
      <c r="AJ628">
        <v>284</v>
      </c>
      <c r="AK628">
        <v>2.5</v>
      </c>
      <c r="AM628">
        <v>6</v>
      </c>
      <c r="AN628">
        <v>6</v>
      </c>
      <c r="AX628">
        <v>5</v>
      </c>
      <c r="AY628">
        <v>3</v>
      </c>
      <c r="AZ628">
        <v>4</v>
      </c>
      <c r="BA628">
        <v>3.9519000000000002E-4</v>
      </c>
      <c r="BC628" s="5">
        <v>1</v>
      </c>
      <c r="BD628" s="4">
        <v>0.41564000000000001</v>
      </c>
      <c r="BE628" s="4">
        <v>2.1307999999999998</v>
      </c>
      <c r="BF628" s="10">
        <v>7.1219999999999999</v>
      </c>
      <c r="BG628" s="6">
        <v>6</v>
      </c>
      <c r="BJ628" s="5">
        <v>1</v>
      </c>
      <c r="BK628" s="4">
        <v>0.28932000000000002</v>
      </c>
      <c r="BL628" s="4">
        <v>1.1469</v>
      </c>
      <c r="BM628" s="10">
        <v>3.8752</v>
      </c>
      <c r="BN628" s="6">
        <v>6</v>
      </c>
      <c r="BQ628" s="3">
        <v>1.4438973677750986</v>
      </c>
      <c r="BR628" s="3">
        <v>1.8861874493087123</v>
      </c>
      <c r="BS628" s="3">
        <v>1.7030552811744268</v>
      </c>
      <c r="BT628" s="7">
        <v>6</v>
      </c>
    </row>
    <row r="629" spans="1:72">
      <c r="A629">
        <v>640</v>
      </c>
      <c r="B629">
        <v>4708</v>
      </c>
      <c r="D629">
        <v>417</v>
      </c>
      <c r="G629">
        <v>245</v>
      </c>
      <c r="I629" s="9" t="s">
        <v>9121</v>
      </c>
      <c r="J629" s="9" t="s">
        <v>9121</v>
      </c>
      <c r="K629" t="s">
        <v>9120</v>
      </c>
      <c r="L629" t="s">
        <v>9120</v>
      </c>
      <c r="M629" t="s">
        <v>9120</v>
      </c>
      <c r="N629" s="9" t="s">
        <v>9119</v>
      </c>
      <c r="O629" t="s">
        <v>9118</v>
      </c>
      <c r="P629" s="9" t="s">
        <v>9117</v>
      </c>
      <c r="Q629" t="s">
        <v>9116</v>
      </c>
      <c r="S629">
        <v>23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>
        <v>1</v>
      </c>
      <c r="AE629">
        <v>1</v>
      </c>
      <c r="AF629">
        <v>5.7</v>
      </c>
      <c r="AG629">
        <v>5.7</v>
      </c>
      <c r="AH629">
        <v>5.7</v>
      </c>
      <c r="AI629">
        <v>27.992999999999999</v>
      </c>
      <c r="AJ629">
        <v>264</v>
      </c>
      <c r="AK629">
        <v>2.5</v>
      </c>
      <c r="AM629">
        <v>3</v>
      </c>
      <c r="AN629">
        <v>3</v>
      </c>
      <c r="AX629">
        <v>2</v>
      </c>
      <c r="AY629">
        <v>2</v>
      </c>
      <c r="AZ629">
        <v>2</v>
      </c>
      <c r="BA629" s="8">
        <v>2.2333000000000001E-9</v>
      </c>
      <c r="BB629" s="8"/>
      <c r="BC629" s="5">
        <v>1</v>
      </c>
      <c r="BD629" s="4">
        <v>0.37514999999999998</v>
      </c>
      <c r="BE629" s="10">
        <v>2.9459</v>
      </c>
      <c r="BF629" s="4">
        <v>0.77049999999999996</v>
      </c>
      <c r="BG629" s="6">
        <v>6</v>
      </c>
      <c r="BK629" s="4">
        <v>0.58489000000000002</v>
      </c>
      <c r="BL629" s="4">
        <v>0.21035999999999999</v>
      </c>
      <c r="BM629" s="4">
        <v>0.36621999999999999</v>
      </c>
      <c r="BN629" s="6">
        <v>6</v>
      </c>
      <c r="BQ629" s="3">
        <v>0.7167944950182783</v>
      </c>
      <c r="BR629" s="3">
        <v>14.601950820629636</v>
      </c>
      <c r="BS629" s="3">
        <v>2.1394035342946385</v>
      </c>
      <c r="BT629" s="7">
        <v>6</v>
      </c>
    </row>
    <row r="630" spans="1:72">
      <c r="A630">
        <v>509</v>
      </c>
      <c r="B630" t="s">
        <v>9115</v>
      </c>
      <c r="I630" t="s">
        <v>9114</v>
      </c>
      <c r="J630" t="s">
        <v>9114</v>
      </c>
      <c r="K630" t="s">
        <v>4401</v>
      </c>
      <c r="L630" t="s">
        <v>4401</v>
      </c>
      <c r="M630" t="s">
        <v>9113</v>
      </c>
      <c r="N630" s="9" t="s">
        <v>9112</v>
      </c>
      <c r="O630" t="s">
        <v>9111</v>
      </c>
      <c r="P630" s="9" t="s">
        <v>9110</v>
      </c>
      <c r="Q630" t="s">
        <v>9109</v>
      </c>
      <c r="S630">
        <v>8</v>
      </c>
      <c r="T630">
        <v>2</v>
      </c>
      <c r="U630">
        <v>2</v>
      </c>
      <c r="V630">
        <v>1</v>
      </c>
      <c r="W630">
        <v>2</v>
      </c>
      <c r="X630">
        <v>1</v>
      </c>
      <c r="Y630">
        <v>1</v>
      </c>
      <c r="Z630">
        <v>2</v>
      </c>
      <c r="AA630">
        <v>1</v>
      </c>
      <c r="AB630">
        <v>1</v>
      </c>
      <c r="AC630">
        <v>1</v>
      </c>
      <c r="AD630">
        <v>1</v>
      </c>
      <c r="AE630">
        <v>1</v>
      </c>
      <c r="AF630">
        <v>4.7</v>
      </c>
      <c r="AG630">
        <v>4.7</v>
      </c>
      <c r="AH630">
        <v>3</v>
      </c>
      <c r="AI630">
        <v>56.887999999999998</v>
      </c>
      <c r="AJ630">
        <v>506</v>
      </c>
      <c r="AK630">
        <v>4.78</v>
      </c>
      <c r="AL630">
        <v>3</v>
      </c>
      <c r="AM630">
        <v>1</v>
      </c>
      <c r="AP630">
        <v>1</v>
      </c>
      <c r="AQ630">
        <v>1</v>
      </c>
      <c r="AR630">
        <v>1</v>
      </c>
      <c r="AU630">
        <v>2</v>
      </c>
      <c r="AX630">
        <v>4</v>
      </c>
      <c r="AY630">
        <v>2</v>
      </c>
      <c r="AZ630">
        <v>3</v>
      </c>
      <c r="BA630">
        <v>4.4930999999999999E-3</v>
      </c>
      <c r="BD630" s="4">
        <v>0.20543</v>
      </c>
      <c r="BE630" s="4">
        <v>0.2175</v>
      </c>
      <c r="BF630" s="4">
        <v>0.44531999999999999</v>
      </c>
      <c r="BG630" s="6">
        <v>6</v>
      </c>
      <c r="BK630" s="4">
        <v>0.66657999999999995</v>
      </c>
      <c r="BL630" s="4">
        <v>0.13747000000000001</v>
      </c>
      <c r="BM630" s="4">
        <v>0.25176999999999999</v>
      </c>
      <c r="BN630" s="6">
        <v>6</v>
      </c>
      <c r="BQ630" s="3">
        <v>0.23858376676050963</v>
      </c>
      <c r="BR630" s="3">
        <v>1.2969832170371716</v>
      </c>
      <c r="BS630" s="3">
        <v>1.2380681185078803</v>
      </c>
      <c r="BT630" s="7">
        <v>6</v>
      </c>
    </row>
    <row r="631" spans="1:72">
      <c r="A631">
        <v>288</v>
      </c>
      <c r="B631" t="s">
        <v>9108</v>
      </c>
      <c r="D631">
        <v>221</v>
      </c>
      <c r="G631">
        <v>188</v>
      </c>
      <c r="I631" t="s">
        <v>9107</v>
      </c>
      <c r="J631" t="s">
        <v>9107</v>
      </c>
      <c r="K631" t="s">
        <v>9106</v>
      </c>
      <c r="L631" t="s">
        <v>9106</v>
      </c>
      <c r="M631" t="s">
        <v>9106</v>
      </c>
      <c r="N631" s="9" t="s">
        <v>9105</v>
      </c>
      <c r="O631" t="s">
        <v>9104</v>
      </c>
      <c r="P631" s="9" t="s">
        <v>9103</v>
      </c>
      <c r="Q631" t="s">
        <v>9102</v>
      </c>
      <c r="S631">
        <v>5</v>
      </c>
      <c r="T631">
        <v>3</v>
      </c>
      <c r="U631">
        <v>3</v>
      </c>
      <c r="V631">
        <v>3</v>
      </c>
      <c r="W631">
        <v>2</v>
      </c>
      <c r="X631">
        <v>1</v>
      </c>
      <c r="Y631">
        <v>3</v>
      </c>
      <c r="Z631">
        <v>2</v>
      </c>
      <c r="AA631">
        <v>1</v>
      </c>
      <c r="AB631">
        <v>3</v>
      </c>
      <c r="AC631">
        <v>2</v>
      </c>
      <c r="AD631">
        <v>1</v>
      </c>
      <c r="AE631">
        <v>3</v>
      </c>
      <c r="AF631">
        <v>12.5</v>
      </c>
      <c r="AG631">
        <v>12.5</v>
      </c>
      <c r="AH631">
        <v>12.5</v>
      </c>
      <c r="AI631">
        <v>26.693999999999999</v>
      </c>
      <c r="AJ631">
        <v>232</v>
      </c>
      <c r="AK631">
        <v>2</v>
      </c>
      <c r="AM631">
        <v>7</v>
      </c>
      <c r="AX631">
        <v>3</v>
      </c>
      <c r="AY631">
        <v>1</v>
      </c>
      <c r="AZ631">
        <v>3</v>
      </c>
      <c r="BA631" s="8">
        <v>1.6684E-33</v>
      </c>
      <c r="BB631" s="8"/>
      <c r="BD631" s="4">
        <v>0.15512000000000001</v>
      </c>
      <c r="BE631" s="4">
        <v>0.21954000000000001</v>
      </c>
      <c r="BF631" s="4">
        <v>2.6415999999999999</v>
      </c>
      <c r="BG631" s="6">
        <v>6</v>
      </c>
      <c r="BJ631" s="5">
        <v>1</v>
      </c>
      <c r="BK631" s="10">
        <v>4.1923000000000004</v>
      </c>
      <c r="BL631" s="4">
        <v>0.41564000000000001</v>
      </c>
      <c r="BM631" s="4">
        <v>1.0370999999999999</v>
      </c>
      <c r="BN631" s="6">
        <v>6</v>
      </c>
      <c r="BQ631" s="3">
        <v>3.7001406053430032E-2</v>
      </c>
      <c r="BR631" s="3">
        <v>0.72737852778585976</v>
      </c>
      <c r="BS631" s="3">
        <v>2.4919013207076999</v>
      </c>
      <c r="BT631" s="7">
        <v>6</v>
      </c>
    </row>
    <row r="632" spans="1:72">
      <c r="A632">
        <v>931</v>
      </c>
      <c r="B632" t="s">
        <v>9101</v>
      </c>
      <c r="C632" t="s">
        <v>9100</v>
      </c>
      <c r="F632" t="s">
        <v>9086</v>
      </c>
      <c r="I632" t="s">
        <v>9099</v>
      </c>
      <c r="J632" t="s">
        <v>9099</v>
      </c>
      <c r="K632" t="s">
        <v>5139</v>
      </c>
      <c r="L632" t="s">
        <v>5139</v>
      </c>
      <c r="M632" t="s">
        <v>5139</v>
      </c>
      <c r="N632" t="s">
        <v>9098</v>
      </c>
      <c r="O632" t="s">
        <v>9097</v>
      </c>
      <c r="P632" t="s">
        <v>9096</v>
      </c>
      <c r="Q632" t="s">
        <v>9095</v>
      </c>
      <c r="S632">
        <v>2</v>
      </c>
      <c r="T632">
        <v>4</v>
      </c>
      <c r="U632">
        <v>4</v>
      </c>
      <c r="V632">
        <v>4</v>
      </c>
      <c r="W632">
        <v>2</v>
      </c>
      <c r="X632">
        <v>3</v>
      </c>
      <c r="Y632">
        <v>1</v>
      </c>
      <c r="Z632">
        <v>2</v>
      </c>
      <c r="AA632">
        <v>3</v>
      </c>
      <c r="AB632">
        <v>1</v>
      </c>
      <c r="AC632">
        <v>2</v>
      </c>
      <c r="AD632">
        <v>3</v>
      </c>
      <c r="AE632">
        <v>1</v>
      </c>
      <c r="AF632">
        <v>10.199999999999999</v>
      </c>
      <c r="AG632">
        <v>10.199999999999999</v>
      </c>
      <c r="AH632">
        <v>10.199999999999999</v>
      </c>
      <c r="AI632">
        <v>58.762</v>
      </c>
      <c r="AJ632">
        <v>520</v>
      </c>
      <c r="AK632">
        <v>5.29</v>
      </c>
      <c r="AP632">
        <v>5</v>
      </c>
      <c r="AQ632">
        <v>2</v>
      </c>
      <c r="AX632">
        <v>3</v>
      </c>
      <c r="AY632">
        <v>3</v>
      </c>
      <c r="AZ632">
        <v>1</v>
      </c>
      <c r="BA632" s="8">
        <v>3.4995999999999997E-29</v>
      </c>
      <c r="BB632" s="8"/>
      <c r="BC632" s="5">
        <v>1</v>
      </c>
      <c r="BD632" s="10">
        <v>1.9734</v>
      </c>
      <c r="BE632" s="4">
        <v>2.1233</v>
      </c>
      <c r="BF632" s="4">
        <v>1.6333</v>
      </c>
      <c r="BG632" s="6">
        <v>5</v>
      </c>
      <c r="BK632" s="4">
        <v>0.37834000000000001</v>
      </c>
      <c r="BL632" s="4">
        <v>1.0308999999999999</v>
      </c>
      <c r="BM632" s="4">
        <v>1.1688000000000001</v>
      </c>
      <c r="BN632" s="6">
        <v>5</v>
      </c>
      <c r="BQ632" s="3">
        <v>4.9808238282611947</v>
      </c>
      <c r="BR632" s="3">
        <v>2.172921057777971</v>
      </c>
      <c r="BS632" s="3">
        <v>1.4700045570141267</v>
      </c>
      <c r="BT632" s="7">
        <v>5</v>
      </c>
    </row>
    <row r="633" spans="1:72">
      <c r="A633">
        <v>150</v>
      </c>
      <c r="B633" t="s">
        <v>4354</v>
      </c>
      <c r="D633">
        <v>138</v>
      </c>
      <c r="G633">
        <v>160</v>
      </c>
      <c r="I633" t="s">
        <v>4356</v>
      </c>
      <c r="J633" t="s">
        <v>4357</v>
      </c>
      <c r="K633" t="s">
        <v>743</v>
      </c>
      <c r="L633" t="s">
        <v>4358</v>
      </c>
      <c r="M633" t="s">
        <v>4358</v>
      </c>
      <c r="N633" s="9" t="s">
        <v>4359</v>
      </c>
      <c r="O633" t="s">
        <v>4360</v>
      </c>
      <c r="P633" t="s">
        <v>4361</v>
      </c>
      <c r="Q633" t="s">
        <v>4362</v>
      </c>
      <c r="S633">
        <v>2</v>
      </c>
      <c r="T633">
        <v>7</v>
      </c>
      <c r="U633">
        <v>2</v>
      </c>
      <c r="V633">
        <v>2</v>
      </c>
      <c r="W633">
        <v>7</v>
      </c>
      <c r="X633">
        <v>4</v>
      </c>
      <c r="Y633">
        <v>6</v>
      </c>
      <c r="Z633">
        <v>2</v>
      </c>
      <c r="AA633">
        <v>1</v>
      </c>
      <c r="AB633">
        <v>2</v>
      </c>
      <c r="AC633">
        <v>2</v>
      </c>
      <c r="AD633">
        <v>1</v>
      </c>
      <c r="AE633">
        <v>2</v>
      </c>
      <c r="AF633">
        <v>20.8</v>
      </c>
      <c r="AG633">
        <v>8.1</v>
      </c>
      <c r="AH633">
        <v>8.1</v>
      </c>
      <c r="AI633">
        <v>32.895000000000003</v>
      </c>
      <c r="AJ633">
        <v>298</v>
      </c>
      <c r="AK633">
        <v>3</v>
      </c>
      <c r="AN633">
        <v>5</v>
      </c>
      <c r="AX633">
        <v>2</v>
      </c>
      <c r="AY633">
        <v>1</v>
      </c>
      <c r="AZ633">
        <v>2</v>
      </c>
      <c r="BA633" s="8">
        <v>3.8412000000000002E-17</v>
      </c>
      <c r="BB633" s="8"/>
      <c r="BC633" s="5">
        <v>1</v>
      </c>
      <c r="BD633" s="10">
        <v>1.9517</v>
      </c>
      <c r="BE633" s="4">
        <v>2.2522000000000002</v>
      </c>
      <c r="BF633" s="4">
        <v>1.8963000000000001</v>
      </c>
      <c r="BG633" s="6">
        <v>5</v>
      </c>
      <c r="BJ633" s="5">
        <v>3</v>
      </c>
      <c r="BK633" s="10">
        <v>4.6028000000000002</v>
      </c>
      <c r="BL633" s="10">
        <v>2.3595999999999999</v>
      </c>
      <c r="BM633" s="10">
        <v>2.4165999999999999</v>
      </c>
      <c r="BN633" s="6">
        <v>5</v>
      </c>
      <c r="BO633" s="1">
        <v>1</v>
      </c>
      <c r="BQ633" s="3">
        <v>0.39632213062777422</v>
      </c>
      <c r="BR633" s="3">
        <v>0.78976465013426</v>
      </c>
      <c r="BS633" s="3">
        <v>0.81779522407589134</v>
      </c>
      <c r="BT633" s="7">
        <v>5</v>
      </c>
    </row>
    <row r="634" spans="1:72">
      <c r="A634">
        <v>1160</v>
      </c>
      <c r="B634" t="s">
        <v>4395</v>
      </c>
      <c r="D634" t="s">
        <v>4396</v>
      </c>
      <c r="G634" t="s">
        <v>4397</v>
      </c>
      <c r="I634" t="s">
        <v>4398</v>
      </c>
      <c r="J634" t="s">
        <v>4398</v>
      </c>
      <c r="K634" t="s">
        <v>4399</v>
      </c>
      <c r="L634" t="s">
        <v>4400</v>
      </c>
      <c r="M634" t="s">
        <v>4401</v>
      </c>
      <c r="N634" s="9" t="s">
        <v>4402</v>
      </c>
      <c r="O634" t="s">
        <v>4403</v>
      </c>
      <c r="P634" s="9" t="s">
        <v>4404</v>
      </c>
      <c r="Q634" t="s">
        <v>4405</v>
      </c>
      <c r="S634">
        <v>8</v>
      </c>
      <c r="T634">
        <v>6</v>
      </c>
      <c r="U634">
        <v>3</v>
      </c>
      <c r="V634">
        <v>2</v>
      </c>
      <c r="W634">
        <v>3</v>
      </c>
      <c r="X634">
        <v>5</v>
      </c>
      <c r="Y634">
        <v>6</v>
      </c>
      <c r="Z634">
        <v>1</v>
      </c>
      <c r="AA634">
        <v>2</v>
      </c>
      <c r="AB634">
        <v>3</v>
      </c>
      <c r="AC634">
        <v>1</v>
      </c>
      <c r="AD634">
        <v>1</v>
      </c>
      <c r="AE634">
        <v>2</v>
      </c>
      <c r="AF634">
        <v>18.899999999999999</v>
      </c>
      <c r="AG634">
        <v>11.2</v>
      </c>
      <c r="AH634">
        <v>7.7</v>
      </c>
      <c r="AI634">
        <v>41.548000000000002</v>
      </c>
      <c r="AJ634">
        <v>366</v>
      </c>
      <c r="AK634">
        <v>3.44</v>
      </c>
      <c r="AN634">
        <v>5</v>
      </c>
      <c r="AO634">
        <v>4</v>
      </c>
      <c r="AX634">
        <v>2</v>
      </c>
      <c r="AY634">
        <v>3</v>
      </c>
      <c r="AZ634">
        <v>4</v>
      </c>
      <c r="BA634" s="8">
        <v>2.7267999999999998E-39</v>
      </c>
      <c r="BB634" s="8"/>
      <c r="BC634" s="5">
        <v>1</v>
      </c>
      <c r="BD634" s="4">
        <v>1.5723</v>
      </c>
      <c r="BE634" s="4">
        <v>0.92523</v>
      </c>
      <c r="BF634" s="10">
        <v>7.9881000000000002</v>
      </c>
      <c r="BG634" s="6">
        <v>5</v>
      </c>
      <c r="BJ634" s="5">
        <v>3</v>
      </c>
      <c r="BK634" s="10">
        <v>3.9485000000000001</v>
      </c>
      <c r="BL634" s="10">
        <v>1.6688000000000001</v>
      </c>
      <c r="BM634" s="10">
        <v>7.2698999999999998</v>
      </c>
      <c r="BN634" s="6">
        <v>5</v>
      </c>
      <c r="BO634" s="1">
        <v>1</v>
      </c>
      <c r="BQ634" s="3">
        <v>0.40520280400340369</v>
      </c>
      <c r="BR634" s="3">
        <v>0.60801361950507693</v>
      </c>
      <c r="BS634" s="3">
        <v>1.1127802815334114</v>
      </c>
      <c r="BT634" s="7">
        <v>5</v>
      </c>
    </row>
    <row r="635" spans="1:72">
      <c r="A635">
        <v>70</v>
      </c>
      <c r="B635" t="s">
        <v>9094</v>
      </c>
      <c r="I635" t="s">
        <v>9093</v>
      </c>
      <c r="J635" t="s">
        <v>9093</v>
      </c>
      <c r="K635" t="s">
        <v>1210</v>
      </c>
      <c r="L635" t="s">
        <v>9092</v>
      </c>
      <c r="M635" t="s">
        <v>9092</v>
      </c>
      <c r="N635" t="s">
        <v>9091</v>
      </c>
      <c r="O635" t="s">
        <v>9090</v>
      </c>
      <c r="P635" t="s">
        <v>9089</v>
      </c>
      <c r="Q635" t="s">
        <v>9088</v>
      </c>
      <c r="S635">
        <v>4</v>
      </c>
      <c r="T635">
        <v>2</v>
      </c>
      <c r="U635">
        <v>1</v>
      </c>
      <c r="V635">
        <v>1</v>
      </c>
      <c r="W635">
        <v>2</v>
      </c>
      <c r="X635">
        <v>2</v>
      </c>
      <c r="Y635">
        <v>2</v>
      </c>
      <c r="Z635">
        <v>1</v>
      </c>
      <c r="AA635">
        <v>1</v>
      </c>
      <c r="AB635">
        <v>1</v>
      </c>
      <c r="AC635">
        <v>1</v>
      </c>
      <c r="AD635">
        <v>1</v>
      </c>
      <c r="AE635">
        <v>1</v>
      </c>
      <c r="AF635">
        <v>3.8</v>
      </c>
      <c r="AG635">
        <v>2.4</v>
      </c>
      <c r="AH635">
        <v>2.4</v>
      </c>
      <c r="AI635">
        <v>70.293000000000006</v>
      </c>
      <c r="AJ635">
        <v>633</v>
      </c>
      <c r="AK635">
        <v>5.6</v>
      </c>
      <c r="AP635">
        <v>2</v>
      </c>
      <c r="AQ635">
        <v>3</v>
      </c>
      <c r="AX635">
        <v>1</v>
      </c>
      <c r="AY635">
        <v>2</v>
      </c>
      <c r="AZ635">
        <v>2</v>
      </c>
      <c r="BA635" s="8">
        <v>8.3328999999999998E-13</v>
      </c>
      <c r="BB635" s="8"/>
      <c r="BD635" s="4">
        <v>1.5657000000000001</v>
      </c>
      <c r="BE635" s="4">
        <v>1.95</v>
      </c>
      <c r="BF635" s="4">
        <v>2.1520999999999999</v>
      </c>
      <c r="BG635" s="6">
        <v>5</v>
      </c>
      <c r="BJ635" s="5">
        <v>1</v>
      </c>
      <c r="BK635" s="4">
        <v>2.3786</v>
      </c>
      <c r="BL635" s="4">
        <v>0.22078</v>
      </c>
      <c r="BM635" s="10">
        <v>3.3929999999999998</v>
      </c>
      <c r="BN635" s="6">
        <v>5</v>
      </c>
      <c r="BQ635" s="3">
        <v>0.76810814962746754</v>
      </c>
      <c r="BR635" s="3">
        <v>9.6339113680154131</v>
      </c>
      <c r="BS635" s="3">
        <v>0.68563592732259171</v>
      </c>
      <c r="BT635" s="7">
        <v>5</v>
      </c>
    </row>
    <row r="636" spans="1:72">
      <c r="A636">
        <v>393</v>
      </c>
      <c r="B636" t="s">
        <v>9087</v>
      </c>
      <c r="C636">
        <v>397</v>
      </c>
      <c r="D636" t="s">
        <v>9086</v>
      </c>
      <c r="F636">
        <v>104</v>
      </c>
      <c r="G636" t="s">
        <v>9085</v>
      </c>
      <c r="I636" t="s">
        <v>9084</v>
      </c>
      <c r="J636" t="s">
        <v>9083</v>
      </c>
      <c r="K636" t="s">
        <v>9082</v>
      </c>
      <c r="L636" t="s">
        <v>9082</v>
      </c>
      <c r="M636" t="s">
        <v>9082</v>
      </c>
      <c r="N636" t="s">
        <v>9081</v>
      </c>
      <c r="O636" t="s">
        <v>9080</v>
      </c>
      <c r="P636" t="s">
        <v>9079</v>
      </c>
      <c r="Q636" t="s">
        <v>9078</v>
      </c>
      <c r="S636">
        <v>6</v>
      </c>
      <c r="T636">
        <v>4</v>
      </c>
      <c r="U636">
        <v>4</v>
      </c>
      <c r="V636">
        <v>4</v>
      </c>
      <c r="W636">
        <v>4</v>
      </c>
      <c r="X636">
        <v>1</v>
      </c>
      <c r="Y636">
        <v>1</v>
      </c>
      <c r="Z636">
        <v>4</v>
      </c>
      <c r="AA636">
        <v>1</v>
      </c>
      <c r="AB636">
        <v>1</v>
      </c>
      <c r="AC636">
        <v>4</v>
      </c>
      <c r="AD636">
        <v>1</v>
      </c>
      <c r="AE636">
        <v>1</v>
      </c>
      <c r="AF636">
        <v>12.8</v>
      </c>
      <c r="AG636">
        <v>12.8</v>
      </c>
      <c r="AH636">
        <v>12.8</v>
      </c>
      <c r="AI636">
        <v>52.337000000000003</v>
      </c>
      <c r="AJ636">
        <v>461</v>
      </c>
      <c r="AK636">
        <v>4.83</v>
      </c>
      <c r="AO636">
        <v>1</v>
      </c>
      <c r="AP636">
        <v>5</v>
      </c>
      <c r="AX636">
        <v>4</v>
      </c>
      <c r="AY636">
        <v>1</v>
      </c>
      <c r="AZ636">
        <v>1</v>
      </c>
      <c r="BA636" s="8">
        <v>4.5992000000000002E-13</v>
      </c>
      <c r="BB636" s="8"/>
      <c r="BC636" s="5">
        <v>1</v>
      </c>
      <c r="BD636" s="4">
        <v>1.5532999999999999</v>
      </c>
      <c r="BE636" s="4">
        <v>2.2210000000000001</v>
      </c>
      <c r="BF636" s="10">
        <v>3.7743000000000002</v>
      </c>
      <c r="BG636" s="6">
        <v>5</v>
      </c>
      <c r="BK636" s="4">
        <v>0.86394000000000004</v>
      </c>
      <c r="BL636" s="4">
        <v>0.43498999999999999</v>
      </c>
      <c r="BM636" s="4">
        <v>0.54181000000000001</v>
      </c>
      <c r="BN636" s="6">
        <v>5</v>
      </c>
      <c r="BQ636" s="3">
        <v>1.9559902200488999</v>
      </c>
      <c r="BR636" s="3">
        <v>5.1059484299208577</v>
      </c>
      <c r="BS636" s="3">
        <v>6.9662138627655867</v>
      </c>
      <c r="BT636" s="7">
        <v>5</v>
      </c>
    </row>
    <row r="637" spans="1:72">
      <c r="A637">
        <v>757</v>
      </c>
      <c r="B637" t="s">
        <v>9077</v>
      </c>
      <c r="C637">
        <v>685</v>
      </c>
      <c r="F637">
        <v>394</v>
      </c>
      <c r="I637" t="s">
        <v>9076</v>
      </c>
      <c r="J637" t="s">
        <v>9076</v>
      </c>
      <c r="K637" t="s">
        <v>7783</v>
      </c>
      <c r="L637" t="s">
        <v>7783</v>
      </c>
      <c r="M637" t="s">
        <v>7783</v>
      </c>
      <c r="N637" s="9" t="s">
        <v>9075</v>
      </c>
      <c r="O637" t="s">
        <v>9074</v>
      </c>
      <c r="P637" t="s">
        <v>9073</v>
      </c>
      <c r="Q637" t="s">
        <v>9072</v>
      </c>
      <c r="S637">
        <v>5</v>
      </c>
      <c r="T637">
        <v>3</v>
      </c>
      <c r="U637">
        <v>3</v>
      </c>
      <c r="V637">
        <v>3</v>
      </c>
      <c r="W637">
        <v>2</v>
      </c>
      <c r="X637">
        <v>3</v>
      </c>
      <c r="Y637">
        <v>3</v>
      </c>
      <c r="Z637">
        <v>2</v>
      </c>
      <c r="AA637">
        <v>3</v>
      </c>
      <c r="AB637">
        <v>3</v>
      </c>
      <c r="AC637">
        <v>2</v>
      </c>
      <c r="AD637">
        <v>3</v>
      </c>
      <c r="AE637">
        <v>3</v>
      </c>
      <c r="AF637">
        <v>8</v>
      </c>
      <c r="AG637">
        <v>8</v>
      </c>
      <c r="AH637">
        <v>8</v>
      </c>
      <c r="AI637">
        <v>54.860999999999997</v>
      </c>
      <c r="AJ637">
        <v>501</v>
      </c>
      <c r="AK637">
        <v>5.44</v>
      </c>
      <c r="AP637">
        <v>8</v>
      </c>
      <c r="AT637">
        <v>1</v>
      </c>
      <c r="AX637">
        <v>3</v>
      </c>
      <c r="AY637">
        <v>3</v>
      </c>
      <c r="AZ637">
        <v>3</v>
      </c>
      <c r="BA637" s="8">
        <v>1.3147000000000001E-6</v>
      </c>
      <c r="BB637" s="8"/>
      <c r="BD637" s="4">
        <v>1.4748000000000001</v>
      </c>
      <c r="BE637" s="4">
        <v>1.7181999999999999</v>
      </c>
      <c r="BF637" s="4">
        <v>2.7530999999999999</v>
      </c>
      <c r="BG637" s="6">
        <v>5</v>
      </c>
      <c r="BK637" s="4">
        <v>1.2159</v>
      </c>
      <c r="BL637" s="4">
        <v>0.47511999999999999</v>
      </c>
      <c r="BM637" s="4">
        <v>0.91254999999999997</v>
      </c>
      <c r="BN637" s="6">
        <v>5</v>
      </c>
      <c r="BQ637" s="3">
        <v>1.2767641688903644</v>
      </c>
      <c r="BR637" s="3">
        <v>4.0133242364650643</v>
      </c>
      <c r="BS637" s="3">
        <v>3.4397358282883879</v>
      </c>
      <c r="BT637" s="7">
        <v>5</v>
      </c>
    </row>
    <row r="638" spans="1:72">
      <c r="A638">
        <v>385</v>
      </c>
      <c r="B638" t="s">
        <v>9071</v>
      </c>
      <c r="C638">
        <v>390</v>
      </c>
      <c r="F638">
        <v>86</v>
      </c>
      <c r="I638" t="s">
        <v>9070</v>
      </c>
      <c r="J638" t="s">
        <v>9069</v>
      </c>
      <c r="K638" t="s">
        <v>9068</v>
      </c>
      <c r="L638" t="s">
        <v>9068</v>
      </c>
      <c r="M638" t="s">
        <v>9068</v>
      </c>
      <c r="N638" t="s">
        <v>9067</v>
      </c>
      <c r="O638" t="s">
        <v>9066</v>
      </c>
      <c r="P638" t="s">
        <v>9065</v>
      </c>
      <c r="Q638" t="s">
        <v>9064</v>
      </c>
      <c r="S638">
        <v>7</v>
      </c>
      <c r="T638">
        <v>4</v>
      </c>
      <c r="U638">
        <v>4</v>
      </c>
      <c r="V638">
        <v>4</v>
      </c>
      <c r="W638">
        <v>4</v>
      </c>
      <c r="X638">
        <v>2</v>
      </c>
      <c r="Y638">
        <v>4</v>
      </c>
      <c r="Z638">
        <v>4</v>
      </c>
      <c r="AA638">
        <v>2</v>
      </c>
      <c r="AB638">
        <v>4</v>
      </c>
      <c r="AC638">
        <v>4</v>
      </c>
      <c r="AD638">
        <v>2</v>
      </c>
      <c r="AE638">
        <v>4</v>
      </c>
      <c r="AF638">
        <v>7.9</v>
      </c>
      <c r="AG638">
        <v>7.9</v>
      </c>
      <c r="AH638">
        <v>7.9</v>
      </c>
      <c r="AI638">
        <v>61.895000000000003</v>
      </c>
      <c r="AJ638">
        <v>546</v>
      </c>
      <c r="AK638">
        <v>5.6</v>
      </c>
      <c r="AO638">
        <v>1</v>
      </c>
      <c r="AP638">
        <v>4</v>
      </c>
      <c r="AQ638">
        <v>10</v>
      </c>
      <c r="AX638">
        <v>5</v>
      </c>
      <c r="AY638">
        <v>4</v>
      </c>
      <c r="AZ638">
        <v>6</v>
      </c>
      <c r="BA638" s="8">
        <v>5.7744000000000004E-22</v>
      </c>
      <c r="BB638" s="8"/>
      <c r="BD638" s="4">
        <v>1.2436</v>
      </c>
      <c r="BE638" s="4">
        <v>2.0177</v>
      </c>
      <c r="BF638" s="4">
        <v>0.38274999999999998</v>
      </c>
      <c r="BG638" s="6">
        <v>5</v>
      </c>
      <c r="BJ638" s="5">
        <v>1</v>
      </c>
      <c r="BK638" s="4">
        <v>1.6949000000000001</v>
      </c>
      <c r="BL638" s="4">
        <v>1.143</v>
      </c>
      <c r="BM638" s="10">
        <v>2.3839999999999999</v>
      </c>
      <c r="BN638" s="6">
        <v>5</v>
      </c>
      <c r="BQ638" s="3">
        <v>0.75855268148372901</v>
      </c>
      <c r="BR638" s="3">
        <v>1.9678454060648995</v>
      </c>
      <c r="BS638" s="3">
        <v>0.18185785989670472</v>
      </c>
      <c r="BT638" s="7">
        <v>5</v>
      </c>
    </row>
    <row r="639" spans="1:72">
      <c r="A639">
        <v>773</v>
      </c>
      <c r="B639" t="s">
        <v>9063</v>
      </c>
      <c r="D639">
        <v>479</v>
      </c>
      <c r="G639">
        <v>185</v>
      </c>
      <c r="I639" t="s">
        <v>9062</v>
      </c>
      <c r="J639" t="s">
        <v>9062</v>
      </c>
      <c r="K639" t="s">
        <v>3507</v>
      </c>
      <c r="L639" t="s">
        <v>3507</v>
      </c>
      <c r="M639" t="s">
        <v>3507</v>
      </c>
      <c r="N639" s="9" t="s">
        <v>9061</v>
      </c>
      <c r="O639" t="s">
        <v>9060</v>
      </c>
      <c r="P639" t="s">
        <v>9059</v>
      </c>
      <c r="Q639" t="s">
        <v>9058</v>
      </c>
      <c r="S639">
        <v>4</v>
      </c>
      <c r="T639">
        <v>2</v>
      </c>
      <c r="U639">
        <v>2</v>
      </c>
      <c r="V639">
        <v>2</v>
      </c>
      <c r="W639">
        <v>2</v>
      </c>
      <c r="X639">
        <v>1</v>
      </c>
      <c r="Y639">
        <v>2</v>
      </c>
      <c r="Z639">
        <v>2</v>
      </c>
      <c r="AA639">
        <v>1</v>
      </c>
      <c r="AB639">
        <v>2</v>
      </c>
      <c r="AC639">
        <v>2</v>
      </c>
      <c r="AD639">
        <v>1</v>
      </c>
      <c r="AE639">
        <v>2</v>
      </c>
      <c r="AF639">
        <v>11.4</v>
      </c>
      <c r="AG639">
        <v>11.4</v>
      </c>
      <c r="AH639">
        <v>11.4</v>
      </c>
      <c r="AI639">
        <v>22.312999999999999</v>
      </c>
      <c r="AJ639">
        <v>193</v>
      </c>
      <c r="AK639">
        <v>2</v>
      </c>
      <c r="AM639">
        <v>5</v>
      </c>
      <c r="AX639">
        <v>2</v>
      </c>
      <c r="AY639">
        <v>1</v>
      </c>
      <c r="AZ639">
        <v>2</v>
      </c>
      <c r="BA639" s="8">
        <v>5.3371000000000001E-11</v>
      </c>
      <c r="BB639" s="8"/>
      <c r="BD639" s="4">
        <v>1.2049000000000001</v>
      </c>
      <c r="BE639" s="4">
        <v>2.2700999999999998</v>
      </c>
      <c r="BF639" s="4">
        <v>0.89717999999999998</v>
      </c>
      <c r="BG639" s="6">
        <v>5</v>
      </c>
      <c r="BK639" s="4">
        <v>1.9572000000000001</v>
      </c>
      <c r="BL639" s="4">
        <v>0.45850000000000002</v>
      </c>
      <c r="BM639" s="4">
        <v>1</v>
      </c>
      <c r="BN639" s="6">
        <v>5</v>
      </c>
      <c r="BQ639" s="3">
        <v>0.7428316743425939</v>
      </c>
      <c r="BR639" s="3">
        <v>5.176787285810426</v>
      </c>
      <c r="BS639" s="3">
        <v>1.2406178276781836</v>
      </c>
      <c r="BT639" s="7">
        <v>5</v>
      </c>
    </row>
    <row r="640" spans="1:72">
      <c r="A640">
        <v>527</v>
      </c>
      <c r="B640" t="s">
        <v>9057</v>
      </c>
      <c r="C640">
        <v>518</v>
      </c>
      <c r="F640">
        <v>408</v>
      </c>
      <c r="I640" t="s">
        <v>9056</v>
      </c>
      <c r="J640" t="s">
        <v>9056</v>
      </c>
      <c r="K640">
        <v>2</v>
      </c>
      <c r="L640">
        <v>2</v>
      </c>
      <c r="M640">
        <v>2</v>
      </c>
      <c r="N640" t="s">
        <v>9055</v>
      </c>
      <c r="O640" t="s">
        <v>9054</v>
      </c>
      <c r="P640" t="s">
        <v>9053</v>
      </c>
      <c r="Q640" t="s">
        <v>9052</v>
      </c>
      <c r="S640">
        <v>1</v>
      </c>
      <c r="T640">
        <v>2</v>
      </c>
      <c r="U640">
        <v>2</v>
      </c>
      <c r="V640">
        <v>2</v>
      </c>
      <c r="W640">
        <v>2</v>
      </c>
      <c r="X640">
        <v>2</v>
      </c>
      <c r="Y640">
        <v>1</v>
      </c>
      <c r="Z640">
        <v>2</v>
      </c>
      <c r="AA640">
        <v>2</v>
      </c>
      <c r="AB640">
        <v>1</v>
      </c>
      <c r="AC640">
        <v>2</v>
      </c>
      <c r="AD640">
        <v>2</v>
      </c>
      <c r="AE640">
        <v>1</v>
      </c>
      <c r="AF640">
        <v>6.1</v>
      </c>
      <c r="AG640">
        <v>6.1</v>
      </c>
      <c r="AH640">
        <v>6.1</v>
      </c>
      <c r="AI640">
        <v>46.637999999999998</v>
      </c>
      <c r="AJ640">
        <v>411</v>
      </c>
      <c r="AK640">
        <v>5</v>
      </c>
      <c r="AP640">
        <v>5</v>
      </c>
      <c r="AX640">
        <v>2</v>
      </c>
      <c r="AY640">
        <v>2</v>
      </c>
      <c r="AZ640">
        <v>1</v>
      </c>
      <c r="BA640" s="8">
        <v>1.2143E-14</v>
      </c>
      <c r="BB640" s="8"/>
      <c r="BD640" s="4">
        <v>1.0965</v>
      </c>
      <c r="BE640" s="4">
        <v>1.8674999999999999</v>
      </c>
      <c r="BF640" s="4">
        <v>1.6127</v>
      </c>
      <c r="BG640" s="6">
        <v>5</v>
      </c>
      <c r="BK640" s="4">
        <v>1.8243</v>
      </c>
      <c r="BL640" s="4">
        <v>1.1603000000000001</v>
      </c>
      <c r="BM640" s="4">
        <v>0.61346000000000001</v>
      </c>
      <c r="BN640" s="6">
        <v>5</v>
      </c>
      <c r="BQ640" s="3">
        <v>0.68511921074266924</v>
      </c>
      <c r="BR640" s="3">
        <v>1.8205319594385481</v>
      </c>
      <c r="BS640" s="3">
        <v>2.820794900002821</v>
      </c>
      <c r="BT640" s="7">
        <v>5</v>
      </c>
    </row>
    <row r="641" spans="1:72">
      <c r="A641">
        <v>416</v>
      </c>
      <c r="B641" t="s">
        <v>5657</v>
      </c>
      <c r="I641" t="s">
        <v>5658</v>
      </c>
      <c r="J641" t="s">
        <v>5658</v>
      </c>
      <c r="K641">
        <v>2</v>
      </c>
      <c r="L641">
        <v>2</v>
      </c>
      <c r="M641">
        <v>2</v>
      </c>
      <c r="N641" t="s">
        <v>5659</v>
      </c>
      <c r="O641" t="s">
        <v>5660</v>
      </c>
      <c r="P641" t="s">
        <v>5661</v>
      </c>
      <c r="Q641" t="s">
        <v>5662</v>
      </c>
      <c r="S641">
        <v>1</v>
      </c>
      <c r="T641">
        <v>2</v>
      </c>
      <c r="U641">
        <v>2</v>
      </c>
      <c r="V641">
        <v>2</v>
      </c>
      <c r="W641">
        <v>1</v>
      </c>
      <c r="X641">
        <v>2</v>
      </c>
      <c r="Y641">
        <v>2</v>
      </c>
      <c r="Z641">
        <v>1</v>
      </c>
      <c r="AA641">
        <v>2</v>
      </c>
      <c r="AB641">
        <v>2</v>
      </c>
      <c r="AC641">
        <v>1</v>
      </c>
      <c r="AD641">
        <v>2</v>
      </c>
      <c r="AE641">
        <v>2</v>
      </c>
      <c r="AF641">
        <v>6.6</v>
      </c>
      <c r="AG641">
        <v>6.6</v>
      </c>
      <c r="AH641">
        <v>6.6</v>
      </c>
      <c r="AI641">
        <v>20.9</v>
      </c>
      <c r="AJ641">
        <v>183</v>
      </c>
      <c r="AK641">
        <v>3.33</v>
      </c>
      <c r="AM641">
        <v>5</v>
      </c>
      <c r="AU641">
        <v>1</v>
      </c>
      <c r="AX641">
        <v>1</v>
      </c>
      <c r="AY641">
        <v>3</v>
      </c>
      <c r="AZ641">
        <v>2</v>
      </c>
      <c r="BA641" s="8">
        <v>9.1935999999999995E-6</v>
      </c>
      <c r="BB641" s="8"/>
      <c r="BD641" s="4">
        <v>1.0619000000000001</v>
      </c>
      <c r="BE641" s="4">
        <v>1.9147000000000001</v>
      </c>
      <c r="BF641" s="4">
        <v>2.2221000000000002</v>
      </c>
      <c r="BG641" s="6">
        <v>5</v>
      </c>
      <c r="BJ641" s="5">
        <v>2</v>
      </c>
      <c r="BK641" s="10">
        <v>3.4845999999999999</v>
      </c>
      <c r="BL641" s="10">
        <v>1.397</v>
      </c>
      <c r="BM641" s="4">
        <v>0.89524999999999999</v>
      </c>
      <c r="BN641" s="6">
        <v>5</v>
      </c>
      <c r="BO641" s="1">
        <v>2</v>
      </c>
      <c r="BQ641" s="3">
        <v>0.30397908623886677</v>
      </c>
      <c r="BR641" s="3">
        <v>1.3705764644609522</v>
      </c>
      <c r="BS641" s="3">
        <v>2.2578460149017836</v>
      </c>
      <c r="BT641" s="7">
        <v>5</v>
      </c>
    </row>
    <row r="642" spans="1:72">
      <c r="A642">
        <v>315</v>
      </c>
      <c r="B642">
        <v>1070</v>
      </c>
      <c r="C642">
        <v>335</v>
      </c>
      <c r="F642">
        <v>47</v>
      </c>
      <c r="I642" t="s">
        <v>5105</v>
      </c>
      <c r="J642" t="s">
        <v>5105</v>
      </c>
      <c r="K642">
        <v>1</v>
      </c>
      <c r="L642">
        <v>1</v>
      </c>
      <c r="M642">
        <v>1</v>
      </c>
      <c r="N642" t="s">
        <v>5106</v>
      </c>
      <c r="O642" t="s">
        <v>5107</v>
      </c>
      <c r="P642" t="s">
        <v>5103</v>
      </c>
      <c r="Q642" t="s">
        <v>5108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>
        <v>1</v>
      </c>
      <c r="AE642">
        <v>1</v>
      </c>
      <c r="AF642">
        <v>7</v>
      </c>
      <c r="AG642">
        <v>7</v>
      </c>
      <c r="AH642">
        <v>7</v>
      </c>
      <c r="AI642">
        <v>35.109000000000002</v>
      </c>
      <c r="AJ642">
        <v>316</v>
      </c>
      <c r="AK642">
        <v>2.5</v>
      </c>
      <c r="AM642">
        <v>3</v>
      </c>
      <c r="AN642">
        <v>3</v>
      </c>
      <c r="AX642">
        <v>2</v>
      </c>
      <c r="AY642">
        <v>2</v>
      </c>
      <c r="AZ642">
        <v>2</v>
      </c>
      <c r="BA642">
        <v>1.7313999999999999E-3</v>
      </c>
      <c r="BC642" s="5">
        <v>1</v>
      </c>
      <c r="BD642" s="4">
        <v>1.0257000000000001</v>
      </c>
      <c r="BE642" s="10">
        <v>7.1355000000000004</v>
      </c>
      <c r="BF642" s="4">
        <v>1.5726</v>
      </c>
      <c r="BG642" s="6">
        <v>5</v>
      </c>
      <c r="BJ642" s="5">
        <v>2</v>
      </c>
      <c r="BK642" s="10">
        <v>2.9552999999999998</v>
      </c>
      <c r="BL642" s="4">
        <v>0.63734000000000002</v>
      </c>
      <c r="BM642" s="10">
        <v>2.3151999999999999</v>
      </c>
      <c r="BN642" s="6">
        <v>5</v>
      </c>
      <c r="BO642" s="1">
        <v>2</v>
      </c>
      <c r="BQ642" s="3">
        <v>0.34993176330615533</v>
      </c>
      <c r="BR642" s="3">
        <v>11.195826195994133</v>
      </c>
      <c r="BS642" s="3">
        <v>0.67226890756302515</v>
      </c>
      <c r="BT642" s="7">
        <v>5</v>
      </c>
    </row>
    <row r="643" spans="1:72">
      <c r="A643">
        <v>370</v>
      </c>
      <c r="B643" t="s">
        <v>9051</v>
      </c>
      <c r="I643" t="s">
        <v>9050</v>
      </c>
      <c r="J643" t="s">
        <v>9050</v>
      </c>
      <c r="K643" t="s">
        <v>1799</v>
      </c>
      <c r="L643" t="s">
        <v>1799</v>
      </c>
      <c r="M643" t="s">
        <v>1799</v>
      </c>
      <c r="N643" t="s">
        <v>9049</v>
      </c>
      <c r="O643" t="s">
        <v>9048</v>
      </c>
      <c r="P643" t="s">
        <v>9047</v>
      </c>
      <c r="Q643" t="s">
        <v>9046</v>
      </c>
      <c r="S643">
        <v>2</v>
      </c>
      <c r="T643">
        <v>2</v>
      </c>
      <c r="U643">
        <v>2</v>
      </c>
      <c r="V643">
        <v>2</v>
      </c>
      <c r="W643">
        <v>2</v>
      </c>
      <c r="X643">
        <v>2</v>
      </c>
      <c r="Y643">
        <v>2</v>
      </c>
      <c r="Z643">
        <v>2</v>
      </c>
      <c r="AA643">
        <v>2</v>
      </c>
      <c r="AB643">
        <v>2</v>
      </c>
      <c r="AC643">
        <v>2</v>
      </c>
      <c r="AD643">
        <v>2</v>
      </c>
      <c r="AE643">
        <v>2</v>
      </c>
      <c r="AF643">
        <v>6.5</v>
      </c>
      <c r="AG643">
        <v>6.5</v>
      </c>
      <c r="AH643">
        <v>6.5</v>
      </c>
      <c r="AI643">
        <v>36.694000000000003</v>
      </c>
      <c r="AJ643">
        <v>336</v>
      </c>
      <c r="AK643">
        <v>2.86</v>
      </c>
      <c r="AM643">
        <v>1</v>
      </c>
      <c r="AN643">
        <v>6</v>
      </c>
      <c r="AX643">
        <v>2</v>
      </c>
      <c r="AY643">
        <v>3</v>
      </c>
      <c r="AZ643">
        <v>2</v>
      </c>
      <c r="BA643" s="8">
        <v>2.1755999999999998E-9</v>
      </c>
      <c r="BB643" s="8"/>
      <c r="BC643" s="5">
        <v>1</v>
      </c>
      <c r="BD643" s="4">
        <v>1.0164</v>
      </c>
      <c r="BE643" s="10">
        <v>3.7374000000000001</v>
      </c>
      <c r="BF643" s="4">
        <v>1.4483999999999999</v>
      </c>
      <c r="BG643" s="6">
        <v>5</v>
      </c>
      <c r="BK643" s="4">
        <v>2.4832000000000001</v>
      </c>
      <c r="BL643" s="4">
        <v>0.79242000000000001</v>
      </c>
      <c r="BM643" s="4">
        <v>0.92730000000000001</v>
      </c>
      <c r="BN643" s="6">
        <v>5</v>
      </c>
      <c r="BQ643" s="3">
        <v>0.39859693877551022</v>
      </c>
      <c r="BR643" s="3">
        <v>4.5985468591924956</v>
      </c>
      <c r="BS643" s="3">
        <v>1.7558029286792849</v>
      </c>
      <c r="BT643" s="7">
        <v>5</v>
      </c>
    </row>
    <row r="644" spans="1:72">
      <c r="A644">
        <v>964</v>
      </c>
      <c r="B644" t="s">
        <v>5638</v>
      </c>
      <c r="D644">
        <v>588</v>
      </c>
      <c r="G644">
        <v>325</v>
      </c>
      <c r="I644" t="s">
        <v>5639</v>
      </c>
      <c r="J644" t="s">
        <v>5640</v>
      </c>
      <c r="K644" t="s">
        <v>5641</v>
      </c>
      <c r="L644" t="s">
        <v>5642</v>
      </c>
      <c r="M644" t="s">
        <v>5642</v>
      </c>
      <c r="N644" s="9" t="s">
        <v>5643</v>
      </c>
      <c r="O644" t="s">
        <v>5644</v>
      </c>
      <c r="P644" t="s">
        <v>5645</v>
      </c>
      <c r="Q644" t="s">
        <v>5646</v>
      </c>
      <c r="S644">
        <v>4</v>
      </c>
      <c r="T644">
        <v>5</v>
      </c>
      <c r="U644">
        <v>1</v>
      </c>
      <c r="V644">
        <v>1</v>
      </c>
      <c r="W644">
        <v>3</v>
      </c>
      <c r="X644">
        <v>5</v>
      </c>
      <c r="Y644">
        <v>5</v>
      </c>
      <c r="Z644">
        <v>1</v>
      </c>
      <c r="AA644">
        <v>1</v>
      </c>
      <c r="AB644">
        <v>1</v>
      </c>
      <c r="AC644">
        <v>1</v>
      </c>
      <c r="AD644">
        <v>1</v>
      </c>
      <c r="AE644">
        <v>1</v>
      </c>
      <c r="AF644">
        <v>15.8</v>
      </c>
      <c r="AG644">
        <v>4.2</v>
      </c>
      <c r="AH644">
        <v>4.2</v>
      </c>
      <c r="AI644">
        <v>40.360999999999997</v>
      </c>
      <c r="AJ644">
        <v>354</v>
      </c>
      <c r="AK644">
        <v>3.57</v>
      </c>
      <c r="AN644">
        <v>3</v>
      </c>
      <c r="AO644">
        <v>4</v>
      </c>
      <c r="AX644">
        <v>2</v>
      </c>
      <c r="AY644">
        <v>2</v>
      </c>
      <c r="AZ644">
        <v>3</v>
      </c>
      <c r="BA644" s="8">
        <v>6.8384999999999997E-37</v>
      </c>
      <c r="BB644" s="8"/>
      <c r="BD644" s="4">
        <v>0.99043999999999999</v>
      </c>
      <c r="BE644" s="4">
        <v>0.80940999999999996</v>
      </c>
      <c r="BF644" s="4">
        <v>1.2932999999999999</v>
      </c>
      <c r="BG644" s="6">
        <v>5</v>
      </c>
      <c r="BJ644" s="5">
        <v>2</v>
      </c>
      <c r="BK644" s="10">
        <v>4.0888999999999998</v>
      </c>
      <c r="BL644" s="10">
        <v>1.7367999999999999</v>
      </c>
      <c r="BM644" s="4">
        <v>0.98828000000000005</v>
      </c>
      <c r="BN644" s="6">
        <v>5</v>
      </c>
      <c r="BO644" s="1">
        <v>2</v>
      </c>
      <c r="BQ644" s="3">
        <v>0.34671659385618198</v>
      </c>
      <c r="BR644" s="3">
        <v>0.46410173109945702</v>
      </c>
      <c r="BS644" s="3">
        <v>1.3982493917615144</v>
      </c>
      <c r="BT644" s="7">
        <v>5</v>
      </c>
    </row>
    <row r="645" spans="1:72">
      <c r="A645">
        <v>1002</v>
      </c>
      <c r="B645" t="s">
        <v>9045</v>
      </c>
      <c r="D645">
        <v>604</v>
      </c>
      <c r="G645">
        <v>188</v>
      </c>
      <c r="I645" t="s">
        <v>9044</v>
      </c>
      <c r="J645" t="s">
        <v>9043</v>
      </c>
      <c r="K645" t="s">
        <v>9042</v>
      </c>
      <c r="L645" t="s">
        <v>9042</v>
      </c>
      <c r="M645" t="s">
        <v>9042</v>
      </c>
      <c r="N645" t="s">
        <v>9041</v>
      </c>
      <c r="O645" t="s">
        <v>9040</v>
      </c>
      <c r="P645" t="s">
        <v>9039</v>
      </c>
      <c r="Q645" t="s">
        <v>9038</v>
      </c>
      <c r="S645">
        <v>6</v>
      </c>
      <c r="T645">
        <v>3</v>
      </c>
      <c r="U645">
        <v>3</v>
      </c>
      <c r="V645">
        <v>3</v>
      </c>
      <c r="W645">
        <v>3</v>
      </c>
      <c r="X645">
        <v>3</v>
      </c>
      <c r="Y645">
        <v>2</v>
      </c>
      <c r="Z645">
        <v>3</v>
      </c>
      <c r="AA645">
        <v>3</v>
      </c>
      <c r="AB645">
        <v>2</v>
      </c>
      <c r="AC645">
        <v>3</v>
      </c>
      <c r="AD645">
        <v>3</v>
      </c>
      <c r="AE645">
        <v>2</v>
      </c>
      <c r="AF645">
        <v>10.1</v>
      </c>
      <c r="AG645">
        <v>10.1</v>
      </c>
      <c r="AH645">
        <v>10.1</v>
      </c>
      <c r="AI645">
        <v>44.765000000000001</v>
      </c>
      <c r="AJ645">
        <v>404</v>
      </c>
      <c r="AK645">
        <v>4.58</v>
      </c>
      <c r="AO645">
        <v>5</v>
      </c>
      <c r="AP645">
        <v>7</v>
      </c>
      <c r="AX645">
        <v>4</v>
      </c>
      <c r="AY645">
        <v>4</v>
      </c>
      <c r="AZ645">
        <v>4</v>
      </c>
      <c r="BA645" s="8">
        <v>5.3010999999999999E-38</v>
      </c>
      <c r="BB645" s="8"/>
      <c r="BD645" s="4">
        <v>0.98738999999999999</v>
      </c>
      <c r="BE645" s="4">
        <v>0.86346000000000001</v>
      </c>
      <c r="BG645" s="6">
        <v>5</v>
      </c>
      <c r="BK645" s="4">
        <v>1.6776</v>
      </c>
      <c r="BL645" s="4">
        <v>0.96355999999999997</v>
      </c>
      <c r="BN645" s="6">
        <v>5</v>
      </c>
      <c r="BQ645" s="3">
        <v>0.62542998311339049</v>
      </c>
      <c r="BR645" s="3">
        <v>0.88183421516754856</v>
      </c>
      <c r="BT645" s="7">
        <v>5</v>
      </c>
    </row>
    <row r="646" spans="1:72">
      <c r="A646">
        <v>333</v>
      </c>
      <c r="B646" t="s">
        <v>9037</v>
      </c>
      <c r="I646" t="s">
        <v>9036</v>
      </c>
      <c r="J646" t="s">
        <v>9036</v>
      </c>
      <c r="K646" t="s">
        <v>4194</v>
      </c>
      <c r="L646" t="s">
        <v>4194</v>
      </c>
      <c r="M646" t="s">
        <v>4194</v>
      </c>
      <c r="N646" t="s">
        <v>9035</v>
      </c>
      <c r="O646" t="s">
        <v>9034</v>
      </c>
      <c r="P646" t="s">
        <v>9033</v>
      </c>
      <c r="Q646" t="s">
        <v>9032</v>
      </c>
      <c r="S646">
        <v>3</v>
      </c>
      <c r="T646">
        <v>3</v>
      </c>
      <c r="U646">
        <v>3</v>
      </c>
      <c r="V646">
        <v>3</v>
      </c>
      <c r="W646">
        <v>3</v>
      </c>
      <c r="X646">
        <v>3</v>
      </c>
      <c r="Y646">
        <v>1</v>
      </c>
      <c r="Z646">
        <v>3</v>
      </c>
      <c r="AA646">
        <v>3</v>
      </c>
      <c r="AB646">
        <v>1</v>
      </c>
      <c r="AC646">
        <v>3</v>
      </c>
      <c r="AD646">
        <v>3</v>
      </c>
      <c r="AE646">
        <v>1</v>
      </c>
      <c r="AF646">
        <v>16.2</v>
      </c>
      <c r="AG646">
        <v>16.2</v>
      </c>
      <c r="AH646">
        <v>16.2</v>
      </c>
      <c r="AI646">
        <v>23.411000000000001</v>
      </c>
      <c r="AJ646">
        <v>210</v>
      </c>
      <c r="AK646">
        <v>2</v>
      </c>
      <c r="AM646">
        <v>7</v>
      </c>
      <c r="AX646">
        <v>3</v>
      </c>
      <c r="AY646">
        <v>3</v>
      </c>
      <c r="AZ646">
        <v>1</v>
      </c>
      <c r="BA646" s="8">
        <v>6.1373999999999999E-9</v>
      </c>
      <c r="BB646" s="8"/>
      <c r="BC646" s="5">
        <v>1</v>
      </c>
      <c r="BD646" s="4">
        <v>0.82745000000000002</v>
      </c>
      <c r="BE646" s="4">
        <v>1.748</v>
      </c>
      <c r="BF646" s="10">
        <v>6.0442999999999998</v>
      </c>
      <c r="BG646" s="6">
        <v>5</v>
      </c>
      <c r="BJ646" s="5">
        <v>1</v>
      </c>
      <c r="BK646" s="10">
        <v>4.5765000000000002</v>
      </c>
      <c r="BL646" s="4">
        <v>0.42098999999999998</v>
      </c>
      <c r="BM646" s="4">
        <v>0.56567999999999996</v>
      </c>
      <c r="BN646" s="6">
        <v>5</v>
      </c>
      <c r="BQ646" s="3">
        <v>0.18661242465523356</v>
      </c>
      <c r="BR646" s="3">
        <v>4.3213344280713883</v>
      </c>
      <c r="BS646" s="3">
        <v>12.797215325945073</v>
      </c>
      <c r="BT646" s="7">
        <v>5</v>
      </c>
    </row>
    <row r="647" spans="1:72">
      <c r="A647">
        <v>199</v>
      </c>
      <c r="B647" t="s">
        <v>9031</v>
      </c>
      <c r="I647" t="s">
        <v>9030</v>
      </c>
      <c r="J647" t="s">
        <v>9030</v>
      </c>
      <c r="K647" t="s">
        <v>1799</v>
      </c>
      <c r="L647" t="s">
        <v>1799</v>
      </c>
      <c r="M647" t="s">
        <v>1799</v>
      </c>
      <c r="N647" t="s">
        <v>9029</v>
      </c>
      <c r="O647" t="s">
        <v>9028</v>
      </c>
      <c r="P647" t="s">
        <v>9027</v>
      </c>
      <c r="Q647" t="s">
        <v>9026</v>
      </c>
      <c r="S647">
        <v>2</v>
      </c>
      <c r="T647">
        <v>2</v>
      </c>
      <c r="U647">
        <v>2</v>
      </c>
      <c r="V647">
        <v>2</v>
      </c>
      <c r="W647">
        <v>2</v>
      </c>
      <c r="X647">
        <v>2</v>
      </c>
      <c r="Y647">
        <v>1</v>
      </c>
      <c r="Z647">
        <v>2</v>
      </c>
      <c r="AA647">
        <v>2</v>
      </c>
      <c r="AB647">
        <v>1</v>
      </c>
      <c r="AC647">
        <v>2</v>
      </c>
      <c r="AD647">
        <v>2</v>
      </c>
      <c r="AE647">
        <v>1</v>
      </c>
      <c r="AF647">
        <v>7.6</v>
      </c>
      <c r="AG647">
        <v>7.6</v>
      </c>
      <c r="AH647">
        <v>7.6</v>
      </c>
      <c r="AI647">
        <v>43.66</v>
      </c>
      <c r="AJ647">
        <v>395</v>
      </c>
      <c r="AK647">
        <v>4</v>
      </c>
      <c r="AO647">
        <v>5</v>
      </c>
      <c r="AX647">
        <v>2</v>
      </c>
      <c r="AY647">
        <v>2</v>
      </c>
      <c r="AZ647">
        <v>1</v>
      </c>
      <c r="BA647" s="8">
        <v>1.1176E-17</v>
      </c>
      <c r="BB647" s="8"/>
      <c r="BD647" s="4">
        <v>0.81086000000000003</v>
      </c>
      <c r="BE647" s="4">
        <v>1.2246999999999999</v>
      </c>
      <c r="BF647" s="4">
        <v>1.6758999999999999</v>
      </c>
      <c r="BG647" s="6">
        <v>5</v>
      </c>
      <c r="BK647" s="4">
        <v>2.3763999999999998</v>
      </c>
      <c r="BL647" s="4">
        <v>0.71806999999999999</v>
      </c>
      <c r="BM647" s="4">
        <v>0.57974999999999999</v>
      </c>
      <c r="BN647" s="6">
        <v>5</v>
      </c>
      <c r="BQ647" s="3">
        <v>0.3700551382155941</v>
      </c>
      <c r="BR647" s="3">
        <v>1.967574374311349</v>
      </c>
      <c r="BS647" s="3">
        <v>2.8321391146733128</v>
      </c>
      <c r="BT647" s="7">
        <v>5</v>
      </c>
    </row>
    <row r="648" spans="1:72">
      <c r="A648">
        <v>1054</v>
      </c>
      <c r="B648">
        <v>4677</v>
      </c>
      <c r="C648">
        <v>944</v>
      </c>
      <c r="F648">
        <v>178</v>
      </c>
      <c r="I648" t="s">
        <v>9025</v>
      </c>
      <c r="J648" t="s">
        <v>9025</v>
      </c>
      <c r="K648" t="s">
        <v>1781</v>
      </c>
      <c r="L648" t="s">
        <v>1781</v>
      </c>
      <c r="M648" t="s">
        <v>1781</v>
      </c>
      <c r="N648" t="s">
        <v>9024</v>
      </c>
      <c r="O648" t="s">
        <v>9023</v>
      </c>
      <c r="P648" t="s">
        <v>9022</v>
      </c>
      <c r="Q648" t="s">
        <v>9021</v>
      </c>
      <c r="S648">
        <v>3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>
        <v>1</v>
      </c>
      <c r="AE648">
        <v>1</v>
      </c>
      <c r="AF648">
        <v>2.6</v>
      </c>
      <c r="AG648">
        <v>2.6</v>
      </c>
      <c r="AH648">
        <v>2.6</v>
      </c>
      <c r="AI648">
        <v>55.555999999999997</v>
      </c>
      <c r="AJ648">
        <v>507</v>
      </c>
      <c r="AK648">
        <v>5.25</v>
      </c>
      <c r="AM648">
        <v>2</v>
      </c>
      <c r="AP648">
        <v>3</v>
      </c>
      <c r="AQ648">
        <v>2</v>
      </c>
      <c r="AV648">
        <v>1</v>
      </c>
      <c r="AX648">
        <v>3</v>
      </c>
      <c r="AY648">
        <v>3</v>
      </c>
      <c r="AZ648">
        <v>2</v>
      </c>
      <c r="BA648">
        <v>1.7451000000000001E-2</v>
      </c>
      <c r="BD648" s="4">
        <v>0.77214000000000005</v>
      </c>
      <c r="BE648" s="4">
        <v>0.90061000000000002</v>
      </c>
      <c r="BF648" s="4">
        <v>0.59211999999999998</v>
      </c>
      <c r="BG648" s="6">
        <v>5</v>
      </c>
      <c r="BK648" s="4">
        <v>0.95374000000000003</v>
      </c>
      <c r="BL648" s="4">
        <v>0.96589999999999998</v>
      </c>
      <c r="BM648" s="4">
        <v>0.87334999999999996</v>
      </c>
      <c r="BN648" s="6">
        <v>5</v>
      </c>
      <c r="BQ648" s="3">
        <v>0.84817642069550458</v>
      </c>
      <c r="BR648" s="3">
        <v>1.0239921357403974</v>
      </c>
      <c r="BS648" s="3">
        <v>0.87153564580791354</v>
      </c>
      <c r="BT648" s="7">
        <v>5</v>
      </c>
    </row>
    <row r="649" spans="1:72">
      <c r="A649">
        <v>1134</v>
      </c>
      <c r="B649" t="s">
        <v>9020</v>
      </c>
      <c r="C649">
        <v>1025</v>
      </c>
      <c r="F649">
        <v>561</v>
      </c>
      <c r="I649" t="s">
        <v>9019</v>
      </c>
      <c r="J649" t="s">
        <v>9018</v>
      </c>
      <c r="K649" t="s">
        <v>9017</v>
      </c>
      <c r="L649" t="s">
        <v>2800</v>
      </c>
      <c r="M649" t="s">
        <v>2800</v>
      </c>
      <c r="N649" t="s">
        <v>9016</v>
      </c>
      <c r="O649" t="s">
        <v>9015</v>
      </c>
      <c r="P649" t="s">
        <v>9014</v>
      </c>
      <c r="Q649" t="s">
        <v>9013</v>
      </c>
      <c r="S649">
        <v>5</v>
      </c>
      <c r="T649">
        <v>7</v>
      </c>
      <c r="U649">
        <v>1</v>
      </c>
      <c r="V649">
        <v>1</v>
      </c>
      <c r="W649">
        <v>7</v>
      </c>
      <c r="X649">
        <v>5</v>
      </c>
      <c r="Y649">
        <v>7</v>
      </c>
      <c r="Z649">
        <v>1</v>
      </c>
      <c r="AA649">
        <v>1</v>
      </c>
      <c r="AB649">
        <v>1</v>
      </c>
      <c r="AC649">
        <v>1</v>
      </c>
      <c r="AD649">
        <v>1</v>
      </c>
      <c r="AE649">
        <v>1</v>
      </c>
      <c r="AF649">
        <v>5.4</v>
      </c>
      <c r="AG649">
        <v>0.9</v>
      </c>
      <c r="AH649">
        <v>0.9</v>
      </c>
      <c r="AI649">
        <v>145.18</v>
      </c>
      <c r="AJ649">
        <v>1253</v>
      </c>
      <c r="AK649">
        <v>10.5</v>
      </c>
      <c r="AU649">
        <v>3</v>
      </c>
      <c r="AV649">
        <v>3</v>
      </c>
      <c r="AX649">
        <v>2</v>
      </c>
      <c r="AY649">
        <v>2</v>
      </c>
      <c r="AZ649">
        <v>2</v>
      </c>
      <c r="BA649" s="8">
        <v>1.0887999999999999E-22</v>
      </c>
      <c r="BB649" s="8"/>
      <c r="BD649" s="4">
        <v>0.76322999999999996</v>
      </c>
      <c r="BE649" s="4">
        <v>0.34617999999999999</v>
      </c>
      <c r="BF649" s="4">
        <v>1.1143000000000001</v>
      </c>
      <c r="BG649" s="6">
        <v>5</v>
      </c>
      <c r="BK649" s="4">
        <v>1.1574</v>
      </c>
      <c r="BL649" s="4">
        <v>0.22545000000000001</v>
      </c>
      <c r="BM649" s="4">
        <v>0.82277999999999996</v>
      </c>
      <c r="BN649" s="6">
        <v>5</v>
      </c>
      <c r="BQ649" s="3">
        <v>0.69189787587352103</v>
      </c>
      <c r="BR649" s="3">
        <v>1.8222570475791315</v>
      </c>
      <c r="BS649" s="3">
        <v>1.2264521193092621</v>
      </c>
      <c r="BT649" s="7">
        <v>5</v>
      </c>
    </row>
    <row r="650" spans="1:72">
      <c r="A650">
        <v>718</v>
      </c>
      <c r="B650" t="s">
        <v>5623</v>
      </c>
      <c r="I650" t="s">
        <v>5624</v>
      </c>
      <c r="J650" t="s">
        <v>5624</v>
      </c>
      <c r="K650" t="s">
        <v>1799</v>
      </c>
      <c r="L650" t="s">
        <v>1799</v>
      </c>
      <c r="M650" t="s">
        <v>1799</v>
      </c>
      <c r="N650" t="s">
        <v>5625</v>
      </c>
      <c r="O650" t="s">
        <v>5626</v>
      </c>
      <c r="P650" t="s">
        <v>5627</v>
      </c>
      <c r="Q650" t="s">
        <v>5628</v>
      </c>
      <c r="S650">
        <v>2</v>
      </c>
      <c r="T650">
        <v>2</v>
      </c>
      <c r="U650">
        <v>2</v>
      </c>
      <c r="V650">
        <v>2</v>
      </c>
      <c r="W650">
        <v>2</v>
      </c>
      <c r="X650">
        <v>1</v>
      </c>
      <c r="Y650">
        <v>2</v>
      </c>
      <c r="Z650">
        <v>2</v>
      </c>
      <c r="AA650">
        <v>1</v>
      </c>
      <c r="AB650">
        <v>2</v>
      </c>
      <c r="AC650">
        <v>2</v>
      </c>
      <c r="AD650">
        <v>1</v>
      </c>
      <c r="AE650">
        <v>2</v>
      </c>
      <c r="AF650">
        <v>10.4</v>
      </c>
      <c r="AG650">
        <v>10.4</v>
      </c>
      <c r="AH650">
        <v>10.4</v>
      </c>
      <c r="AI650">
        <v>33.429000000000002</v>
      </c>
      <c r="AJ650">
        <v>297</v>
      </c>
      <c r="AK650">
        <v>3</v>
      </c>
      <c r="AN650">
        <v>5</v>
      </c>
      <c r="AX650">
        <v>2</v>
      </c>
      <c r="AY650">
        <v>1</v>
      </c>
      <c r="AZ650">
        <v>2</v>
      </c>
      <c r="BA650" s="8">
        <v>1.2585000000000001E-46</v>
      </c>
      <c r="BB650" s="8"/>
      <c r="BD650" s="4">
        <v>0.69732000000000005</v>
      </c>
      <c r="BE650" s="4">
        <v>1.5398000000000001</v>
      </c>
      <c r="BF650" s="4">
        <v>1.6935</v>
      </c>
      <c r="BG650" s="6">
        <v>5</v>
      </c>
      <c r="BJ650" s="5">
        <v>2</v>
      </c>
      <c r="BK650" s="10">
        <v>3.6355</v>
      </c>
      <c r="BL650" s="10">
        <v>1.4359999999999999</v>
      </c>
      <c r="BM650" s="4">
        <v>1.0646</v>
      </c>
      <c r="BN650" s="6">
        <v>5</v>
      </c>
      <c r="BO650" s="1">
        <v>2</v>
      </c>
      <c r="BQ650" s="3">
        <v>0.22120468069104343</v>
      </c>
      <c r="BR650" s="3">
        <v>1.1193194537721065</v>
      </c>
      <c r="BS650" s="3">
        <v>1.8509263886575229</v>
      </c>
      <c r="BT650" s="7">
        <v>5</v>
      </c>
    </row>
    <row r="651" spans="1:72">
      <c r="A651">
        <v>968</v>
      </c>
      <c r="B651" t="s">
        <v>9012</v>
      </c>
      <c r="D651">
        <v>590</v>
      </c>
      <c r="G651">
        <v>650</v>
      </c>
      <c r="I651" t="s">
        <v>9011</v>
      </c>
      <c r="J651" t="s">
        <v>9010</v>
      </c>
      <c r="K651" t="s">
        <v>9009</v>
      </c>
      <c r="L651" t="s">
        <v>9009</v>
      </c>
      <c r="M651" t="s">
        <v>9009</v>
      </c>
      <c r="N651" t="s">
        <v>9008</v>
      </c>
      <c r="O651" t="s">
        <v>9007</v>
      </c>
      <c r="P651" t="s">
        <v>9006</v>
      </c>
      <c r="Q651" t="s">
        <v>9005</v>
      </c>
      <c r="S651">
        <v>3</v>
      </c>
      <c r="T651">
        <v>4</v>
      </c>
      <c r="U651">
        <v>4</v>
      </c>
      <c r="V651">
        <v>4</v>
      </c>
      <c r="W651">
        <v>4</v>
      </c>
      <c r="X651">
        <v>1</v>
      </c>
      <c r="Y651">
        <v>3</v>
      </c>
      <c r="Z651">
        <v>4</v>
      </c>
      <c r="AA651">
        <v>1</v>
      </c>
      <c r="AB651">
        <v>3</v>
      </c>
      <c r="AC651">
        <v>4</v>
      </c>
      <c r="AD651">
        <v>1</v>
      </c>
      <c r="AE651">
        <v>3</v>
      </c>
      <c r="AF651">
        <v>2.2999999999999998</v>
      </c>
      <c r="AG651">
        <v>2.2999999999999998</v>
      </c>
      <c r="AH651">
        <v>2.2999999999999998</v>
      </c>
      <c r="AI651">
        <v>214.84</v>
      </c>
      <c r="AJ651">
        <v>2045</v>
      </c>
      <c r="AK651">
        <v>10.8</v>
      </c>
      <c r="AM651">
        <v>1</v>
      </c>
      <c r="AW651">
        <v>7</v>
      </c>
      <c r="AX651">
        <v>4</v>
      </c>
      <c r="AY651">
        <v>1</v>
      </c>
      <c r="AZ651">
        <v>3</v>
      </c>
      <c r="BA651" s="8">
        <v>3.8013999999999997E-9</v>
      </c>
      <c r="BB651" s="8"/>
      <c r="BD651" s="4">
        <v>0.68479000000000001</v>
      </c>
      <c r="BE651" s="4">
        <v>0.91347999999999996</v>
      </c>
      <c r="BF651" s="4">
        <v>1.1049</v>
      </c>
      <c r="BG651" s="6">
        <v>5</v>
      </c>
      <c r="BK651" s="4">
        <v>2.3105000000000002</v>
      </c>
      <c r="BL651" s="4">
        <v>0.96318999999999999</v>
      </c>
      <c r="BM651" s="4">
        <v>1.2335</v>
      </c>
      <c r="BN651" s="6">
        <v>5</v>
      </c>
      <c r="BQ651" s="3">
        <v>0.46229947760159029</v>
      </c>
      <c r="BR651" s="3">
        <v>1.0248526774276199</v>
      </c>
      <c r="BS651" s="3">
        <v>1.1430661606693797</v>
      </c>
      <c r="BT651" s="7">
        <v>5</v>
      </c>
    </row>
    <row r="652" spans="1:72">
      <c r="A652">
        <v>531</v>
      </c>
      <c r="B652" t="s">
        <v>9004</v>
      </c>
      <c r="C652">
        <v>520</v>
      </c>
      <c r="F652">
        <v>36</v>
      </c>
      <c r="I652" t="s">
        <v>9003</v>
      </c>
      <c r="J652" t="s">
        <v>9002</v>
      </c>
      <c r="K652" t="s">
        <v>1153</v>
      </c>
      <c r="L652" t="s">
        <v>1153</v>
      </c>
      <c r="M652" t="s">
        <v>1153</v>
      </c>
      <c r="N652" s="9" t="s">
        <v>9001</v>
      </c>
      <c r="O652" t="s">
        <v>9000</v>
      </c>
      <c r="P652" t="s">
        <v>8999</v>
      </c>
      <c r="Q652" t="s">
        <v>8998</v>
      </c>
      <c r="S652">
        <v>3</v>
      </c>
      <c r="T652">
        <v>3</v>
      </c>
      <c r="U652">
        <v>3</v>
      </c>
      <c r="V652">
        <v>3</v>
      </c>
      <c r="W652">
        <v>3</v>
      </c>
      <c r="X652">
        <v>3</v>
      </c>
      <c r="Y652">
        <v>2</v>
      </c>
      <c r="Z652">
        <v>3</v>
      </c>
      <c r="AA652">
        <v>3</v>
      </c>
      <c r="AB652">
        <v>2</v>
      </c>
      <c r="AC652">
        <v>3</v>
      </c>
      <c r="AD652">
        <v>3</v>
      </c>
      <c r="AE652">
        <v>2</v>
      </c>
      <c r="AF652">
        <v>19.399999999999999</v>
      </c>
      <c r="AG652">
        <v>19.399999999999999</v>
      </c>
      <c r="AH652">
        <v>19.399999999999999</v>
      </c>
      <c r="AI652">
        <v>21.765999999999998</v>
      </c>
      <c r="AJ652">
        <v>186</v>
      </c>
      <c r="AK652">
        <v>1.92</v>
      </c>
      <c r="AL652">
        <v>7</v>
      </c>
      <c r="AM652">
        <v>5</v>
      </c>
      <c r="AS652">
        <v>1</v>
      </c>
      <c r="AX652">
        <v>6</v>
      </c>
      <c r="AY652">
        <v>4</v>
      </c>
      <c r="AZ652">
        <v>3</v>
      </c>
      <c r="BA652" s="8">
        <v>3.3308000000000001E-9</v>
      </c>
      <c r="BB652" s="8"/>
      <c r="BD652" s="4">
        <v>0.67413999999999996</v>
      </c>
      <c r="BE652" s="4">
        <v>1.605</v>
      </c>
      <c r="BF652" s="4">
        <v>0.48895</v>
      </c>
      <c r="BG652" s="6">
        <v>5</v>
      </c>
      <c r="BJ652" s="5">
        <v>1</v>
      </c>
      <c r="BK652" s="4">
        <v>1.6221000000000001</v>
      </c>
      <c r="BL652" s="4">
        <v>0.39457999999999999</v>
      </c>
      <c r="BM652" s="10">
        <v>1.3030999999999999</v>
      </c>
      <c r="BN652" s="6">
        <v>4</v>
      </c>
      <c r="BQ652" s="3">
        <v>0.46772684752104771</v>
      </c>
      <c r="BR652" s="3">
        <v>2.7285129604365621</v>
      </c>
      <c r="BS652" s="3">
        <v>0.40889761203794567</v>
      </c>
      <c r="BT652" s="7">
        <v>4</v>
      </c>
    </row>
    <row r="653" spans="1:72">
      <c r="A653">
        <v>701</v>
      </c>
      <c r="B653" t="s">
        <v>4863</v>
      </c>
      <c r="C653">
        <v>650</v>
      </c>
      <c r="D653">
        <v>446</v>
      </c>
      <c r="F653">
        <v>320</v>
      </c>
      <c r="G653">
        <v>86</v>
      </c>
      <c r="I653" t="s">
        <v>4865</v>
      </c>
      <c r="J653" t="s">
        <v>4865</v>
      </c>
      <c r="K653" t="s">
        <v>4866</v>
      </c>
      <c r="L653" t="s">
        <v>4866</v>
      </c>
      <c r="M653" t="s">
        <v>4866</v>
      </c>
      <c r="N653" t="s">
        <v>4867</v>
      </c>
      <c r="O653" t="s">
        <v>4868</v>
      </c>
      <c r="P653" t="s">
        <v>4869</v>
      </c>
      <c r="Q653" t="s">
        <v>4870</v>
      </c>
      <c r="S653">
        <v>4</v>
      </c>
      <c r="T653">
        <v>3</v>
      </c>
      <c r="U653">
        <v>3</v>
      </c>
      <c r="V653">
        <v>3</v>
      </c>
      <c r="W653">
        <v>2</v>
      </c>
      <c r="X653">
        <v>1</v>
      </c>
      <c r="Y653">
        <v>3</v>
      </c>
      <c r="Z653">
        <v>2</v>
      </c>
      <c r="AA653">
        <v>1</v>
      </c>
      <c r="AB653">
        <v>3</v>
      </c>
      <c r="AC653">
        <v>2</v>
      </c>
      <c r="AD653">
        <v>1</v>
      </c>
      <c r="AE653">
        <v>3</v>
      </c>
      <c r="AF653">
        <v>6.5</v>
      </c>
      <c r="AG653">
        <v>6.5</v>
      </c>
      <c r="AH653">
        <v>6.5</v>
      </c>
      <c r="AI653">
        <v>72.933000000000007</v>
      </c>
      <c r="AJ653">
        <v>629</v>
      </c>
      <c r="AK653">
        <v>5.12</v>
      </c>
      <c r="AP653">
        <v>7</v>
      </c>
      <c r="AQ653">
        <v>1</v>
      </c>
      <c r="AX653">
        <v>3</v>
      </c>
      <c r="AY653">
        <v>1</v>
      </c>
      <c r="AZ653">
        <v>4</v>
      </c>
      <c r="BA653" s="8">
        <v>5.8868E-45</v>
      </c>
      <c r="BB653" s="8"/>
      <c r="BD653" s="4">
        <v>0.63095000000000001</v>
      </c>
      <c r="BE653" s="4">
        <v>1.4772000000000001</v>
      </c>
      <c r="BF653" s="4">
        <v>1.7134</v>
      </c>
      <c r="BG653" s="6">
        <v>5</v>
      </c>
      <c r="BJ653" s="5">
        <v>2</v>
      </c>
      <c r="BK653" s="10">
        <v>3.4468000000000001</v>
      </c>
      <c r="BL653" s="10">
        <v>1.8757999999999999</v>
      </c>
      <c r="BM653" s="4">
        <v>0.65471000000000001</v>
      </c>
      <c r="BN653" s="6">
        <v>5</v>
      </c>
      <c r="BO653" s="1">
        <v>2</v>
      </c>
      <c r="BQ653" s="3">
        <v>0.18305630812037785</v>
      </c>
      <c r="BR653" s="3">
        <v>0.88644623703572367</v>
      </c>
      <c r="BS653" s="3">
        <v>3.8337678270203952</v>
      </c>
      <c r="BT653" s="7">
        <v>5</v>
      </c>
    </row>
    <row r="654" spans="1:72">
      <c r="A654">
        <v>462</v>
      </c>
      <c r="B654" t="s">
        <v>8997</v>
      </c>
      <c r="D654">
        <v>324</v>
      </c>
      <c r="G654">
        <v>17</v>
      </c>
      <c r="I654" t="s">
        <v>8996</v>
      </c>
      <c r="J654" t="s">
        <v>8995</v>
      </c>
      <c r="K654" t="s">
        <v>1428</v>
      </c>
      <c r="L654" t="s">
        <v>1428</v>
      </c>
      <c r="M654" t="s">
        <v>1428</v>
      </c>
      <c r="N654" t="s">
        <v>8994</v>
      </c>
      <c r="O654" t="s">
        <v>8993</v>
      </c>
      <c r="P654" t="s">
        <v>8992</v>
      </c>
      <c r="Q654" t="s">
        <v>8991</v>
      </c>
      <c r="S654">
        <v>3</v>
      </c>
      <c r="T654">
        <v>3</v>
      </c>
      <c r="U654">
        <v>3</v>
      </c>
      <c r="V654">
        <v>3</v>
      </c>
      <c r="W654">
        <v>3</v>
      </c>
      <c r="X654">
        <v>1</v>
      </c>
      <c r="Y654">
        <v>1</v>
      </c>
      <c r="Z654">
        <v>3</v>
      </c>
      <c r="AA654">
        <v>1</v>
      </c>
      <c r="AB654">
        <v>1</v>
      </c>
      <c r="AC654">
        <v>3</v>
      </c>
      <c r="AD654">
        <v>1</v>
      </c>
      <c r="AE654">
        <v>1</v>
      </c>
      <c r="AF654">
        <v>24.2</v>
      </c>
      <c r="AG654">
        <v>24.2</v>
      </c>
      <c r="AH654">
        <v>24.2</v>
      </c>
      <c r="AI654">
        <v>17.818000000000001</v>
      </c>
      <c r="AJ654">
        <v>165</v>
      </c>
      <c r="AK654">
        <v>2</v>
      </c>
      <c r="AM654">
        <v>6</v>
      </c>
      <c r="AX654">
        <v>3</v>
      </c>
      <c r="AY654">
        <v>2</v>
      </c>
      <c r="AZ654">
        <v>1</v>
      </c>
      <c r="BA654" s="8">
        <v>1.1179E-9</v>
      </c>
      <c r="BB654" s="8"/>
      <c r="BC654" s="5">
        <v>1</v>
      </c>
      <c r="BD654" s="4">
        <v>0.60650999999999999</v>
      </c>
      <c r="BE654" s="4">
        <v>1.0649999999999999</v>
      </c>
      <c r="BF654" s="10">
        <v>6.3201000000000001</v>
      </c>
      <c r="BG654" s="6">
        <v>5</v>
      </c>
      <c r="BK654" s="4">
        <v>1.9278</v>
      </c>
      <c r="BL654" s="4">
        <v>0.21868000000000001</v>
      </c>
      <c r="BM654" s="4">
        <v>1.0115000000000001</v>
      </c>
      <c r="BN654" s="6">
        <v>5</v>
      </c>
      <c r="BQ654" s="3">
        <v>0.33869602032176122</v>
      </c>
      <c r="BR654" s="3">
        <v>4.8699717541638261</v>
      </c>
      <c r="BS654" s="3">
        <v>6.2480474851608871</v>
      </c>
      <c r="BT654" s="7">
        <v>5</v>
      </c>
    </row>
    <row r="655" spans="1:72">
      <c r="A655">
        <v>725</v>
      </c>
      <c r="B655" t="s">
        <v>8990</v>
      </c>
      <c r="I655" t="s">
        <v>8989</v>
      </c>
      <c r="J655" t="s">
        <v>8989</v>
      </c>
      <c r="K655" t="s">
        <v>4606</v>
      </c>
      <c r="L655" t="s">
        <v>1781</v>
      </c>
      <c r="M655" t="s">
        <v>1781</v>
      </c>
      <c r="N655" s="9" t="s">
        <v>8988</v>
      </c>
      <c r="O655" t="s">
        <v>8987</v>
      </c>
      <c r="P655" t="s">
        <v>8986</v>
      </c>
      <c r="Q655" t="s">
        <v>8985</v>
      </c>
      <c r="S655">
        <v>3</v>
      </c>
      <c r="T655">
        <v>8</v>
      </c>
      <c r="U655">
        <v>1</v>
      </c>
      <c r="V655">
        <v>1</v>
      </c>
      <c r="W655">
        <v>7</v>
      </c>
      <c r="X655">
        <v>8</v>
      </c>
      <c r="Y655">
        <v>8</v>
      </c>
      <c r="Z655">
        <v>1</v>
      </c>
      <c r="AA655">
        <v>1</v>
      </c>
      <c r="AB655">
        <v>1</v>
      </c>
      <c r="AC655">
        <v>1</v>
      </c>
      <c r="AD655">
        <v>1</v>
      </c>
      <c r="AE655">
        <v>1</v>
      </c>
      <c r="AF655">
        <v>28</v>
      </c>
      <c r="AG655">
        <v>5.9</v>
      </c>
      <c r="AH655">
        <v>5.9</v>
      </c>
      <c r="AI655">
        <v>25.742000000000001</v>
      </c>
      <c r="AJ655">
        <v>236</v>
      </c>
      <c r="AK655">
        <v>2</v>
      </c>
      <c r="AM655">
        <v>5</v>
      </c>
      <c r="AX655">
        <v>1</v>
      </c>
      <c r="AY655">
        <v>2</v>
      </c>
      <c r="AZ655">
        <v>2</v>
      </c>
      <c r="BA655" s="8">
        <v>2.0657999999999999E-45</v>
      </c>
      <c r="BB655" s="8"/>
      <c r="BD655" s="4">
        <v>0.59843000000000002</v>
      </c>
      <c r="BE655" s="4">
        <v>0.35145999999999999</v>
      </c>
      <c r="BF655" s="4">
        <v>2.1560000000000001</v>
      </c>
      <c r="BG655" s="6">
        <v>5</v>
      </c>
      <c r="BJ655" s="5">
        <v>1</v>
      </c>
      <c r="BK655" s="4">
        <v>1.204</v>
      </c>
      <c r="BL655" s="10">
        <v>1.1954</v>
      </c>
      <c r="BM655" s="4">
        <v>0.37045</v>
      </c>
      <c r="BN655" s="6">
        <v>5</v>
      </c>
      <c r="BQ655" s="3">
        <v>0.49738870927629941</v>
      </c>
      <c r="BR655" s="3">
        <v>0.31796502384737679</v>
      </c>
      <c r="BS655" s="3">
        <v>5.7907232613353408</v>
      </c>
      <c r="BT655" s="7">
        <v>5</v>
      </c>
    </row>
    <row r="656" spans="1:72">
      <c r="A656">
        <v>1168</v>
      </c>
      <c r="B656" t="s">
        <v>8984</v>
      </c>
      <c r="D656">
        <v>700</v>
      </c>
      <c r="G656">
        <v>267</v>
      </c>
      <c r="I656" t="s">
        <v>8983</v>
      </c>
      <c r="J656" t="s">
        <v>8983</v>
      </c>
      <c r="K656" t="s">
        <v>1483</v>
      </c>
      <c r="L656" t="s">
        <v>1483</v>
      </c>
      <c r="M656" t="s">
        <v>1483</v>
      </c>
      <c r="N656" s="9" t="s">
        <v>8982</v>
      </c>
      <c r="O656" t="s">
        <v>8981</v>
      </c>
      <c r="P656" s="9" t="s">
        <v>8980</v>
      </c>
      <c r="Q656" t="s">
        <v>8979</v>
      </c>
      <c r="S656">
        <v>3</v>
      </c>
      <c r="T656">
        <v>2</v>
      </c>
      <c r="U656">
        <v>2</v>
      </c>
      <c r="V656">
        <v>2</v>
      </c>
      <c r="W656">
        <v>1</v>
      </c>
      <c r="X656">
        <v>1</v>
      </c>
      <c r="Y656">
        <v>2</v>
      </c>
      <c r="Z656">
        <v>1</v>
      </c>
      <c r="AA656">
        <v>1</v>
      </c>
      <c r="AB656">
        <v>2</v>
      </c>
      <c r="AC656">
        <v>1</v>
      </c>
      <c r="AD656">
        <v>1</v>
      </c>
      <c r="AE656">
        <v>2</v>
      </c>
      <c r="AF656">
        <v>5.9</v>
      </c>
      <c r="AG656">
        <v>5.9</v>
      </c>
      <c r="AH656">
        <v>5.9</v>
      </c>
      <c r="AI656">
        <v>61.332000000000001</v>
      </c>
      <c r="AJ656">
        <v>563</v>
      </c>
      <c r="AK656">
        <v>5.2</v>
      </c>
      <c r="AP656">
        <v>4</v>
      </c>
      <c r="AQ656">
        <v>1</v>
      </c>
      <c r="AX656">
        <v>2</v>
      </c>
      <c r="AY656">
        <v>1</v>
      </c>
      <c r="AZ656">
        <v>2</v>
      </c>
      <c r="BA656" s="8">
        <v>1.2563999999999999E-6</v>
      </c>
      <c r="BB656" s="8"/>
      <c r="BD656" s="4">
        <v>0.56950999999999996</v>
      </c>
      <c r="BE656" s="4">
        <v>1.0691999999999999</v>
      </c>
      <c r="BF656" s="4">
        <v>1.6726000000000001</v>
      </c>
      <c r="BG656" s="6">
        <v>5</v>
      </c>
      <c r="BK656" s="4">
        <v>0.64368999999999998</v>
      </c>
      <c r="BL656" s="4">
        <v>1.1406000000000001</v>
      </c>
      <c r="BM656" s="4">
        <v>1.0858000000000001</v>
      </c>
      <c r="BN656" s="6">
        <v>5</v>
      </c>
      <c r="BQ656" s="3">
        <v>0.89661974356675334</v>
      </c>
      <c r="BR656" s="3">
        <v>1.0427746146947798</v>
      </c>
      <c r="BS656" s="3">
        <v>1.8871129059651639</v>
      </c>
      <c r="BT656" s="7">
        <v>5</v>
      </c>
    </row>
    <row r="657" spans="1:96">
      <c r="A657">
        <v>672</v>
      </c>
      <c r="B657">
        <v>1173</v>
      </c>
      <c r="I657" t="s">
        <v>8978</v>
      </c>
      <c r="J657" t="s">
        <v>8978</v>
      </c>
      <c r="K657" t="s">
        <v>7216</v>
      </c>
      <c r="L657" t="s">
        <v>7216</v>
      </c>
      <c r="M657" t="s">
        <v>7216</v>
      </c>
      <c r="N657" t="s">
        <v>8977</v>
      </c>
      <c r="O657" t="s">
        <v>8976</v>
      </c>
      <c r="P657" t="s">
        <v>8975</v>
      </c>
      <c r="Q657" t="s">
        <v>8974</v>
      </c>
      <c r="S657">
        <v>10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>
        <v>1</v>
      </c>
      <c r="AE657">
        <v>1</v>
      </c>
      <c r="AF657">
        <v>8.1</v>
      </c>
      <c r="AG657">
        <v>8.1</v>
      </c>
      <c r="AH657">
        <v>8.1</v>
      </c>
      <c r="AI657">
        <v>15.362</v>
      </c>
      <c r="AJ657">
        <v>136</v>
      </c>
      <c r="AK657">
        <v>1.2</v>
      </c>
      <c r="AL657">
        <v>4</v>
      </c>
      <c r="AM657">
        <v>1</v>
      </c>
      <c r="AX657">
        <v>1</v>
      </c>
      <c r="AY657">
        <v>1</v>
      </c>
      <c r="AZ657">
        <v>3</v>
      </c>
      <c r="BA657">
        <v>3.3265999999999999E-3</v>
      </c>
      <c r="BC657" s="5">
        <v>1</v>
      </c>
      <c r="BD657" s="4">
        <v>0.54512000000000005</v>
      </c>
      <c r="BE657" s="4">
        <v>0.41002</v>
      </c>
      <c r="BF657" s="10">
        <v>7.1256000000000004</v>
      </c>
      <c r="BG657" s="6">
        <v>5</v>
      </c>
      <c r="BJ657" s="5">
        <v>1</v>
      </c>
      <c r="BK657" s="4">
        <v>1.851</v>
      </c>
      <c r="BL657" s="4">
        <v>0.17698</v>
      </c>
      <c r="BM657" s="10">
        <v>5.3658999999999999</v>
      </c>
      <c r="BN657" s="6">
        <v>5</v>
      </c>
      <c r="BQ657" s="3">
        <v>0.34213767620090324</v>
      </c>
      <c r="BR657" s="3">
        <v>2.9072302817106142</v>
      </c>
      <c r="BS657" s="3">
        <v>1.243982235933671</v>
      </c>
      <c r="BT657" s="7">
        <v>5</v>
      </c>
    </row>
    <row r="658" spans="1:96">
      <c r="A658">
        <v>574</v>
      </c>
      <c r="B658" t="s">
        <v>8973</v>
      </c>
      <c r="C658">
        <v>566</v>
      </c>
      <c r="F658">
        <v>1414</v>
      </c>
      <c r="I658" t="s">
        <v>8972</v>
      </c>
      <c r="J658" t="s">
        <v>8971</v>
      </c>
      <c r="K658" t="s">
        <v>1447</v>
      </c>
      <c r="L658" t="s">
        <v>1447</v>
      </c>
      <c r="M658" t="s">
        <v>1447</v>
      </c>
      <c r="N658" t="s">
        <v>8970</v>
      </c>
      <c r="O658" t="s">
        <v>8969</v>
      </c>
      <c r="P658" t="s">
        <v>8968</v>
      </c>
      <c r="Q658" t="s">
        <v>8967</v>
      </c>
      <c r="S658">
        <v>2</v>
      </c>
      <c r="T658">
        <v>3</v>
      </c>
      <c r="U658">
        <v>3</v>
      </c>
      <c r="V658">
        <v>3</v>
      </c>
      <c r="W658">
        <v>3</v>
      </c>
      <c r="X658">
        <v>0</v>
      </c>
      <c r="Y658">
        <v>2</v>
      </c>
      <c r="Z658">
        <v>3</v>
      </c>
      <c r="AA658">
        <v>0</v>
      </c>
      <c r="AB658">
        <v>2</v>
      </c>
      <c r="AC658">
        <v>3</v>
      </c>
      <c r="AD658">
        <v>0</v>
      </c>
      <c r="AE658">
        <v>2</v>
      </c>
      <c r="AF658">
        <v>0.7</v>
      </c>
      <c r="AG658">
        <v>0.7</v>
      </c>
      <c r="AH658">
        <v>0.7</v>
      </c>
      <c r="AI658">
        <v>519.17999999999995</v>
      </c>
      <c r="AJ658">
        <v>4636</v>
      </c>
      <c r="AK658">
        <v>12</v>
      </c>
      <c r="AW658">
        <v>5</v>
      </c>
      <c r="AX658">
        <v>3</v>
      </c>
      <c r="AZ658">
        <v>2</v>
      </c>
      <c r="BA658" s="8">
        <v>3.8825999999999998E-9</v>
      </c>
      <c r="BB658" s="8"/>
      <c r="BD658" s="4">
        <v>0.53273000000000004</v>
      </c>
      <c r="BF658" s="4">
        <v>0.86950000000000005</v>
      </c>
      <c r="BG658" s="6">
        <v>5</v>
      </c>
      <c r="BK658" s="4">
        <v>0.82923000000000002</v>
      </c>
      <c r="BM658" s="4">
        <v>1.0761000000000001</v>
      </c>
      <c r="BN658" s="6">
        <v>5</v>
      </c>
      <c r="BQ658" s="3">
        <v>0.71932096101280385</v>
      </c>
      <c r="BS658" s="3">
        <v>1.0171594804349375</v>
      </c>
      <c r="BT658" s="7">
        <v>5</v>
      </c>
    </row>
    <row r="659" spans="1:96">
      <c r="A659">
        <v>510</v>
      </c>
      <c r="B659" t="s">
        <v>8966</v>
      </c>
      <c r="C659">
        <v>503</v>
      </c>
      <c r="F659">
        <v>63</v>
      </c>
      <c r="I659" t="s">
        <v>8965</v>
      </c>
      <c r="J659" t="s">
        <v>8965</v>
      </c>
      <c r="K659" t="s">
        <v>2765</v>
      </c>
      <c r="L659" t="s">
        <v>2765</v>
      </c>
      <c r="M659" t="s">
        <v>2765</v>
      </c>
      <c r="N659" s="9" t="s">
        <v>8964</v>
      </c>
      <c r="O659" t="s">
        <v>8963</v>
      </c>
      <c r="P659" t="s">
        <v>8962</v>
      </c>
      <c r="Q659" t="s">
        <v>8961</v>
      </c>
      <c r="S659">
        <v>2</v>
      </c>
      <c r="T659">
        <v>3</v>
      </c>
      <c r="U659">
        <v>3</v>
      </c>
      <c r="V659">
        <v>3</v>
      </c>
      <c r="W659">
        <v>3</v>
      </c>
      <c r="X659">
        <v>0</v>
      </c>
      <c r="Y659">
        <v>0</v>
      </c>
      <c r="Z659">
        <v>3</v>
      </c>
      <c r="AA659">
        <v>0</v>
      </c>
      <c r="AB659">
        <v>0</v>
      </c>
      <c r="AC659">
        <v>3</v>
      </c>
      <c r="AD659">
        <v>0</v>
      </c>
      <c r="AE659">
        <v>0</v>
      </c>
      <c r="AF659">
        <v>37.700000000000003</v>
      </c>
      <c r="AG659">
        <v>37.700000000000003</v>
      </c>
      <c r="AH659">
        <v>37.700000000000003</v>
      </c>
      <c r="AI659">
        <v>13.242000000000001</v>
      </c>
      <c r="AJ659">
        <v>114</v>
      </c>
      <c r="AK659">
        <v>5</v>
      </c>
      <c r="AL659">
        <v>2</v>
      </c>
      <c r="AR659">
        <v>4</v>
      </c>
      <c r="AX659">
        <v>6</v>
      </c>
      <c r="BA659" s="8">
        <v>4.4751000000000001E-34</v>
      </c>
      <c r="BB659" s="8"/>
      <c r="BD659" s="4">
        <v>0.49308000000000002</v>
      </c>
      <c r="BG659" s="6">
        <v>5</v>
      </c>
      <c r="BK659" s="4">
        <v>1.2523</v>
      </c>
      <c r="BN659" s="6">
        <v>5</v>
      </c>
      <c r="BQ659" s="3">
        <v>0.25016886398318866</v>
      </c>
      <c r="BT659" s="7">
        <v>5</v>
      </c>
    </row>
    <row r="660" spans="1:96">
      <c r="A660">
        <v>495</v>
      </c>
      <c r="B660" t="s">
        <v>8960</v>
      </c>
      <c r="I660" t="s">
        <v>8959</v>
      </c>
      <c r="J660" t="s">
        <v>8959</v>
      </c>
      <c r="K660" t="s">
        <v>806</v>
      </c>
      <c r="L660" t="s">
        <v>806</v>
      </c>
      <c r="M660" t="s">
        <v>806</v>
      </c>
      <c r="N660" s="9" t="s">
        <v>8958</v>
      </c>
      <c r="O660" t="s">
        <v>8957</v>
      </c>
      <c r="P660" t="s">
        <v>8956</v>
      </c>
      <c r="Q660" t="s">
        <v>8955</v>
      </c>
      <c r="S660">
        <v>2</v>
      </c>
      <c r="T660">
        <v>5</v>
      </c>
      <c r="U660">
        <v>5</v>
      </c>
      <c r="V660">
        <v>5</v>
      </c>
      <c r="W660">
        <v>4</v>
      </c>
      <c r="X660">
        <v>4</v>
      </c>
      <c r="Y660">
        <v>2</v>
      </c>
      <c r="Z660">
        <v>4</v>
      </c>
      <c r="AA660">
        <v>4</v>
      </c>
      <c r="AB660">
        <v>2</v>
      </c>
      <c r="AC660">
        <v>4</v>
      </c>
      <c r="AD660">
        <v>4</v>
      </c>
      <c r="AE660">
        <v>2</v>
      </c>
      <c r="AF660">
        <v>17.2</v>
      </c>
      <c r="AG660">
        <v>17.2</v>
      </c>
      <c r="AH660">
        <v>17.2</v>
      </c>
      <c r="AI660">
        <v>29.667999999999999</v>
      </c>
      <c r="AJ660">
        <v>274</v>
      </c>
      <c r="AK660">
        <v>2.58</v>
      </c>
      <c r="AL660">
        <v>2</v>
      </c>
      <c r="AM660">
        <v>9</v>
      </c>
      <c r="AV660">
        <v>1</v>
      </c>
      <c r="AX660">
        <v>5</v>
      </c>
      <c r="AY660">
        <v>5</v>
      </c>
      <c r="AZ660">
        <v>2</v>
      </c>
      <c r="BA660" s="8">
        <v>9.2218000000000001E-10</v>
      </c>
      <c r="BB660" s="8"/>
      <c r="BD660" s="4">
        <v>0.48086000000000001</v>
      </c>
      <c r="BE660" s="4">
        <v>1.5078</v>
      </c>
      <c r="BF660" s="4">
        <v>1.4595</v>
      </c>
      <c r="BG660" s="6">
        <v>5</v>
      </c>
      <c r="BK660" s="4">
        <v>1.6944999999999999</v>
      </c>
      <c r="BL660" s="4">
        <v>0.41003000000000001</v>
      </c>
      <c r="BM660" s="4">
        <v>0.66922000000000004</v>
      </c>
      <c r="BN660" s="6">
        <v>5</v>
      </c>
      <c r="BQ660" s="3">
        <v>0.2374281779761622</v>
      </c>
      <c r="BR660" s="3">
        <v>3.6772817533279398</v>
      </c>
      <c r="BS660" s="3">
        <v>2.5368477130317868</v>
      </c>
      <c r="BT660" s="7">
        <v>5</v>
      </c>
    </row>
    <row r="661" spans="1:96">
      <c r="A661">
        <v>210</v>
      </c>
      <c r="B661" t="s">
        <v>8954</v>
      </c>
      <c r="C661">
        <v>243</v>
      </c>
      <c r="F661">
        <v>326</v>
      </c>
      <c r="I661" t="s">
        <v>8953</v>
      </c>
      <c r="J661" t="s">
        <v>8953</v>
      </c>
      <c r="K661" t="s">
        <v>4194</v>
      </c>
      <c r="L661" t="s">
        <v>4194</v>
      </c>
      <c r="M661" t="s">
        <v>4194</v>
      </c>
      <c r="N661" s="9" t="s">
        <v>8952</v>
      </c>
      <c r="O661" t="s">
        <v>8951</v>
      </c>
      <c r="P661" t="s">
        <v>8950</v>
      </c>
      <c r="Q661" t="s">
        <v>8949</v>
      </c>
      <c r="S661">
        <v>3</v>
      </c>
      <c r="T661">
        <v>3</v>
      </c>
      <c r="U661">
        <v>3</v>
      </c>
      <c r="V661">
        <v>3</v>
      </c>
      <c r="W661">
        <v>3</v>
      </c>
      <c r="X661">
        <v>1</v>
      </c>
      <c r="Y661">
        <v>1</v>
      </c>
      <c r="Z661">
        <v>3</v>
      </c>
      <c r="AA661">
        <v>1</v>
      </c>
      <c r="AB661">
        <v>1</v>
      </c>
      <c r="AC661">
        <v>3</v>
      </c>
      <c r="AD661">
        <v>1</v>
      </c>
      <c r="AE661">
        <v>1</v>
      </c>
      <c r="AF661">
        <v>9.9</v>
      </c>
      <c r="AG661">
        <v>9.9</v>
      </c>
      <c r="AH661">
        <v>9.9</v>
      </c>
      <c r="AI661">
        <v>35.079000000000001</v>
      </c>
      <c r="AJ661">
        <v>333</v>
      </c>
      <c r="AK661">
        <v>3</v>
      </c>
      <c r="AN661">
        <v>5</v>
      </c>
      <c r="AX661">
        <v>3</v>
      </c>
      <c r="AY661">
        <v>1</v>
      </c>
      <c r="AZ661">
        <v>1</v>
      </c>
      <c r="BA661" s="8">
        <v>6.1872999999999995E-5</v>
      </c>
      <c r="BB661" s="8"/>
      <c r="BD661" s="4">
        <v>0.42925999999999997</v>
      </c>
      <c r="BE661" s="4">
        <v>0.82289999999999996</v>
      </c>
      <c r="BF661" s="4">
        <v>1.0064</v>
      </c>
      <c r="BG661" s="6">
        <v>5</v>
      </c>
      <c r="BK661" s="4">
        <v>2.0434999999999999</v>
      </c>
      <c r="BL661" s="4">
        <v>0.60190999999999995</v>
      </c>
      <c r="BM661" s="4">
        <v>0.52700000000000002</v>
      </c>
      <c r="BN661" s="6">
        <v>5</v>
      </c>
      <c r="BQ661" s="3">
        <v>0.16649462222370218</v>
      </c>
      <c r="BR661" s="3">
        <v>1.29696639560069</v>
      </c>
      <c r="BS661" s="3">
        <v>1.4890258792697819</v>
      </c>
      <c r="BT661" s="7">
        <v>5</v>
      </c>
    </row>
    <row r="662" spans="1:96">
      <c r="A662">
        <v>508</v>
      </c>
      <c r="B662" t="s">
        <v>8948</v>
      </c>
      <c r="D662">
        <v>349</v>
      </c>
      <c r="G662">
        <v>679</v>
      </c>
      <c r="I662" t="s">
        <v>8947</v>
      </c>
      <c r="J662" t="s">
        <v>8947</v>
      </c>
      <c r="K662" t="s">
        <v>2765</v>
      </c>
      <c r="L662" t="s">
        <v>2765</v>
      </c>
      <c r="M662" t="s">
        <v>2765</v>
      </c>
      <c r="N662" t="s">
        <v>8946</v>
      </c>
      <c r="O662" t="s">
        <v>8945</v>
      </c>
      <c r="P662" t="s">
        <v>8944</v>
      </c>
      <c r="Q662" t="s">
        <v>8943</v>
      </c>
      <c r="S662">
        <v>2</v>
      </c>
      <c r="T662">
        <v>3</v>
      </c>
      <c r="U662">
        <v>3</v>
      </c>
      <c r="V662">
        <v>3</v>
      </c>
      <c r="W662">
        <v>2</v>
      </c>
      <c r="X662">
        <v>2</v>
      </c>
      <c r="Y662">
        <v>3</v>
      </c>
      <c r="Z662">
        <v>2</v>
      </c>
      <c r="AA662">
        <v>2</v>
      </c>
      <c r="AB662">
        <v>3</v>
      </c>
      <c r="AC662">
        <v>2</v>
      </c>
      <c r="AD662">
        <v>2</v>
      </c>
      <c r="AE662">
        <v>3</v>
      </c>
      <c r="AF662">
        <v>3.7</v>
      </c>
      <c r="AG662">
        <v>3.7</v>
      </c>
      <c r="AH662">
        <v>3.7</v>
      </c>
      <c r="AI662">
        <v>109.29</v>
      </c>
      <c r="AJ662">
        <v>992</v>
      </c>
      <c r="AK662">
        <v>9.4</v>
      </c>
      <c r="AQ662">
        <v>1</v>
      </c>
      <c r="AT662">
        <v>3</v>
      </c>
      <c r="AU662">
        <v>5</v>
      </c>
      <c r="AV662">
        <v>1</v>
      </c>
      <c r="AX662">
        <v>3</v>
      </c>
      <c r="AY662">
        <v>2</v>
      </c>
      <c r="AZ662">
        <v>5</v>
      </c>
      <c r="BA662" s="8">
        <v>3.4495999999999998E-13</v>
      </c>
      <c r="BB662" s="8"/>
      <c r="BD662" s="4">
        <v>0.36531999999999998</v>
      </c>
      <c r="BE662" s="4">
        <v>1.1855</v>
      </c>
      <c r="BF662" s="4">
        <v>2.1779000000000002</v>
      </c>
      <c r="BG662" s="6">
        <v>5</v>
      </c>
      <c r="BK662" s="4">
        <v>1.2718</v>
      </c>
      <c r="BL662" s="4">
        <v>0.44744</v>
      </c>
      <c r="BM662" s="4">
        <v>0.72033999999999998</v>
      </c>
      <c r="BN662" s="6">
        <v>5</v>
      </c>
      <c r="BQ662" s="3">
        <v>0.28724901617211962</v>
      </c>
      <c r="BR662" s="3">
        <v>2.9093448155475383</v>
      </c>
      <c r="BS662" s="3">
        <v>2.0054548371570671</v>
      </c>
      <c r="BT662" s="7">
        <v>5</v>
      </c>
    </row>
    <row r="663" spans="1:96">
      <c r="A663">
        <v>580</v>
      </c>
      <c r="B663" t="s">
        <v>8942</v>
      </c>
      <c r="C663">
        <v>571</v>
      </c>
      <c r="F663">
        <v>474</v>
      </c>
      <c r="I663" t="s">
        <v>8941</v>
      </c>
      <c r="J663" t="s">
        <v>8941</v>
      </c>
      <c r="K663" t="s">
        <v>8203</v>
      </c>
      <c r="L663" t="s">
        <v>8203</v>
      </c>
      <c r="M663" t="s">
        <v>8203</v>
      </c>
      <c r="N663" s="9" t="s">
        <v>8940</v>
      </c>
      <c r="O663" t="s">
        <v>8939</v>
      </c>
      <c r="P663" t="s">
        <v>8938</v>
      </c>
      <c r="Q663" t="s">
        <v>8937</v>
      </c>
      <c r="S663">
        <v>5</v>
      </c>
      <c r="T663">
        <v>2</v>
      </c>
      <c r="U663">
        <v>2</v>
      </c>
      <c r="V663">
        <v>2</v>
      </c>
      <c r="W663">
        <v>2</v>
      </c>
      <c r="X663">
        <v>0</v>
      </c>
      <c r="Y663">
        <v>1</v>
      </c>
      <c r="Z663">
        <v>2</v>
      </c>
      <c r="AA663">
        <v>0</v>
      </c>
      <c r="AB663">
        <v>1</v>
      </c>
      <c r="AC663">
        <v>2</v>
      </c>
      <c r="AD663">
        <v>0</v>
      </c>
      <c r="AE663">
        <v>1</v>
      </c>
      <c r="AF663">
        <v>4.5999999999999996</v>
      </c>
      <c r="AG663">
        <v>4.5999999999999996</v>
      </c>
      <c r="AH663">
        <v>4.5999999999999996</v>
      </c>
      <c r="AI663">
        <v>54.371000000000002</v>
      </c>
      <c r="AJ663">
        <v>476</v>
      </c>
      <c r="AK663">
        <v>4</v>
      </c>
      <c r="AN663">
        <v>1</v>
      </c>
      <c r="AO663">
        <v>3</v>
      </c>
      <c r="AP663">
        <v>1</v>
      </c>
      <c r="AX663">
        <v>3</v>
      </c>
      <c r="AZ663">
        <v>2</v>
      </c>
      <c r="BA663" s="8">
        <v>8.5699000000000007E-15</v>
      </c>
      <c r="BB663" s="8"/>
      <c r="BD663" s="4">
        <v>0.21339</v>
      </c>
      <c r="BF663" s="4">
        <v>0.74019000000000001</v>
      </c>
      <c r="BG663" s="6">
        <v>5</v>
      </c>
      <c r="BK663" s="4">
        <v>2.5651000000000002</v>
      </c>
      <c r="BM663" s="4">
        <v>1.2674000000000001</v>
      </c>
      <c r="BN663" s="6">
        <v>5</v>
      </c>
      <c r="BQ663" s="3">
        <v>8.1261173411344062E-2</v>
      </c>
      <c r="BS663" s="3">
        <v>0.64102564102564097</v>
      </c>
      <c r="BT663" s="7">
        <v>5</v>
      </c>
    </row>
    <row r="664" spans="1:96">
      <c r="A664">
        <v>481</v>
      </c>
      <c r="B664" t="s">
        <v>5119</v>
      </c>
      <c r="C664" t="s">
        <v>5120</v>
      </c>
      <c r="F664" t="s">
        <v>5121</v>
      </c>
      <c r="I664" t="s">
        <v>5122</v>
      </c>
      <c r="J664" t="s">
        <v>5122</v>
      </c>
      <c r="K664" t="s">
        <v>5037</v>
      </c>
      <c r="L664" t="s">
        <v>5037</v>
      </c>
      <c r="M664" t="s">
        <v>5037</v>
      </c>
      <c r="N664" s="9" t="s">
        <v>5123</v>
      </c>
      <c r="O664" t="s">
        <v>5124</v>
      </c>
      <c r="P664" t="s">
        <v>5125</v>
      </c>
      <c r="Q664" t="s">
        <v>5126</v>
      </c>
      <c r="S664">
        <v>4</v>
      </c>
      <c r="T664">
        <v>2</v>
      </c>
      <c r="U664">
        <v>2</v>
      </c>
      <c r="V664">
        <v>2</v>
      </c>
      <c r="W664">
        <v>1</v>
      </c>
      <c r="X664">
        <v>2</v>
      </c>
      <c r="Y664">
        <v>2</v>
      </c>
      <c r="Z664">
        <v>1</v>
      </c>
      <c r="AA664">
        <v>2</v>
      </c>
      <c r="AB664">
        <v>2</v>
      </c>
      <c r="AC664">
        <v>1</v>
      </c>
      <c r="AD664">
        <v>2</v>
      </c>
      <c r="AE664">
        <v>2</v>
      </c>
      <c r="AF664">
        <v>3.9</v>
      </c>
      <c r="AG664">
        <v>3.9</v>
      </c>
      <c r="AH664">
        <v>3.9</v>
      </c>
      <c r="AI664">
        <v>60.134</v>
      </c>
      <c r="AJ664">
        <v>535</v>
      </c>
      <c r="AK664">
        <v>6.86</v>
      </c>
      <c r="AQ664">
        <v>1</v>
      </c>
      <c r="AR664">
        <v>6</v>
      </c>
      <c r="AX664">
        <v>1</v>
      </c>
      <c r="AY664">
        <v>3</v>
      </c>
      <c r="AZ664">
        <v>3</v>
      </c>
      <c r="BA664" s="8">
        <v>2.3615E-5</v>
      </c>
      <c r="BB664" s="8"/>
      <c r="BC664" s="5">
        <v>1</v>
      </c>
      <c r="BE664" s="10">
        <v>3.7443</v>
      </c>
      <c r="BF664" s="4">
        <v>1.7995000000000001</v>
      </c>
      <c r="BG664" s="6">
        <v>5</v>
      </c>
      <c r="BJ664" s="5">
        <v>2</v>
      </c>
      <c r="BL664" s="10">
        <v>2.6053999999999999</v>
      </c>
      <c r="BM664" s="10">
        <v>1.6865000000000001</v>
      </c>
      <c r="BN664" s="6">
        <v>5</v>
      </c>
      <c r="BO664" s="1">
        <v>2</v>
      </c>
      <c r="BR664" s="3">
        <v>1.7010274205620195</v>
      </c>
      <c r="BS664" s="3">
        <v>1.0189628995608271</v>
      </c>
      <c r="BT664" s="7">
        <v>5</v>
      </c>
    </row>
    <row r="665" spans="1:96">
      <c r="A665">
        <v>553</v>
      </c>
      <c r="B665" t="s">
        <v>8936</v>
      </c>
      <c r="I665" t="s">
        <v>8935</v>
      </c>
      <c r="J665" t="s">
        <v>8934</v>
      </c>
      <c r="K665" t="s">
        <v>8933</v>
      </c>
      <c r="L665" t="s">
        <v>8933</v>
      </c>
      <c r="M665" t="s">
        <v>8933</v>
      </c>
      <c r="N665" s="9" t="s">
        <v>8932</v>
      </c>
      <c r="O665" t="s">
        <v>8931</v>
      </c>
      <c r="P665" s="9" t="s">
        <v>8930</v>
      </c>
      <c r="Q665" t="s">
        <v>8929</v>
      </c>
      <c r="S665">
        <v>5</v>
      </c>
      <c r="T665">
        <v>4</v>
      </c>
      <c r="U665">
        <v>4</v>
      </c>
      <c r="V665">
        <v>4</v>
      </c>
      <c r="W665">
        <v>1</v>
      </c>
      <c r="X665">
        <v>3</v>
      </c>
      <c r="Y665">
        <v>4</v>
      </c>
      <c r="Z665">
        <v>1</v>
      </c>
      <c r="AA665">
        <v>3</v>
      </c>
      <c r="AB665">
        <v>4</v>
      </c>
      <c r="AC665">
        <v>1</v>
      </c>
      <c r="AD665">
        <v>3</v>
      </c>
      <c r="AE665">
        <v>4</v>
      </c>
      <c r="AF665">
        <v>6.4</v>
      </c>
      <c r="AG665">
        <v>6.4</v>
      </c>
      <c r="AH665">
        <v>6.4</v>
      </c>
      <c r="AI665">
        <v>97.695999999999998</v>
      </c>
      <c r="AJ665">
        <v>859</v>
      </c>
      <c r="AK665">
        <v>8.33</v>
      </c>
      <c r="AP665">
        <v>1</v>
      </c>
      <c r="AQ665">
        <v>5</v>
      </c>
      <c r="AR665">
        <v>4</v>
      </c>
      <c r="AT665">
        <v>4</v>
      </c>
      <c r="AU665">
        <v>2</v>
      </c>
      <c r="AV665">
        <v>4</v>
      </c>
      <c r="AW665">
        <v>1</v>
      </c>
      <c r="AX665">
        <v>1</v>
      </c>
      <c r="AY665">
        <v>8</v>
      </c>
      <c r="AZ665">
        <v>12</v>
      </c>
      <c r="BA665" s="8">
        <v>3.8877999999999997E-33</v>
      </c>
      <c r="BB665" s="8"/>
      <c r="BC665" s="5">
        <v>1</v>
      </c>
      <c r="BE665" s="4">
        <v>1.8785000000000001</v>
      </c>
      <c r="BF665" s="10">
        <v>4.2954999999999997</v>
      </c>
      <c r="BG665" s="6">
        <v>5</v>
      </c>
      <c r="BJ665" s="5">
        <v>1</v>
      </c>
      <c r="BL665" s="4">
        <v>0.28355999999999998</v>
      </c>
      <c r="BM665" s="10">
        <v>1.7474000000000001</v>
      </c>
      <c r="BN665" s="6">
        <v>5</v>
      </c>
      <c r="BR665" s="3">
        <v>6.4712353588300005</v>
      </c>
      <c r="BS665" s="3">
        <v>2.4582708522825047</v>
      </c>
      <c r="BT665" s="7">
        <v>5</v>
      </c>
    </row>
    <row r="666" spans="1:96">
      <c r="A666">
        <v>81</v>
      </c>
      <c r="B666">
        <v>3865</v>
      </c>
      <c r="I666" t="s">
        <v>5371</v>
      </c>
      <c r="J666" t="s">
        <v>5371</v>
      </c>
      <c r="K666" t="s">
        <v>2800</v>
      </c>
      <c r="L666" t="s">
        <v>2800</v>
      </c>
      <c r="M666" t="s">
        <v>2800</v>
      </c>
      <c r="N666" s="9" t="s">
        <v>5372</v>
      </c>
      <c r="O666" t="s">
        <v>5373</v>
      </c>
      <c r="P666" s="9" t="s">
        <v>5374</v>
      </c>
      <c r="Q666" t="s">
        <v>5375</v>
      </c>
      <c r="S666">
        <v>5</v>
      </c>
      <c r="T666">
        <v>1</v>
      </c>
      <c r="U666">
        <v>1</v>
      </c>
      <c r="V666">
        <v>1</v>
      </c>
      <c r="W666">
        <v>0</v>
      </c>
      <c r="X666">
        <v>1</v>
      </c>
      <c r="Y666">
        <v>1</v>
      </c>
      <c r="Z666">
        <v>0</v>
      </c>
      <c r="AA666">
        <v>1</v>
      </c>
      <c r="AB666">
        <v>1</v>
      </c>
      <c r="AC666">
        <v>0</v>
      </c>
      <c r="AD666">
        <v>1</v>
      </c>
      <c r="AE666">
        <v>1</v>
      </c>
      <c r="AF666">
        <v>6.1</v>
      </c>
      <c r="AG666">
        <v>6.1</v>
      </c>
      <c r="AH666">
        <v>6.1</v>
      </c>
      <c r="AI666">
        <v>37.030999999999999</v>
      </c>
      <c r="AJ666">
        <v>327</v>
      </c>
      <c r="AK666">
        <v>3.2</v>
      </c>
      <c r="AN666">
        <v>4</v>
      </c>
      <c r="AO666">
        <v>1</v>
      </c>
      <c r="AY666">
        <v>3</v>
      </c>
      <c r="AZ666">
        <v>2</v>
      </c>
      <c r="BA666">
        <v>5.8001000000000005E-4</v>
      </c>
      <c r="BC666" s="5">
        <v>1</v>
      </c>
      <c r="BE666" s="4">
        <v>1.7755000000000001</v>
      </c>
      <c r="BF666" s="10">
        <v>6.2874999999999996</v>
      </c>
      <c r="BG666" s="6">
        <v>5</v>
      </c>
      <c r="BJ666" s="5">
        <v>2</v>
      </c>
      <c r="BL666" s="10">
        <v>1.5862000000000001</v>
      </c>
      <c r="BM666" s="10">
        <v>1.7197</v>
      </c>
      <c r="BN666" s="6">
        <v>5</v>
      </c>
      <c r="BO666" s="1">
        <v>2</v>
      </c>
      <c r="BR666" s="3">
        <v>1.1193194537721065</v>
      </c>
      <c r="BS666" s="3">
        <v>3.6561734488684148</v>
      </c>
      <c r="BT666" s="7">
        <v>5</v>
      </c>
    </row>
    <row r="667" spans="1:96">
      <c r="A667">
        <v>936</v>
      </c>
      <c r="B667" t="s">
        <v>8928</v>
      </c>
      <c r="C667" t="s">
        <v>8927</v>
      </c>
      <c r="D667" t="s">
        <v>8926</v>
      </c>
      <c r="F667" t="s">
        <v>8925</v>
      </c>
      <c r="G667" t="s">
        <v>8924</v>
      </c>
      <c r="I667" t="s">
        <v>8923</v>
      </c>
      <c r="J667" t="s">
        <v>8922</v>
      </c>
      <c r="K667" t="s">
        <v>8921</v>
      </c>
      <c r="L667" t="s">
        <v>8921</v>
      </c>
      <c r="M667" t="s">
        <v>8921</v>
      </c>
      <c r="N667" t="s">
        <v>8920</v>
      </c>
      <c r="O667" t="s">
        <v>8919</v>
      </c>
      <c r="P667" s="9" t="s">
        <v>8918</v>
      </c>
      <c r="Q667" t="s">
        <v>8917</v>
      </c>
      <c r="S667">
        <v>7</v>
      </c>
      <c r="T667">
        <v>4</v>
      </c>
      <c r="U667">
        <v>4</v>
      </c>
      <c r="V667">
        <v>4</v>
      </c>
      <c r="W667">
        <v>0</v>
      </c>
      <c r="X667">
        <v>1</v>
      </c>
      <c r="Y667">
        <v>4</v>
      </c>
      <c r="Z667">
        <v>0</v>
      </c>
      <c r="AA667">
        <v>1</v>
      </c>
      <c r="AB667">
        <v>4</v>
      </c>
      <c r="AC667">
        <v>0</v>
      </c>
      <c r="AD667">
        <v>1</v>
      </c>
      <c r="AE667">
        <v>4</v>
      </c>
      <c r="AF667">
        <v>9.1999999999999993</v>
      </c>
      <c r="AG667">
        <v>9.1999999999999993</v>
      </c>
      <c r="AH667">
        <v>9.1999999999999993</v>
      </c>
      <c r="AI667">
        <v>66.926000000000002</v>
      </c>
      <c r="AJ667">
        <v>621</v>
      </c>
      <c r="AK667">
        <v>6</v>
      </c>
      <c r="AQ667">
        <v>5</v>
      </c>
      <c r="AY667">
        <v>1</v>
      </c>
      <c r="AZ667">
        <v>4</v>
      </c>
      <c r="BA667" s="8">
        <v>1.0216E-16</v>
      </c>
      <c r="BB667" s="8"/>
      <c r="BE667" s="4">
        <v>0.96733000000000002</v>
      </c>
      <c r="BF667" s="4">
        <v>1.3428</v>
      </c>
      <c r="BG667" s="6">
        <v>5</v>
      </c>
      <c r="BL667" s="4">
        <v>1.1033999999999999</v>
      </c>
      <c r="BM667" s="4">
        <v>0.43375000000000002</v>
      </c>
      <c r="BN667" s="6">
        <v>5</v>
      </c>
      <c r="BR667" s="3">
        <v>0.89397461112104415</v>
      </c>
      <c r="BS667" s="3">
        <v>3.2179173638820959</v>
      </c>
      <c r="BT667" s="7">
        <v>5</v>
      </c>
    </row>
    <row r="668" spans="1:96">
      <c r="A668">
        <v>1016</v>
      </c>
      <c r="B668" t="s">
        <v>8916</v>
      </c>
      <c r="I668" t="s">
        <v>8915</v>
      </c>
      <c r="J668" t="s">
        <v>8914</v>
      </c>
      <c r="K668" t="s">
        <v>8913</v>
      </c>
      <c r="L668" t="s">
        <v>8913</v>
      </c>
      <c r="M668" t="s">
        <v>8913</v>
      </c>
      <c r="N668" s="9" t="s">
        <v>8912</v>
      </c>
      <c r="O668" t="s">
        <v>8911</v>
      </c>
      <c r="P668" s="9" t="s">
        <v>8910</v>
      </c>
      <c r="Q668" t="s">
        <v>8909</v>
      </c>
      <c r="S668">
        <v>12</v>
      </c>
      <c r="T668">
        <v>3</v>
      </c>
      <c r="U668">
        <v>3</v>
      </c>
      <c r="V668">
        <v>3</v>
      </c>
      <c r="W668">
        <v>1</v>
      </c>
      <c r="X668">
        <v>3</v>
      </c>
      <c r="Y668">
        <v>2</v>
      </c>
      <c r="Z668">
        <v>1</v>
      </c>
      <c r="AA668">
        <v>3</v>
      </c>
      <c r="AB668">
        <v>2</v>
      </c>
      <c r="AC668">
        <v>1</v>
      </c>
      <c r="AD668">
        <v>3</v>
      </c>
      <c r="AE668">
        <v>2</v>
      </c>
      <c r="AF668">
        <v>12.7</v>
      </c>
      <c r="AG668">
        <v>12.7</v>
      </c>
      <c r="AH668">
        <v>12.7</v>
      </c>
      <c r="AI668">
        <v>33.313000000000002</v>
      </c>
      <c r="AJ668">
        <v>300</v>
      </c>
      <c r="AK668">
        <v>3.12</v>
      </c>
      <c r="AM668">
        <v>1</v>
      </c>
      <c r="AN668">
        <v>5</v>
      </c>
      <c r="AO668">
        <v>2</v>
      </c>
      <c r="AX668">
        <v>3</v>
      </c>
      <c r="AY668">
        <v>3</v>
      </c>
      <c r="AZ668">
        <v>2</v>
      </c>
      <c r="BA668" s="8">
        <v>7.1048999999999994E-21</v>
      </c>
      <c r="BB668" s="8"/>
      <c r="BE668" s="4">
        <v>0.88822000000000001</v>
      </c>
      <c r="BF668" s="4">
        <v>1.125</v>
      </c>
      <c r="BG668" s="6">
        <v>5</v>
      </c>
      <c r="BL668" s="4">
        <v>0.81157000000000001</v>
      </c>
      <c r="BM668" s="4">
        <v>0.50227999999999995</v>
      </c>
      <c r="BN668" s="6">
        <v>5</v>
      </c>
      <c r="BR668" s="3">
        <v>0.96024582293067018</v>
      </c>
      <c r="BS668" s="3">
        <v>2.3026618771299621</v>
      </c>
      <c r="BT668" s="7">
        <v>5</v>
      </c>
    </row>
    <row r="669" spans="1:96">
      <c r="A669">
        <v>676</v>
      </c>
      <c r="B669" t="s">
        <v>8908</v>
      </c>
      <c r="I669" t="s">
        <v>8907</v>
      </c>
      <c r="J669" t="s">
        <v>8907</v>
      </c>
      <c r="K669">
        <v>3</v>
      </c>
      <c r="L669">
        <v>3</v>
      </c>
      <c r="M669">
        <v>3</v>
      </c>
      <c r="N669" t="s">
        <v>8906</v>
      </c>
      <c r="O669" t="s">
        <v>8905</v>
      </c>
      <c r="P669" t="s">
        <v>8904</v>
      </c>
      <c r="Q669" t="s">
        <v>8903</v>
      </c>
      <c r="S669">
        <v>1</v>
      </c>
      <c r="T669">
        <v>3</v>
      </c>
      <c r="U669">
        <v>3</v>
      </c>
      <c r="V669">
        <v>3</v>
      </c>
      <c r="W669">
        <v>3</v>
      </c>
      <c r="X669">
        <v>3</v>
      </c>
      <c r="Y669">
        <v>3</v>
      </c>
      <c r="Z669">
        <v>3</v>
      </c>
      <c r="AA669">
        <v>3</v>
      </c>
      <c r="AB669">
        <v>3</v>
      </c>
      <c r="AC669">
        <v>3</v>
      </c>
      <c r="AD669">
        <v>3</v>
      </c>
      <c r="AE669">
        <v>3</v>
      </c>
      <c r="AF669">
        <v>5.3</v>
      </c>
      <c r="AG669">
        <v>5.3</v>
      </c>
      <c r="AH669">
        <v>5.3</v>
      </c>
      <c r="AI669">
        <v>70.454999999999998</v>
      </c>
      <c r="AJ669">
        <v>622</v>
      </c>
      <c r="AK669">
        <v>6.27</v>
      </c>
      <c r="AQ669">
        <v>11</v>
      </c>
      <c r="AR669">
        <v>4</v>
      </c>
      <c r="AX669">
        <v>4</v>
      </c>
      <c r="AY669">
        <v>6</v>
      </c>
      <c r="AZ669">
        <v>5</v>
      </c>
      <c r="BA669" s="8">
        <v>3.7695000000000001E-8</v>
      </c>
      <c r="BB669" s="8"/>
      <c r="BE669" s="4">
        <v>0.38033</v>
      </c>
      <c r="BF669" s="4">
        <v>1.3595999999999999</v>
      </c>
      <c r="BG669" s="6">
        <v>5</v>
      </c>
      <c r="BL669" s="4">
        <v>0.69520000000000004</v>
      </c>
      <c r="BM669" s="4">
        <v>0.84775</v>
      </c>
      <c r="BN669" s="6">
        <v>5</v>
      </c>
      <c r="BR669" s="3">
        <v>0.5122425980944576</v>
      </c>
      <c r="BS669" s="3">
        <v>1.7878533245132568</v>
      </c>
      <c r="BT669" s="7">
        <v>5</v>
      </c>
    </row>
    <row r="670" spans="1:96">
      <c r="A670">
        <v>1187</v>
      </c>
      <c r="B670" t="s">
        <v>8902</v>
      </c>
      <c r="I670" t="s">
        <v>8901</v>
      </c>
      <c r="J670" t="s">
        <v>8901</v>
      </c>
      <c r="K670">
        <v>3</v>
      </c>
      <c r="L670">
        <v>3</v>
      </c>
      <c r="M670">
        <v>3</v>
      </c>
      <c r="N670" t="s">
        <v>8900</v>
      </c>
      <c r="O670" t="s">
        <v>8899</v>
      </c>
      <c r="P670" t="s">
        <v>8898</v>
      </c>
      <c r="Q670" t="s">
        <v>8897</v>
      </c>
      <c r="S670">
        <v>1</v>
      </c>
      <c r="T670">
        <v>3</v>
      </c>
      <c r="U670">
        <v>3</v>
      </c>
      <c r="V670">
        <v>3</v>
      </c>
      <c r="W670">
        <v>1</v>
      </c>
      <c r="X670">
        <v>2</v>
      </c>
      <c r="Y670">
        <v>2</v>
      </c>
      <c r="Z670">
        <v>1</v>
      </c>
      <c r="AA670">
        <v>2</v>
      </c>
      <c r="AB670">
        <v>2</v>
      </c>
      <c r="AC670">
        <v>1</v>
      </c>
      <c r="AD670">
        <v>2</v>
      </c>
      <c r="AE670">
        <v>2</v>
      </c>
      <c r="AF670">
        <v>8.5</v>
      </c>
      <c r="AG670">
        <v>8.5</v>
      </c>
      <c r="AH670">
        <v>8.5</v>
      </c>
      <c r="AI670">
        <v>45.191000000000003</v>
      </c>
      <c r="AJ670">
        <v>400</v>
      </c>
      <c r="AK670">
        <v>5</v>
      </c>
      <c r="AP670">
        <v>5</v>
      </c>
      <c r="AX670">
        <v>1</v>
      </c>
      <c r="AY670">
        <v>2</v>
      </c>
      <c r="AZ670">
        <v>2</v>
      </c>
      <c r="BA670" s="8">
        <v>8.4045000000000001E-27</v>
      </c>
      <c r="BB670" s="8"/>
      <c r="BC670" s="5">
        <v>1</v>
      </c>
      <c r="BD670" s="10">
        <v>2.9348999999999998</v>
      </c>
      <c r="BE670" s="4">
        <v>1.36</v>
      </c>
      <c r="BF670" s="4">
        <v>1.3388</v>
      </c>
      <c r="BG670" s="6">
        <v>4</v>
      </c>
      <c r="BK670" s="4">
        <v>0.69106000000000001</v>
      </c>
      <c r="BL670" s="4">
        <v>0.95638000000000001</v>
      </c>
      <c r="BM670" s="4">
        <v>0.29221000000000003</v>
      </c>
      <c r="BN670" s="6">
        <v>4</v>
      </c>
      <c r="BQ670" s="3">
        <v>4.3047783039173479</v>
      </c>
      <c r="BR670" s="3">
        <v>1.5988999568297011</v>
      </c>
      <c r="BS670" s="3">
        <v>4.7030052203357942</v>
      </c>
      <c r="BT670" s="7">
        <v>4</v>
      </c>
    </row>
    <row r="671" spans="1:96">
      <c r="A671">
        <v>624</v>
      </c>
      <c r="B671" t="s">
        <v>8896</v>
      </c>
      <c r="C671">
        <v>607</v>
      </c>
      <c r="D671">
        <v>405</v>
      </c>
      <c r="F671">
        <v>890</v>
      </c>
      <c r="G671">
        <v>298</v>
      </c>
      <c r="I671" t="s">
        <v>8895</v>
      </c>
      <c r="J671" t="s">
        <v>8894</v>
      </c>
      <c r="K671" t="s">
        <v>8893</v>
      </c>
      <c r="L671" t="s">
        <v>8893</v>
      </c>
      <c r="M671" t="s">
        <v>8892</v>
      </c>
      <c r="N671" s="9" t="s">
        <v>8891</v>
      </c>
      <c r="O671" t="s">
        <v>8890</v>
      </c>
      <c r="P671" s="9" t="s">
        <v>8889</v>
      </c>
      <c r="Q671" t="s">
        <v>8888</v>
      </c>
      <c r="S671">
        <v>7</v>
      </c>
      <c r="T671">
        <v>4</v>
      </c>
      <c r="U671">
        <v>4</v>
      </c>
      <c r="V671">
        <v>3</v>
      </c>
      <c r="W671">
        <v>3</v>
      </c>
      <c r="X671">
        <v>3</v>
      </c>
      <c r="Y671">
        <v>1</v>
      </c>
      <c r="Z671">
        <v>3</v>
      </c>
      <c r="AA671">
        <v>3</v>
      </c>
      <c r="AB671">
        <v>1</v>
      </c>
      <c r="AC671">
        <v>2</v>
      </c>
      <c r="AD671">
        <v>2</v>
      </c>
      <c r="AE671">
        <v>0</v>
      </c>
      <c r="AF671">
        <v>5.6</v>
      </c>
      <c r="AG671">
        <v>5.6</v>
      </c>
      <c r="AH671">
        <v>4.5999999999999996</v>
      </c>
      <c r="AI671">
        <v>117.66</v>
      </c>
      <c r="AJ671">
        <v>1038</v>
      </c>
      <c r="AK671">
        <v>9.5500000000000007</v>
      </c>
      <c r="AS671">
        <v>1</v>
      </c>
      <c r="AT671">
        <v>3</v>
      </c>
      <c r="AU671">
        <v>7</v>
      </c>
      <c r="AX671">
        <v>4</v>
      </c>
      <c r="AY671">
        <v>5</v>
      </c>
      <c r="AZ671">
        <v>2</v>
      </c>
      <c r="BA671" s="8">
        <v>1.7492E-25</v>
      </c>
      <c r="BB671" s="8"/>
      <c r="BC671" s="5">
        <v>1</v>
      </c>
      <c r="BD671" s="10">
        <v>2.4638</v>
      </c>
      <c r="BE671" s="4">
        <v>1.5097</v>
      </c>
      <c r="BF671" s="4">
        <v>1.0689</v>
      </c>
      <c r="BG671" s="6">
        <v>4</v>
      </c>
      <c r="BK671" s="4">
        <v>2.3668999999999998</v>
      </c>
      <c r="BL671" s="4">
        <v>0.35271000000000002</v>
      </c>
      <c r="BM671" s="4">
        <v>1.2315</v>
      </c>
      <c r="BN671" s="6">
        <v>4</v>
      </c>
      <c r="BQ671" s="3">
        <v>1.1954429713930497</v>
      </c>
      <c r="BR671" s="3">
        <v>4.9261083743842358</v>
      </c>
      <c r="BS671" s="3">
        <v>1.0906671611024463</v>
      </c>
      <c r="BT671" s="7">
        <v>4</v>
      </c>
    </row>
    <row r="672" spans="1:96">
      <c r="A672">
        <v>592</v>
      </c>
      <c r="B672">
        <v>101</v>
      </c>
      <c r="I672" t="s">
        <v>4638</v>
      </c>
      <c r="J672" t="s">
        <v>4638</v>
      </c>
      <c r="K672" t="s">
        <v>213</v>
      </c>
      <c r="L672" t="s">
        <v>213</v>
      </c>
      <c r="M672" t="s">
        <v>213</v>
      </c>
      <c r="N672" t="s">
        <v>4639</v>
      </c>
      <c r="O672" t="s">
        <v>4630</v>
      </c>
      <c r="P672" t="s">
        <v>4639</v>
      </c>
      <c r="Q672" t="s">
        <v>4640</v>
      </c>
      <c r="S672">
        <v>2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>
        <v>1</v>
      </c>
      <c r="AE672">
        <v>1</v>
      </c>
      <c r="AF672">
        <v>3.8</v>
      </c>
      <c r="AG672">
        <v>3.8</v>
      </c>
      <c r="AH672">
        <v>3.8</v>
      </c>
      <c r="AI672">
        <v>48.445</v>
      </c>
      <c r="AJ672">
        <v>425</v>
      </c>
      <c r="AK672">
        <v>7.25</v>
      </c>
      <c r="AN672">
        <v>1</v>
      </c>
      <c r="AR672">
        <v>1</v>
      </c>
      <c r="AT672">
        <v>1</v>
      </c>
      <c r="AU672">
        <v>1</v>
      </c>
      <c r="AX672">
        <v>1</v>
      </c>
      <c r="AY672">
        <v>2</v>
      </c>
      <c r="AZ672">
        <v>1</v>
      </c>
      <c r="BA672">
        <v>2.2698000000000002E-3</v>
      </c>
      <c r="BC672" s="5">
        <v>1</v>
      </c>
      <c r="BD672" s="10">
        <v>2.1259999999999999</v>
      </c>
      <c r="BE672" s="4">
        <v>1.2383999999999999</v>
      </c>
      <c r="BF672" s="4">
        <v>1.6194999999999999</v>
      </c>
      <c r="BG672" s="6">
        <v>4</v>
      </c>
      <c r="BJ672" s="5">
        <v>2</v>
      </c>
      <c r="BK672" s="4">
        <v>0.73909999999999998</v>
      </c>
      <c r="BL672" s="10">
        <v>29.228999999999999</v>
      </c>
      <c r="BM672" s="10">
        <v>5.9714</v>
      </c>
      <c r="BN672" s="6">
        <v>4</v>
      </c>
      <c r="BO672" s="1">
        <v>2</v>
      </c>
      <c r="BQ672" s="3">
        <v>2.8763734683311277</v>
      </c>
      <c r="BR672" s="3">
        <v>4.2369290738073044E-2</v>
      </c>
      <c r="BS672" s="3">
        <v>0.27120114989287553</v>
      </c>
      <c r="BT672" s="7">
        <v>4</v>
      </c>
      <c r="CP672" s="11"/>
      <c r="CQ672" s="11"/>
      <c r="CR672" s="11"/>
    </row>
    <row r="673" spans="1:72">
      <c r="A673">
        <v>1003</v>
      </c>
      <c r="B673" t="s">
        <v>8887</v>
      </c>
      <c r="C673">
        <v>629</v>
      </c>
      <c r="D673" t="s">
        <v>8886</v>
      </c>
      <c r="F673">
        <v>281</v>
      </c>
      <c r="G673" t="s">
        <v>8885</v>
      </c>
      <c r="I673" t="s">
        <v>8884</v>
      </c>
      <c r="J673" t="s">
        <v>8884</v>
      </c>
      <c r="K673" t="s">
        <v>8883</v>
      </c>
      <c r="L673" t="s">
        <v>1781</v>
      </c>
      <c r="M673" t="s">
        <v>1781</v>
      </c>
      <c r="N673" t="s">
        <v>8882</v>
      </c>
      <c r="O673" t="s">
        <v>8881</v>
      </c>
      <c r="P673" t="s">
        <v>8880</v>
      </c>
      <c r="Q673" t="s">
        <v>8879</v>
      </c>
      <c r="S673">
        <v>3</v>
      </c>
      <c r="T673">
        <v>4</v>
      </c>
      <c r="U673">
        <v>1</v>
      </c>
      <c r="V673">
        <v>1</v>
      </c>
      <c r="W673">
        <v>4</v>
      </c>
      <c r="X673">
        <v>3</v>
      </c>
      <c r="Y673">
        <v>3</v>
      </c>
      <c r="Z673">
        <v>1</v>
      </c>
      <c r="AA673">
        <v>1</v>
      </c>
      <c r="AB673">
        <v>1</v>
      </c>
      <c r="AC673">
        <v>1</v>
      </c>
      <c r="AD673">
        <v>1</v>
      </c>
      <c r="AE673">
        <v>1</v>
      </c>
      <c r="AF673">
        <v>9</v>
      </c>
      <c r="AG673">
        <v>2.9</v>
      </c>
      <c r="AH673">
        <v>2.9</v>
      </c>
      <c r="AI673">
        <v>52.42</v>
      </c>
      <c r="AJ673">
        <v>476</v>
      </c>
      <c r="AK673">
        <v>7</v>
      </c>
      <c r="AP673">
        <v>3</v>
      </c>
      <c r="AU673">
        <v>2</v>
      </c>
      <c r="AX673">
        <v>3</v>
      </c>
      <c r="AY673">
        <v>1</v>
      </c>
      <c r="AZ673">
        <v>1</v>
      </c>
      <c r="BA673" s="8">
        <v>6.0887999999999999E-38</v>
      </c>
      <c r="BB673" s="8"/>
      <c r="BC673" s="5">
        <v>1</v>
      </c>
      <c r="BD673" s="10">
        <v>2.0741000000000001</v>
      </c>
      <c r="BE673" s="4">
        <v>1.6155999999999999</v>
      </c>
      <c r="BF673" s="4">
        <v>1.8039000000000001</v>
      </c>
      <c r="BG673" s="6">
        <v>4</v>
      </c>
      <c r="BK673" s="4">
        <v>0.29148000000000002</v>
      </c>
      <c r="BL673" s="4">
        <v>0.32307999999999998</v>
      </c>
      <c r="BM673" s="4">
        <v>0.54296</v>
      </c>
      <c r="BN673" s="6">
        <v>4</v>
      </c>
      <c r="BQ673" s="3">
        <v>7.3844336139418099</v>
      </c>
      <c r="BR673" s="3">
        <v>5.0751116524563544</v>
      </c>
      <c r="BS673" s="3">
        <v>3.4017076572439362</v>
      </c>
      <c r="BT673" s="7">
        <v>4</v>
      </c>
    </row>
    <row r="674" spans="1:72">
      <c r="A674">
        <v>1190</v>
      </c>
      <c r="B674" t="s">
        <v>8878</v>
      </c>
      <c r="I674" t="s">
        <v>8877</v>
      </c>
      <c r="J674" t="s">
        <v>8877</v>
      </c>
      <c r="K674" t="s">
        <v>4917</v>
      </c>
      <c r="L674" t="s">
        <v>4917</v>
      </c>
      <c r="M674" t="s">
        <v>4917</v>
      </c>
      <c r="N674" s="9" t="s">
        <v>8876</v>
      </c>
      <c r="O674" t="s">
        <v>8875</v>
      </c>
      <c r="P674" t="s">
        <v>8874</v>
      </c>
      <c r="Q674" t="s">
        <v>8873</v>
      </c>
      <c r="S674">
        <v>3</v>
      </c>
      <c r="T674">
        <v>2</v>
      </c>
      <c r="U674">
        <v>2</v>
      </c>
      <c r="V674">
        <v>2</v>
      </c>
      <c r="W674">
        <v>1</v>
      </c>
      <c r="X674">
        <v>2</v>
      </c>
      <c r="Y674">
        <v>0</v>
      </c>
      <c r="Z674">
        <v>1</v>
      </c>
      <c r="AA674">
        <v>2</v>
      </c>
      <c r="AB674">
        <v>0</v>
      </c>
      <c r="AC674">
        <v>1</v>
      </c>
      <c r="AD674">
        <v>2</v>
      </c>
      <c r="AE674">
        <v>0</v>
      </c>
      <c r="AF674">
        <v>2.2999999999999998</v>
      </c>
      <c r="AG674">
        <v>2.2999999999999998</v>
      </c>
      <c r="AH674">
        <v>2.2999999999999998</v>
      </c>
      <c r="AI674">
        <v>133.72</v>
      </c>
      <c r="AJ674">
        <v>1237</v>
      </c>
      <c r="AK674">
        <v>10.8</v>
      </c>
      <c r="AU674">
        <v>1</v>
      </c>
      <c r="AV674">
        <v>3</v>
      </c>
      <c r="AX674">
        <v>2</v>
      </c>
      <c r="AY674">
        <v>2</v>
      </c>
      <c r="BA674" s="8">
        <v>2.0056999999999999E-8</v>
      </c>
      <c r="BB674" s="8"/>
      <c r="BC674" s="5">
        <v>1</v>
      </c>
      <c r="BD674" s="10">
        <v>2.0516999999999999</v>
      </c>
      <c r="BE674" s="4">
        <v>2.3172999999999999</v>
      </c>
      <c r="BG674" s="6">
        <v>4</v>
      </c>
      <c r="BK674" s="4">
        <v>0.36851</v>
      </c>
      <c r="BL674" s="4">
        <v>8.3460000000000006E-2</v>
      </c>
      <c r="BN674" s="6">
        <v>4</v>
      </c>
      <c r="BQ674" s="3">
        <v>5.5676187294694062</v>
      </c>
      <c r="BR674" s="3">
        <v>8.2637798529047188</v>
      </c>
      <c r="BT674" s="7">
        <v>4</v>
      </c>
    </row>
    <row r="675" spans="1:72">
      <c r="A675">
        <v>809</v>
      </c>
      <c r="B675" t="s">
        <v>8872</v>
      </c>
      <c r="I675" t="s">
        <v>8871</v>
      </c>
      <c r="J675" t="s">
        <v>8871</v>
      </c>
      <c r="K675" t="s">
        <v>2053</v>
      </c>
      <c r="L675" t="s">
        <v>2053</v>
      </c>
      <c r="M675" t="s">
        <v>2053</v>
      </c>
      <c r="N675" t="s">
        <v>8870</v>
      </c>
      <c r="O675" t="s">
        <v>8869</v>
      </c>
      <c r="P675" t="s">
        <v>8868</v>
      </c>
      <c r="Q675" t="s">
        <v>8867</v>
      </c>
      <c r="S675">
        <v>2</v>
      </c>
      <c r="T675">
        <v>7</v>
      </c>
      <c r="U675">
        <v>7</v>
      </c>
      <c r="V675">
        <v>7</v>
      </c>
      <c r="W675">
        <v>4</v>
      </c>
      <c r="X675">
        <v>7</v>
      </c>
      <c r="Y675">
        <v>4</v>
      </c>
      <c r="Z675">
        <v>4</v>
      </c>
      <c r="AA675">
        <v>7</v>
      </c>
      <c r="AB675">
        <v>4</v>
      </c>
      <c r="AC675">
        <v>4</v>
      </c>
      <c r="AD675">
        <v>7</v>
      </c>
      <c r="AE675">
        <v>4</v>
      </c>
      <c r="AF675">
        <v>4.5</v>
      </c>
      <c r="AG675">
        <v>4.5</v>
      </c>
      <c r="AH675">
        <v>4.5</v>
      </c>
      <c r="AI675">
        <v>280</v>
      </c>
      <c r="AJ675">
        <v>2419</v>
      </c>
      <c r="AK675">
        <v>11.6</v>
      </c>
      <c r="AU675">
        <v>2</v>
      </c>
      <c r="AV675">
        <v>3</v>
      </c>
      <c r="AW675">
        <v>14</v>
      </c>
      <c r="AX675">
        <v>4</v>
      </c>
      <c r="AY675">
        <v>11</v>
      </c>
      <c r="AZ675">
        <v>4</v>
      </c>
      <c r="BA675" s="8">
        <v>8.2782999999999996E-65</v>
      </c>
      <c r="BB675" s="8"/>
      <c r="BC675" s="5">
        <v>1</v>
      </c>
      <c r="BD675" s="10">
        <v>2.0449000000000002</v>
      </c>
      <c r="BE675" s="4">
        <v>1.5831</v>
      </c>
      <c r="BF675" s="4">
        <v>2.0680999999999998</v>
      </c>
      <c r="BG675" s="6">
        <v>4</v>
      </c>
      <c r="BK675" s="4">
        <v>0.24299999999999999</v>
      </c>
      <c r="BL675" s="4">
        <v>0.22406000000000001</v>
      </c>
      <c r="BM675" s="4">
        <v>0.7429</v>
      </c>
      <c r="BN675" s="6">
        <v>4</v>
      </c>
      <c r="BQ675" s="3">
        <v>13.189306110605521</v>
      </c>
      <c r="BR675" s="3">
        <v>7.0656397936833182</v>
      </c>
      <c r="BS675" s="3">
        <v>3.9829529613255263</v>
      </c>
      <c r="BT675" s="7">
        <v>4</v>
      </c>
    </row>
    <row r="676" spans="1:72">
      <c r="A676">
        <v>1182</v>
      </c>
      <c r="B676" t="s">
        <v>8866</v>
      </c>
      <c r="I676" t="s">
        <v>8865</v>
      </c>
      <c r="J676" t="s">
        <v>8865</v>
      </c>
      <c r="K676" t="s">
        <v>1713</v>
      </c>
      <c r="L676" t="s">
        <v>1713</v>
      </c>
      <c r="M676" t="s">
        <v>1713</v>
      </c>
      <c r="N676" s="9" t="s">
        <v>8864</v>
      </c>
      <c r="O676" t="s">
        <v>8863</v>
      </c>
      <c r="P676" t="s">
        <v>8862</v>
      </c>
      <c r="Q676" t="s">
        <v>8861</v>
      </c>
      <c r="S676">
        <v>4</v>
      </c>
      <c r="T676">
        <v>2</v>
      </c>
      <c r="U676">
        <v>2</v>
      </c>
      <c r="V676">
        <v>2</v>
      </c>
      <c r="W676">
        <v>2</v>
      </c>
      <c r="X676">
        <v>1</v>
      </c>
      <c r="Y676">
        <v>0</v>
      </c>
      <c r="Z676">
        <v>2</v>
      </c>
      <c r="AA676">
        <v>1</v>
      </c>
      <c r="AB676">
        <v>0</v>
      </c>
      <c r="AC676">
        <v>2</v>
      </c>
      <c r="AD676">
        <v>1</v>
      </c>
      <c r="AE676">
        <v>0</v>
      </c>
      <c r="AF676">
        <v>3.4</v>
      </c>
      <c r="AG676">
        <v>3.4</v>
      </c>
      <c r="AH676">
        <v>3.4</v>
      </c>
      <c r="AI676">
        <v>58.947000000000003</v>
      </c>
      <c r="AJ676">
        <v>527</v>
      </c>
      <c r="AK676">
        <v>5</v>
      </c>
      <c r="AP676">
        <v>4</v>
      </c>
      <c r="AX676">
        <v>3</v>
      </c>
      <c r="AY676">
        <v>1</v>
      </c>
      <c r="BA676">
        <v>1.7875E-3</v>
      </c>
      <c r="BC676" s="5">
        <v>1</v>
      </c>
      <c r="BD676" s="10">
        <v>1.9744999999999999</v>
      </c>
      <c r="BE676" s="4">
        <v>2.1419000000000001</v>
      </c>
      <c r="BG676" s="6">
        <v>4</v>
      </c>
      <c r="BK676" s="4">
        <v>2.1953</v>
      </c>
      <c r="BL676" s="4">
        <v>0.23898</v>
      </c>
      <c r="BN676" s="6">
        <v>4</v>
      </c>
      <c r="BQ676" s="3">
        <v>0.89936145336810858</v>
      </c>
      <c r="BR676" s="3">
        <v>8.9629828807026968</v>
      </c>
      <c r="BT676" s="7">
        <v>4</v>
      </c>
    </row>
    <row r="677" spans="1:72">
      <c r="A677">
        <v>467</v>
      </c>
      <c r="B677" t="s">
        <v>8860</v>
      </c>
      <c r="C677">
        <v>463</v>
      </c>
      <c r="F677">
        <v>82</v>
      </c>
      <c r="I677" t="s">
        <v>8859</v>
      </c>
      <c r="J677" t="s">
        <v>8859</v>
      </c>
      <c r="K677">
        <v>2</v>
      </c>
      <c r="L677">
        <v>2</v>
      </c>
      <c r="M677">
        <v>2</v>
      </c>
      <c r="N677" t="s">
        <v>8858</v>
      </c>
      <c r="O677" t="s">
        <v>8857</v>
      </c>
      <c r="P677" t="s">
        <v>8856</v>
      </c>
      <c r="Q677" t="s">
        <v>8855</v>
      </c>
      <c r="S677">
        <v>1</v>
      </c>
      <c r="T677">
        <v>2</v>
      </c>
      <c r="U677">
        <v>2</v>
      </c>
      <c r="V677">
        <v>2</v>
      </c>
      <c r="W677">
        <v>1</v>
      </c>
      <c r="X677">
        <v>1</v>
      </c>
      <c r="Y677">
        <v>2</v>
      </c>
      <c r="Z677">
        <v>1</v>
      </c>
      <c r="AA677">
        <v>1</v>
      </c>
      <c r="AB677">
        <v>2</v>
      </c>
      <c r="AC677">
        <v>1</v>
      </c>
      <c r="AD677">
        <v>1</v>
      </c>
      <c r="AE677">
        <v>2</v>
      </c>
      <c r="AF677">
        <v>16.7</v>
      </c>
      <c r="AG677">
        <v>16.7</v>
      </c>
      <c r="AH677">
        <v>16.7</v>
      </c>
      <c r="AI677">
        <v>16.762</v>
      </c>
      <c r="AJ677">
        <v>150</v>
      </c>
      <c r="AK677">
        <v>1</v>
      </c>
      <c r="AL677">
        <v>5</v>
      </c>
      <c r="AX677">
        <v>1</v>
      </c>
      <c r="AY677">
        <v>1</v>
      </c>
      <c r="AZ677">
        <v>3</v>
      </c>
      <c r="BA677" s="8">
        <v>4.3762999999999997E-15</v>
      </c>
      <c r="BB677" s="8"/>
      <c r="BC677" s="5">
        <v>1</v>
      </c>
      <c r="BD677" s="10">
        <v>1.8886000000000001</v>
      </c>
      <c r="BF677" s="4">
        <v>1.2501</v>
      </c>
      <c r="BG677" s="6">
        <v>4</v>
      </c>
      <c r="BK677" s="4">
        <v>1.8331</v>
      </c>
      <c r="BM677" s="4">
        <v>0.38503999999999999</v>
      </c>
      <c r="BN677" s="6">
        <v>4</v>
      </c>
      <c r="BQ677" s="3">
        <v>0.99147332936744004</v>
      </c>
      <c r="BS677" s="3">
        <v>3.097509602279767</v>
      </c>
      <c r="BT677" s="7">
        <v>4</v>
      </c>
    </row>
    <row r="678" spans="1:72">
      <c r="A678">
        <v>256</v>
      </c>
      <c r="B678" t="s">
        <v>8854</v>
      </c>
      <c r="C678">
        <v>287</v>
      </c>
      <c r="F678">
        <v>213</v>
      </c>
      <c r="I678" t="s">
        <v>8853</v>
      </c>
      <c r="J678" t="s">
        <v>8853</v>
      </c>
      <c r="K678">
        <v>2</v>
      </c>
      <c r="L678">
        <v>2</v>
      </c>
      <c r="M678">
        <v>2</v>
      </c>
      <c r="N678" t="s">
        <v>8852</v>
      </c>
      <c r="O678" t="s">
        <v>8851</v>
      </c>
      <c r="P678" t="s">
        <v>8850</v>
      </c>
      <c r="Q678" t="s">
        <v>8849</v>
      </c>
      <c r="S678">
        <v>1</v>
      </c>
      <c r="T678">
        <v>2</v>
      </c>
      <c r="U678">
        <v>2</v>
      </c>
      <c r="V678">
        <v>2</v>
      </c>
      <c r="W678">
        <v>2</v>
      </c>
      <c r="X678">
        <v>1</v>
      </c>
      <c r="Y678">
        <v>2</v>
      </c>
      <c r="Z678">
        <v>2</v>
      </c>
      <c r="AA678">
        <v>1</v>
      </c>
      <c r="AB678">
        <v>2</v>
      </c>
      <c r="AC678">
        <v>2</v>
      </c>
      <c r="AD678">
        <v>1</v>
      </c>
      <c r="AE678">
        <v>2</v>
      </c>
      <c r="AF678">
        <v>8.6999999999999993</v>
      </c>
      <c r="AG678">
        <v>8.6999999999999993</v>
      </c>
      <c r="AH678">
        <v>8.6999999999999993</v>
      </c>
      <c r="AI678">
        <v>27.678999999999998</v>
      </c>
      <c r="AJ678">
        <v>242</v>
      </c>
      <c r="AK678">
        <v>4.33</v>
      </c>
      <c r="AL678">
        <v>4</v>
      </c>
      <c r="AM678">
        <v>1</v>
      </c>
      <c r="AR678">
        <v>3</v>
      </c>
      <c r="AW678">
        <v>1</v>
      </c>
      <c r="AX678">
        <v>4</v>
      </c>
      <c r="AY678">
        <v>1</v>
      </c>
      <c r="AZ678">
        <v>4</v>
      </c>
      <c r="BA678">
        <v>4.8441000000000001E-4</v>
      </c>
      <c r="BC678" s="5">
        <v>1</v>
      </c>
      <c r="BD678" s="10">
        <v>1.7954000000000001</v>
      </c>
      <c r="BF678" s="4">
        <v>1.9732000000000001</v>
      </c>
      <c r="BG678" s="6">
        <v>4</v>
      </c>
      <c r="BK678" s="4">
        <v>1.6039000000000001</v>
      </c>
      <c r="BM678" s="4">
        <v>7.0216000000000001E-2</v>
      </c>
      <c r="BN678" s="6">
        <v>4</v>
      </c>
      <c r="BQ678" s="3">
        <v>1.1913271384322135</v>
      </c>
      <c r="BS678" s="3">
        <v>62.699855790331675</v>
      </c>
      <c r="BT678" s="7">
        <v>4</v>
      </c>
    </row>
    <row r="679" spans="1:72">
      <c r="A679">
        <v>423</v>
      </c>
      <c r="B679">
        <v>1663</v>
      </c>
      <c r="I679" t="s">
        <v>8848</v>
      </c>
      <c r="J679" t="s">
        <v>8848</v>
      </c>
      <c r="K679">
        <v>1</v>
      </c>
      <c r="L679">
        <v>1</v>
      </c>
      <c r="M679">
        <v>1</v>
      </c>
      <c r="N679" t="s">
        <v>8847</v>
      </c>
      <c r="O679" t="s">
        <v>8846</v>
      </c>
      <c r="P679" t="s">
        <v>8845</v>
      </c>
      <c r="Q679" t="s">
        <v>8844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0</v>
      </c>
      <c r="Y679">
        <v>1</v>
      </c>
      <c r="Z679">
        <v>1</v>
      </c>
      <c r="AA679">
        <v>0</v>
      </c>
      <c r="AB679">
        <v>1</v>
      </c>
      <c r="AC679">
        <v>1</v>
      </c>
      <c r="AD679">
        <v>0</v>
      </c>
      <c r="AE679">
        <v>1</v>
      </c>
      <c r="AF679">
        <v>6.8</v>
      </c>
      <c r="AG679">
        <v>6.8</v>
      </c>
      <c r="AH679">
        <v>6.8</v>
      </c>
      <c r="AI679">
        <v>16.571999999999999</v>
      </c>
      <c r="AJ679">
        <v>146</v>
      </c>
      <c r="AK679">
        <v>1.75</v>
      </c>
      <c r="AL679">
        <v>2</v>
      </c>
      <c r="AM679">
        <v>1</v>
      </c>
      <c r="AN679">
        <v>1</v>
      </c>
      <c r="AX679">
        <v>3</v>
      </c>
      <c r="AZ679">
        <v>1</v>
      </c>
      <c r="BA679" s="8">
        <v>2.1337999999999998E-9</v>
      </c>
      <c r="BB679" s="8"/>
      <c r="BC679" s="5">
        <v>1</v>
      </c>
      <c r="BD679" s="10">
        <v>1.7605999999999999</v>
      </c>
      <c r="BF679" s="4">
        <v>2.5678999999999998</v>
      </c>
      <c r="BG679" s="6">
        <v>4</v>
      </c>
      <c r="BK679" s="4">
        <v>0.15074000000000001</v>
      </c>
      <c r="BM679" s="4">
        <v>0.17860000000000001</v>
      </c>
      <c r="BN679" s="6">
        <v>4</v>
      </c>
      <c r="BQ679" s="3">
        <v>8.3542188805346704</v>
      </c>
      <c r="BS679" s="3">
        <v>16.269951027447409</v>
      </c>
      <c r="BT679" s="7">
        <v>4</v>
      </c>
    </row>
    <row r="680" spans="1:72">
      <c r="A680">
        <v>1075</v>
      </c>
      <c r="B680" t="s">
        <v>8843</v>
      </c>
      <c r="I680" t="s">
        <v>8842</v>
      </c>
      <c r="J680" t="s">
        <v>8842</v>
      </c>
      <c r="K680" t="s">
        <v>1713</v>
      </c>
      <c r="L680" t="s">
        <v>1713</v>
      </c>
      <c r="M680" t="s">
        <v>1713</v>
      </c>
      <c r="N680" s="9" t="s">
        <v>8841</v>
      </c>
      <c r="O680" t="s">
        <v>8840</v>
      </c>
      <c r="P680" t="s">
        <v>8839</v>
      </c>
      <c r="Q680" t="s">
        <v>8838</v>
      </c>
      <c r="S680">
        <v>4</v>
      </c>
      <c r="T680">
        <v>2</v>
      </c>
      <c r="U680">
        <v>2</v>
      </c>
      <c r="V680">
        <v>2</v>
      </c>
      <c r="W680">
        <v>1</v>
      </c>
      <c r="X680">
        <v>2</v>
      </c>
      <c r="Y680">
        <v>2</v>
      </c>
      <c r="Z680">
        <v>1</v>
      </c>
      <c r="AA680">
        <v>2</v>
      </c>
      <c r="AB680">
        <v>2</v>
      </c>
      <c r="AC680">
        <v>1</v>
      </c>
      <c r="AD680">
        <v>2</v>
      </c>
      <c r="AE680">
        <v>2</v>
      </c>
      <c r="AF680">
        <v>5.5</v>
      </c>
      <c r="AG680">
        <v>5.5</v>
      </c>
      <c r="AH680">
        <v>5.5</v>
      </c>
      <c r="AI680">
        <v>51.4</v>
      </c>
      <c r="AJ680">
        <v>454</v>
      </c>
      <c r="AK680">
        <v>4.4000000000000004</v>
      </c>
      <c r="AO680">
        <v>4</v>
      </c>
      <c r="AQ680">
        <v>1</v>
      </c>
      <c r="AX680">
        <v>1</v>
      </c>
      <c r="AY680">
        <v>2</v>
      </c>
      <c r="AZ680">
        <v>2</v>
      </c>
      <c r="BA680" s="8">
        <v>2.0391999999999999E-6</v>
      </c>
      <c r="BB680" s="8"/>
      <c r="BC680" s="5">
        <v>1</v>
      </c>
      <c r="BD680" s="10">
        <v>1.6375</v>
      </c>
      <c r="BE680" s="4">
        <v>0.85496000000000005</v>
      </c>
      <c r="BF680" s="4">
        <v>1.4492</v>
      </c>
      <c r="BG680" s="6">
        <v>4</v>
      </c>
      <c r="BK680" s="4">
        <v>1.5764</v>
      </c>
      <c r="BL680" s="4">
        <v>1.0995999999999999</v>
      </c>
      <c r="BM680" s="4">
        <v>0.54169</v>
      </c>
      <c r="BN680" s="6">
        <v>4</v>
      </c>
      <c r="BQ680" s="3">
        <v>1.1382521000751247</v>
      </c>
      <c r="BR680" s="3">
        <v>0.67141130656640258</v>
      </c>
      <c r="BS680" s="3">
        <v>2.9376340295525982</v>
      </c>
      <c r="BT680" s="7">
        <v>4</v>
      </c>
    </row>
    <row r="681" spans="1:72">
      <c r="A681">
        <v>182</v>
      </c>
      <c r="B681" t="s">
        <v>8837</v>
      </c>
      <c r="I681" t="s">
        <v>8836</v>
      </c>
      <c r="J681" t="s">
        <v>8836</v>
      </c>
      <c r="K681" t="s">
        <v>1799</v>
      </c>
      <c r="L681" t="s">
        <v>1799</v>
      </c>
      <c r="M681" t="s">
        <v>1799</v>
      </c>
      <c r="N681" s="9" t="s">
        <v>8835</v>
      </c>
      <c r="O681" t="s">
        <v>8834</v>
      </c>
      <c r="P681" t="s">
        <v>8833</v>
      </c>
      <c r="Q681" t="s">
        <v>8832</v>
      </c>
      <c r="S681">
        <v>2</v>
      </c>
      <c r="T681">
        <v>2</v>
      </c>
      <c r="U681">
        <v>2</v>
      </c>
      <c r="V681">
        <v>2</v>
      </c>
      <c r="W681">
        <v>2</v>
      </c>
      <c r="X681">
        <v>1</v>
      </c>
      <c r="Y681">
        <v>2</v>
      </c>
      <c r="Z681">
        <v>2</v>
      </c>
      <c r="AA681">
        <v>1</v>
      </c>
      <c r="AB681">
        <v>2</v>
      </c>
      <c r="AC681">
        <v>2</v>
      </c>
      <c r="AD681">
        <v>1</v>
      </c>
      <c r="AE681">
        <v>2</v>
      </c>
      <c r="AF681">
        <v>5</v>
      </c>
      <c r="AG681">
        <v>5</v>
      </c>
      <c r="AH681">
        <v>5</v>
      </c>
      <c r="AI681">
        <v>51.155999999999999</v>
      </c>
      <c r="AJ681">
        <v>463</v>
      </c>
      <c r="AK681">
        <v>5</v>
      </c>
      <c r="AP681">
        <v>5</v>
      </c>
      <c r="AX681">
        <v>2</v>
      </c>
      <c r="AY681">
        <v>1</v>
      </c>
      <c r="AZ681">
        <v>2</v>
      </c>
      <c r="BA681" s="8">
        <v>3.9094999999999999E-12</v>
      </c>
      <c r="BB681" s="8"/>
      <c r="BC681" s="5">
        <v>1</v>
      </c>
      <c r="BD681" s="10">
        <v>1.6042000000000001</v>
      </c>
      <c r="BE681" s="4">
        <v>1.7918000000000001</v>
      </c>
      <c r="BF681" s="4">
        <v>2.0388000000000002</v>
      </c>
      <c r="BG681" s="6">
        <v>4</v>
      </c>
      <c r="BK681" s="4">
        <v>1.7774000000000001</v>
      </c>
      <c r="BL681" s="4">
        <v>0.90212000000000003</v>
      </c>
      <c r="BM681" s="4">
        <v>0.62478</v>
      </c>
      <c r="BN681" s="6">
        <v>4</v>
      </c>
      <c r="BQ681" s="3">
        <v>0.94073377234242717</v>
      </c>
      <c r="BR681" s="3">
        <v>2.2089196174151224</v>
      </c>
      <c r="BS681" s="3">
        <v>3.2631750693424704</v>
      </c>
      <c r="BT681" s="7">
        <v>4</v>
      </c>
    </row>
    <row r="682" spans="1:72">
      <c r="A682">
        <v>914</v>
      </c>
      <c r="B682" t="s">
        <v>8831</v>
      </c>
      <c r="C682">
        <v>827</v>
      </c>
      <c r="F682">
        <v>420</v>
      </c>
      <c r="I682" t="s">
        <v>8830</v>
      </c>
      <c r="J682" t="s">
        <v>8830</v>
      </c>
      <c r="K682" t="s">
        <v>8829</v>
      </c>
      <c r="L682" t="s">
        <v>8829</v>
      </c>
      <c r="M682" t="s">
        <v>8829</v>
      </c>
      <c r="N682" s="9" t="s">
        <v>8828</v>
      </c>
      <c r="O682" t="s">
        <v>8827</v>
      </c>
      <c r="P682" s="9" t="s">
        <v>8826</v>
      </c>
      <c r="Q682" t="s">
        <v>8825</v>
      </c>
      <c r="S682">
        <v>8</v>
      </c>
      <c r="T682">
        <v>2</v>
      </c>
      <c r="U682">
        <v>2</v>
      </c>
      <c r="V682">
        <v>2</v>
      </c>
      <c r="W682">
        <v>2</v>
      </c>
      <c r="X682">
        <v>1</v>
      </c>
      <c r="Y682">
        <v>2</v>
      </c>
      <c r="Z682">
        <v>2</v>
      </c>
      <c r="AA682">
        <v>1</v>
      </c>
      <c r="AB682">
        <v>2</v>
      </c>
      <c r="AC682">
        <v>2</v>
      </c>
      <c r="AD682">
        <v>1</v>
      </c>
      <c r="AE682">
        <v>2</v>
      </c>
      <c r="AF682">
        <v>10.6</v>
      </c>
      <c r="AG682">
        <v>10.6</v>
      </c>
      <c r="AH682">
        <v>10.6</v>
      </c>
      <c r="AI682">
        <v>51.686</v>
      </c>
      <c r="AJ682">
        <v>470</v>
      </c>
      <c r="AK682">
        <v>6</v>
      </c>
      <c r="AQ682">
        <v>6</v>
      </c>
      <c r="AX682">
        <v>2</v>
      </c>
      <c r="AY682">
        <v>1</v>
      </c>
      <c r="AZ682">
        <v>3</v>
      </c>
      <c r="BA682" s="8">
        <v>8.0232999999999996E-113</v>
      </c>
      <c r="BB682" s="8"/>
      <c r="BD682" s="4">
        <v>1.5431999999999999</v>
      </c>
      <c r="BE682" s="4">
        <v>2.2606000000000002</v>
      </c>
      <c r="BF682" s="4">
        <v>2.5884999999999998</v>
      </c>
      <c r="BG682" s="6">
        <v>4</v>
      </c>
      <c r="BK682" s="4">
        <v>0.32691999999999999</v>
      </c>
      <c r="BL682" s="4">
        <v>0.34455999999999998</v>
      </c>
      <c r="BM682" s="4">
        <v>0.18259</v>
      </c>
      <c r="BN682" s="6">
        <v>3</v>
      </c>
      <c r="BQ682" s="3">
        <v>4.6468401486988844</v>
      </c>
      <c r="BR682" s="3">
        <v>7.1063104036384299</v>
      </c>
      <c r="BS682" s="3">
        <v>16.37331150225133</v>
      </c>
      <c r="BT682" s="7">
        <v>3</v>
      </c>
    </row>
    <row r="683" spans="1:72">
      <c r="A683">
        <v>1083</v>
      </c>
      <c r="B683">
        <v>5105</v>
      </c>
      <c r="I683" t="s">
        <v>8824</v>
      </c>
      <c r="J683" t="s">
        <v>8824</v>
      </c>
      <c r="K683" t="s">
        <v>1781</v>
      </c>
      <c r="L683" t="s">
        <v>1781</v>
      </c>
      <c r="M683" t="s">
        <v>1781</v>
      </c>
      <c r="N683" t="s">
        <v>8823</v>
      </c>
      <c r="O683" t="s">
        <v>8822</v>
      </c>
      <c r="P683" t="s">
        <v>8821</v>
      </c>
      <c r="Q683" t="s">
        <v>8820</v>
      </c>
      <c r="S683">
        <v>3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>
        <v>1</v>
      </c>
      <c r="AE683">
        <v>1</v>
      </c>
      <c r="AF683">
        <v>6.7</v>
      </c>
      <c r="AG683">
        <v>6.7</v>
      </c>
      <c r="AH683">
        <v>6.7</v>
      </c>
      <c r="AI683">
        <v>18.364000000000001</v>
      </c>
      <c r="AJ683">
        <v>163</v>
      </c>
      <c r="AK683">
        <v>1.5</v>
      </c>
      <c r="AL683">
        <v>3</v>
      </c>
      <c r="AM683">
        <v>3</v>
      </c>
      <c r="AX683">
        <v>3</v>
      </c>
      <c r="AY683">
        <v>1</v>
      </c>
      <c r="AZ683">
        <v>2</v>
      </c>
      <c r="BA683">
        <v>8.2390000000000002E-4</v>
      </c>
      <c r="BD683" s="4">
        <v>1.466</v>
      </c>
      <c r="BE683" s="4">
        <v>1.1460999999999999</v>
      </c>
      <c r="BF683" s="4">
        <v>2.1164000000000001</v>
      </c>
      <c r="BG683" s="6">
        <v>4</v>
      </c>
      <c r="BK683" s="4">
        <v>0.41164000000000001</v>
      </c>
      <c r="BL683" s="4">
        <v>4.4977000000000003E-2</v>
      </c>
      <c r="BM683" s="4">
        <v>0.94525999999999999</v>
      </c>
      <c r="BN683" s="6">
        <v>4</v>
      </c>
      <c r="BQ683" s="3">
        <v>3.5612535612535612</v>
      </c>
      <c r="BR683" s="3">
        <v>23.618885660974513</v>
      </c>
      <c r="BS683" s="3">
        <v>1.9188333493236112</v>
      </c>
      <c r="BT683" s="7">
        <v>4</v>
      </c>
    </row>
    <row r="684" spans="1:72">
      <c r="A684">
        <v>828</v>
      </c>
      <c r="B684" t="s">
        <v>5403</v>
      </c>
      <c r="I684" t="s">
        <v>5404</v>
      </c>
      <c r="J684" t="s">
        <v>5404</v>
      </c>
      <c r="K684" t="s">
        <v>3507</v>
      </c>
      <c r="L684" t="s">
        <v>3507</v>
      </c>
      <c r="M684" t="s">
        <v>3507</v>
      </c>
      <c r="N684" s="9" t="s">
        <v>5405</v>
      </c>
      <c r="O684" t="s">
        <v>5406</v>
      </c>
      <c r="P684" t="s">
        <v>5407</v>
      </c>
      <c r="Q684" t="s">
        <v>5408</v>
      </c>
      <c r="S684">
        <v>4</v>
      </c>
      <c r="T684">
        <v>2</v>
      </c>
      <c r="U684">
        <v>2</v>
      </c>
      <c r="V684">
        <v>2</v>
      </c>
      <c r="W684">
        <v>2</v>
      </c>
      <c r="X684">
        <v>1</v>
      </c>
      <c r="Y684">
        <v>2</v>
      </c>
      <c r="Z684">
        <v>2</v>
      </c>
      <c r="AA684">
        <v>1</v>
      </c>
      <c r="AB684">
        <v>2</v>
      </c>
      <c r="AC684">
        <v>2</v>
      </c>
      <c r="AD684">
        <v>1</v>
      </c>
      <c r="AE684">
        <v>2</v>
      </c>
      <c r="AF684">
        <v>7.2</v>
      </c>
      <c r="AG684">
        <v>7.2</v>
      </c>
      <c r="AH684">
        <v>7.2</v>
      </c>
      <c r="AI684">
        <v>42.142000000000003</v>
      </c>
      <c r="AJ684">
        <v>359</v>
      </c>
      <c r="AK684">
        <v>3.62</v>
      </c>
      <c r="AN684">
        <v>3</v>
      </c>
      <c r="AO684">
        <v>5</v>
      </c>
      <c r="AX684">
        <v>2</v>
      </c>
      <c r="AY684">
        <v>1</v>
      </c>
      <c r="AZ684">
        <v>5</v>
      </c>
      <c r="BA684" s="8">
        <v>4.1408000000000002E-16</v>
      </c>
      <c r="BB684" s="8"/>
      <c r="BC684" s="5">
        <v>1</v>
      </c>
      <c r="BD684" s="4">
        <v>1.4262999999999999</v>
      </c>
      <c r="BF684" s="10">
        <v>5.8479000000000001</v>
      </c>
      <c r="BG684" s="6">
        <v>4</v>
      </c>
      <c r="BJ684" s="5">
        <v>2</v>
      </c>
      <c r="BK684" s="10">
        <v>3.3279000000000001</v>
      </c>
      <c r="BM684" s="10">
        <v>2.2313999999999998</v>
      </c>
      <c r="BN684" s="6">
        <v>4</v>
      </c>
      <c r="BO684" s="1">
        <v>2</v>
      </c>
      <c r="BQ684" s="3">
        <v>0.45271402055321658</v>
      </c>
      <c r="BS684" s="3">
        <v>2.6206824257036536</v>
      </c>
      <c r="BT684" s="7">
        <v>4</v>
      </c>
    </row>
    <row r="685" spans="1:72">
      <c r="A685">
        <v>111</v>
      </c>
      <c r="B685">
        <v>3161</v>
      </c>
      <c r="I685" t="s">
        <v>5418</v>
      </c>
      <c r="J685" t="s">
        <v>5418</v>
      </c>
      <c r="K685" t="s">
        <v>1781</v>
      </c>
      <c r="L685" t="s">
        <v>1781</v>
      </c>
      <c r="M685" t="s">
        <v>1781</v>
      </c>
      <c r="N685" t="s">
        <v>5419</v>
      </c>
      <c r="O685" t="s">
        <v>5420</v>
      </c>
      <c r="P685" t="s">
        <v>5421</v>
      </c>
      <c r="Q685" t="s">
        <v>5422</v>
      </c>
      <c r="S685">
        <v>3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>
        <v>1</v>
      </c>
      <c r="AE685">
        <v>1</v>
      </c>
      <c r="AF685">
        <v>2.1</v>
      </c>
      <c r="AG685">
        <v>2.1</v>
      </c>
      <c r="AH685">
        <v>2.1</v>
      </c>
      <c r="AI685">
        <v>73.301000000000002</v>
      </c>
      <c r="AJ685">
        <v>657</v>
      </c>
      <c r="AK685">
        <v>7.54</v>
      </c>
      <c r="AO685">
        <v>1</v>
      </c>
      <c r="AP685">
        <v>3</v>
      </c>
      <c r="AQ685">
        <v>1</v>
      </c>
      <c r="AR685">
        <v>1</v>
      </c>
      <c r="AS685">
        <v>2</v>
      </c>
      <c r="AT685">
        <v>2</v>
      </c>
      <c r="AU685">
        <v>1</v>
      </c>
      <c r="AV685">
        <v>2</v>
      </c>
      <c r="AX685">
        <v>4</v>
      </c>
      <c r="AY685">
        <v>2</v>
      </c>
      <c r="AZ685">
        <v>7</v>
      </c>
      <c r="BA685">
        <v>6.4356999999999999E-3</v>
      </c>
      <c r="BC685" s="5">
        <v>1</v>
      </c>
      <c r="BD685" s="4">
        <v>1.359</v>
      </c>
      <c r="BE685" s="4">
        <v>1.7274</v>
      </c>
      <c r="BF685" s="10">
        <v>3.8649</v>
      </c>
      <c r="BG685" s="6">
        <v>4</v>
      </c>
      <c r="BJ685" s="5">
        <v>2</v>
      </c>
      <c r="BK685" s="4">
        <v>1.9095</v>
      </c>
      <c r="BL685" s="10">
        <v>1.4029</v>
      </c>
      <c r="BM685" s="10">
        <v>1.7156</v>
      </c>
      <c r="BN685" s="6">
        <v>4</v>
      </c>
      <c r="BO685" s="1">
        <v>2</v>
      </c>
      <c r="BQ685" s="3">
        <v>0.85382513661202186</v>
      </c>
      <c r="BR685" s="3">
        <v>1.3620452471431101</v>
      </c>
      <c r="BS685" s="3">
        <v>2.4001536098310292</v>
      </c>
      <c r="BT685" s="7">
        <v>4</v>
      </c>
    </row>
    <row r="686" spans="1:72">
      <c r="A686">
        <v>671</v>
      </c>
      <c r="B686" t="s">
        <v>5154</v>
      </c>
      <c r="I686" t="s">
        <v>5155</v>
      </c>
      <c r="J686" t="s">
        <v>5155</v>
      </c>
      <c r="K686" t="s">
        <v>1713</v>
      </c>
      <c r="L686" t="s">
        <v>1713</v>
      </c>
      <c r="M686" t="s">
        <v>1713</v>
      </c>
      <c r="N686" s="9" t="s">
        <v>5156</v>
      </c>
      <c r="O686" t="s">
        <v>5157</v>
      </c>
      <c r="P686" t="s">
        <v>5158</v>
      </c>
      <c r="Q686" t="s">
        <v>5159</v>
      </c>
      <c r="S686">
        <v>4</v>
      </c>
      <c r="T686">
        <v>2</v>
      </c>
      <c r="U686">
        <v>2</v>
      </c>
      <c r="V686">
        <v>2</v>
      </c>
      <c r="W686">
        <v>2</v>
      </c>
      <c r="X686">
        <v>2</v>
      </c>
      <c r="Y686">
        <v>2</v>
      </c>
      <c r="Z686">
        <v>2</v>
      </c>
      <c r="AA686">
        <v>2</v>
      </c>
      <c r="AB686">
        <v>2</v>
      </c>
      <c r="AC686">
        <v>2</v>
      </c>
      <c r="AD686">
        <v>2</v>
      </c>
      <c r="AE686">
        <v>2</v>
      </c>
      <c r="AF686">
        <v>2.2999999999999998</v>
      </c>
      <c r="AG686">
        <v>2.2999999999999998</v>
      </c>
      <c r="AH686">
        <v>2.2999999999999998</v>
      </c>
      <c r="AI686">
        <v>127.57</v>
      </c>
      <c r="AJ686">
        <v>1151</v>
      </c>
      <c r="AK686">
        <v>9</v>
      </c>
      <c r="AO686">
        <v>2</v>
      </c>
      <c r="AU686">
        <v>6</v>
      </c>
      <c r="AV686">
        <v>2</v>
      </c>
      <c r="AX686">
        <v>3</v>
      </c>
      <c r="AY686">
        <v>2</v>
      </c>
      <c r="AZ686">
        <v>5</v>
      </c>
      <c r="BA686" s="8">
        <v>6.0136000000000002E-5</v>
      </c>
      <c r="BB686" s="8"/>
      <c r="BC686" s="5">
        <v>1</v>
      </c>
      <c r="BD686" s="4">
        <v>1.3257000000000001</v>
      </c>
      <c r="BE686" s="10">
        <v>4.4854000000000003</v>
      </c>
      <c r="BF686" s="4">
        <v>2.4788000000000001</v>
      </c>
      <c r="BG686" s="6">
        <v>4</v>
      </c>
      <c r="BJ686" s="5">
        <v>2</v>
      </c>
      <c r="BK686" s="4">
        <v>2.1511</v>
      </c>
      <c r="BL686" s="10">
        <v>2.8220000000000001</v>
      </c>
      <c r="BM686" s="10">
        <v>1.3263</v>
      </c>
      <c r="BN686" s="6">
        <v>4</v>
      </c>
      <c r="BO686" s="1">
        <v>2</v>
      </c>
      <c r="BQ686" s="3">
        <v>0.69744734272562425</v>
      </c>
      <c r="BR686" s="3">
        <v>1.7543551867511096</v>
      </c>
      <c r="BS686" s="3">
        <v>1.9805902158843334</v>
      </c>
      <c r="BT686" s="7">
        <v>4</v>
      </c>
    </row>
    <row r="687" spans="1:72">
      <c r="A687">
        <v>576</v>
      </c>
      <c r="B687">
        <v>133</v>
      </c>
      <c r="I687" t="s">
        <v>8819</v>
      </c>
      <c r="J687" t="s">
        <v>8819</v>
      </c>
      <c r="K687">
        <v>1</v>
      </c>
      <c r="L687">
        <v>1</v>
      </c>
      <c r="M687">
        <v>1</v>
      </c>
      <c r="N687" t="s">
        <v>8818</v>
      </c>
      <c r="O687" t="s">
        <v>8817</v>
      </c>
      <c r="P687" t="s">
        <v>8816</v>
      </c>
      <c r="Q687" t="s">
        <v>8815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>
        <v>1</v>
      </c>
      <c r="AE687">
        <v>1</v>
      </c>
      <c r="AF687">
        <v>4.3</v>
      </c>
      <c r="AG687">
        <v>4.3</v>
      </c>
      <c r="AH687">
        <v>4.3</v>
      </c>
      <c r="AI687">
        <v>51.417000000000002</v>
      </c>
      <c r="AJ687">
        <v>445</v>
      </c>
      <c r="AK687">
        <v>10.6</v>
      </c>
      <c r="AU687">
        <v>2</v>
      </c>
      <c r="AV687">
        <v>3</v>
      </c>
      <c r="AX687">
        <v>1</v>
      </c>
      <c r="AY687">
        <v>2</v>
      </c>
      <c r="AZ687">
        <v>2</v>
      </c>
      <c r="BA687" s="8">
        <v>1.8434999999999999E-97</v>
      </c>
      <c r="BB687" s="8"/>
      <c r="BD687" s="4">
        <v>1.3210999999999999</v>
      </c>
      <c r="BE687" s="4">
        <v>1.1133</v>
      </c>
      <c r="BF687" s="4">
        <v>1.1725000000000001</v>
      </c>
      <c r="BG687" s="6">
        <v>4</v>
      </c>
      <c r="BK687" s="4">
        <v>1.5820000000000001</v>
      </c>
      <c r="BL687" s="4">
        <v>0.59818000000000005</v>
      </c>
      <c r="BM687" s="4">
        <v>1.0710999999999999</v>
      </c>
      <c r="BN687" s="6">
        <v>4</v>
      </c>
      <c r="BQ687" s="3">
        <v>0.82843177864302875</v>
      </c>
      <c r="BR687" s="3">
        <v>2.0481310803891448</v>
      </c>
      <c r="BS687" s="3">
        <v>1.1574208034815217</v>
      </c>
      <c r="BT687" s="7">
        <v>4</v>
      </c>
    </row>
    <row r="688" spans="1:72">
      <c r="A688">
        <v>614</v>
      </c>
      <c r="B688">
        <v>4261</v>
      </c>
      <c r="D688">
        <v>402</v>
      </c>
      <c r="G688">
        <v>66</v>
      </c>
      <c r="I688" t="s">
        <v>8814</v>
      </c>
      <c r="J688" t="s">
        <v>8814</v>
      </c>
      <c r="K688">
        <v>1</v>
      </c>
      <c r="L688">
        <v>1</v>
      </c>
      <c r="M688">
        <v>1</v>
      </c>
      <c r="N688" t="s">
        <v>8812</v>
      </c>
      <c r="O688" t="s">
        <v>8813</v>
      </c>
      <c r="P688" t="s">
        <v>8812</v>
      </c>
      <c r="Q688" t="s">
        <v>8811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>
        <v>1</v>
      </c>
      <c r="AE688">
        <v>1</v>
      </c>
      <c r="AF688">
        <v>20</v>
      </c>
      <c r="AG688">
        <v>20</v>
      </c>
      <c r="AH688">
        <v>20</v>
      </c>
      <c r="AI688">
        <v>8.5237999999999996</v>
      </c>
      <c r="AJ688">
        <v>80</v>
      </c>
      <c r="AK688">
        <v>1.5</v>
      </c>
      <c r="AL688">
        <v>2</v>
      </c>
      <c r="AM688">
        <v>2</v>
      </c>
      <c r="AX688">
        <v>1</v>
      </c>
      <c r="AY688">
        <v>1</v>
      </c>
      <c r="AZ688">
        <v>2</v>
      </c>
      <c r="BA688">
        <v>2.1170999999999998E-3</v>
      </c>
      <c r="BD688" s="4">
        <v>1.2323999999999999</v>
      </c>
      <c r="BE688" s="4">
        <v>1.0585</v>
      </c>
      <c r="BF688" s="4">
        <v>0.41116999999999998</v>
      </c>
      <c r="BG688" s="6">
        <v>4</v>
      </c>
      <c r="BK688" s="4">
        <v>1.0256000000000001</v>
      </c>
      <c r="BL688" s="4">
        <v>0.15204999999999999</v>
      </c>
      <c r="BM688" s="4">
        <v>0.20619999999999999</v>
      </c>
      <c r="BN688" s="6">
        <v>4</v>
      </c>
      <c r="BQ688" s="3">
        <v>1.3652809065465219</v>
      </c>
      <c r="BR688" s="3">
        <v>4.9062898636051422</v>
      </c>
      <c r="BS688" s="3">
        <v>2.2114597846038171</v>
      </c>
      <c r="BT688" s="7">
        <v>4</v>
      </c>
    </row>
    <row r="689" spans="1:72">
      <c r="A689">
        <v>396</v>
      </c>
      <c r="B689" t="s">
        <v>8810</v>
      </c>
      <c r="D689">
        <v>282</v>
      </c>
      <c r="G689">
        <v>207</v>
      </c>
      <c r="I689" t="s">
        <v>8809</v>
      </c>
      <c r="J689" t="s">
        <v>8809</v>
      </c>
      <c r="K689" t="s">
        <v>1210</v>
      </c>
      <c r="L689" t="s">
        <v>1210</v>
      </c>
      <c r="M689" t="s">
        <v>1210</v>
      </c>
      <c r="N689" t="s">
        <v>8808</v>
      </c>
      <c r="O689" t="s">
        <v>8807</v>
      </c>
      <c r="P689" t="s">
        <v>8806</v>
      </c>
      <c r="Q689" t="s">
        <v>8805</v>
      </c>
      <c r="S689">
        <v>4</v>
      </c>
      <c r="T689">
        <v>2</v>
      </c>
      <c r="U689">
        <v>2</v>
      </c>
      <c r="V689">
        <v>2</v>
      </c>
      <c r="W689">
        <v>1</v>
      </c>
      <c r="X689">
        <v>2</v>
      </c>
      <c r="Y689">
        <v>1</v>
      </c>
      <c r="Z689">
        <v>1</v>
      </c>
      <c r="AA689">
        <v>2</v>
      </c>
      <c r="AB689">
        <v>1</v>
      </c>
      <c r="AC689">
        <v>1</v>
      </c>
      <c r="AD689">
        <v>2</v>
      </c>
      <c r="AE689">
        <v>1</v>
      </c>
      <c r="AF689">
        <v>5.7</v>
      </c>
      <c r="AG689">
        <v>5.7</v>
      </c>
      <c r="AH689">
        <v>5.7</v>
      </c>
      <c r="AI689">
        <v>45.795999999999999</v>
      </c>
      <c r="AJ689">
        <v>403</v>
      </c>
      <c r="AK689">
        <v>4</v>
      </c>
      <c r="AO689">
        <v>4</v>
      </c>
      <c r="AX689">
        <v>1</v>
      </c>
      <c r="AY689">
        <v>2</v>
      </c>
      <c r="AZ689">
        <v>1</v>
      </c>
      <c r="BA689" s="8">
        <v>4.7349999999999998E-18</v>
      </c>
      <c r="BB689" s="8"/>
      <c r="BC689" s="5">
        <v>1</v>
      </c>
      <c r="BD689" s="4">
        <v>1.2309000000000001</v>
      </c>
      <c r="BE689" s="4">
        <v>1.2028000000000001</v>
      </c>
      <c r="BF689" s="10">
        <v>3.1335999999999999</v>
      </c>
      <c r="BG689" s="6">
        <v>4</v>
      </c>
      <c r="BK689" s="4">
        <v>1.9185000000000001</v>
      </c>
      <c r="BL689" s="4">
        <v>0.49968000000000001</v>
      </c>
      <c r="BM689" s="4">
        <v>0.48660999999999999</v>
      </c>
      <c r="BN689" s="6">
        <v>4</v>
      </c>
      <c r="BQ689" s="3">
        <v>0.96936797208220238</v>
      </c>
      <c r="BR689" s="3">
        <v>2.8867526918968851</v>
      </c>
      <c r="BS689" s="3">
        <v>6.4829821717990272</v>
      </c>
      <c r="BT689" s="7">
        <v>4</v>
      </c>
    </row>
    <row r="690" spans="1:72">
      <c r="A690">
        <v>517</v>
      </c>
      <c r="B690" t="s">
        <v>8804</v>
      </c>
      <c r="C690">
        <v>513</v>
      </c>
      <c r="F690">
        <v>34</v>
      </c>
      <c r="I690" t="s">
        <v>8803</v>
      </c>
      <c r="J690" t="s">
        <v>8803</v>
      </c>
      <c r="K690" t="s">
        <v>4917</v>
      </c>
      <c r="L690" t="s">
        <v>4917</v>
      </c>
      <c r="M690" t="s">
        <v>4917</v>
      </c>
      <c r="N690" t="s">
        <v>8802</v>
      </c>
      <c r="O690" t="s">
        <v>8801</v>
      </c>
      <c r="P690" t="s">
        <v>8800</v>
      </c>
      <c r="Q690" t="s">
        <v>8799</v>
      </c>
      <c r="S690">
        <v>3</v>
      </c>
      <c r="T690">
        <v>2</v>
      </c>
      <c r="U690">
        <v>2</v>
      </c>
      <c r="V690">
        <v>2</v>
      </c>
      <c r="W690">
        <v>1</v>
      </c>
      <c r="X690">
        <v>1</v>
      </c>
      <c r="Y690">
        <v>2</v>
      </c>
      <c r="Z690">
        <v>1</v>
      </c>
      <c r="AA690">
        <v>1</v>
      </c>
      <c r="AB690">
        <v>2</v>
      </c>
      <c r="AC690">
        <v>1</v>
      </c>
      <c r="AD690">
        <v>1</v>
      </c>
      <c r="AE690">
        <v>2</v>
      </c>
      <c r="AF690">
        <v>14.6</v>
      </c>
      <c r="AG690">
        <v>14.6</v>
      </c>
      <c r="AH690">
        <v>14.6</v>
      </c>
      <c r="AI690">
        <v>22.949000000000002</v>
      </c>
      <c r="AJ690">
        <v>205</v>
      </c>
      <c r="AK690">
        <v>2</v>
      </c>
      <c r="AM690">
        <v>4</v>
      </c>
      <c r="AX690">
        <v>1</v>
      </c>
      <c r="AY690">
        <v>1</v>
      </c>
      <c r="AZ690">
        <v>2</v>
      </c>
      <c r="BA690" s="8">
        <v>7.5840000000000006E-5</v>
      </c>
      <c r="BB690" s="8"/>
      <c r="BC690" s="5">
        <v>1</v>
      </c>
      <c r="BD690" s="4">
        <v>1.2253000000000001</v>
      </c>
      <c r="BE690" s="4">
        <v>1.3218000000000001</v>
      </c>
      <c r="BF690" s="10">
        <v>5.0929000000000002</v>
      </c>
      <c r="BG690" s="6">
        <v>4</v>
      </c>
      <c r="BK690" s="4">
        <v>2.3923000000000001</v>
      </c>
      <c r="BL690" s="4">
        <v>0.58984000000000003</v>
      </c>
      <c r="BM690" s="4">
        <v>0.99604000000000004</v>
      </c>
      <c r="BN690" s="6">
        <v>4</v>
      </c>
      <c r="BQ690" s="3">
        <v>0.48346548056468769</v>
      </c>
      <c r="BR690" s="3">
        <v>2.240846143503787</v>
      </c>
      <c r="BS690" s="3">
        <v>5.1129972389814906</v>
      </c>
      <c r="BT690" s="7">
        <v>4</v>
      </c>
    </row>
    <row r="691" spans="1:72">
      <c r="A691">
        <v>458</v>
      </c>
      <c r="B691">
        <v>588</v>
      </c>
      <c r="I691" t="s">
        <v>4881</v>
      </c>
      <c r="J691" t="s">
        <v>4881</v>
      </c>
      <c r="K691">
        <v>1</v>
      </c>
      <c r="L691">
        <v>1</v>
      </c>
      <c r="M691">
        <v>1</v>
      </c>
      <c r="N691" t="s">
        <v>4882</v>
      </c>
      <c r="O691" t="s">
        <v>4883</v>
      </c>
      <c r="P691" t="s">
        <v>4884</v>
      </c>
      <c r="Q691" t="s">
        <v>4885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>
        <v>1</v>
      </c>
      <c r="AE691">
        <v>1</v>
      </c>
      <c r="AF691">
        <v>4.2</v>
      </c>
      <c r="AG691">
        <v>4.2</v>
      </c>
      <c r="AH691">
        <v>4.2</v>
      </c>
      <c r="AI691">
        <v>34.576999999999998</v>
      </c>
      <c r="AJ691">
        <v>310</v>
      </c>
      <c r="AK691">
        <v>4.75</v>
      </c>
      <c r="AN691">
        <v>3</v>
      </c>
      <c r="AU691">
        <v>1</v>
      </c>
      <c r="AX691">
        <v>1</v>
      </c>
      <c r="AY691">
        <v>1</v>
      </c>
      <c r="AZ691">
        <v>2</v>
      </c>
      <c r="BA691">
        <v>2.3928999999999999E-4</v>
      </c>
      <c r="BD691" s="4">
        <v>1.0524</v>
      </c>
      <c r="BE691" s="4">
        <v>1.6950000000000001</v>
      </c>
      <c r="BF691" s="4">
        <v>1.1866000000000001</v>
      </c>
      <c r="BG691" s="6">
        <v>4</v>
      </c>
      <c r="BJ691" s="5">
        <v>2</v>
      </c>
      <c r="BK691" s="10">
        <v>6.3733000000000004</v>
      </c>
      <c r="BL691" s="10">
        <v>1.5482</v>
      </c>
      <c r="BM691" s="4">
        <v>0.16733999999999999</v>
      </c>
      <c r="BN691" s="6">
        <v>4</v>
      </c>
      <c r="BO691" s="1">
        <v>2</v>
      </c>
      <c r="BQ691" s="3">
        <v>0.18217590905778619</v>
      </c>
      <c r="BR691" s="3">
        <v>1.2017353057815485</v>
      </c>
      <c r="BS691" s="3">
        <v>7.1849403649949704</v>
      </c>
      <c r="BT691" s="7">
        <v>4</v>
      </c>
    </row>
    <row r="692" spans="1:72">
      <c r="A692">
        <v>1091</v>
      </c>
      <c r="B692" t="s">
        <v>8798</v>
      </c>
      <c r="C692" t="s">
        <v>8797</v>
      </c>
      <c r="D692" t="s">
        <v>8796</v>
      </c>
      <c r="F692" t="s">
        <v>8795</v>
      </c>
      <c r="G692" t="s">
        <v>8794</v>
      </c>
      <c r="I692" t="s">
        <v>8793</v>
      </c>
      <c r="J692" t="s">
        <v>8793</v>
      </c>
      <c r="K692" t="s">
        <v>8792</v>
      </c>
      <c r="L692" t="s">
        <v>1991</v>
      </c>
      <c r="M692" t="s">
        <v>1991</v>
      </c>
      <c r="N692" t="s">
        <v>8791</v>
      </c>
      <c r="O692" t="s">
        <v>8790</v>
      </c>
      <c r="P692" t="s">
        <v>8789</v>
      </c>
      <c r="Q692" t="s">
        <v>8788</v>
      </c>
      <c r="S692">
        <v>3</v>
      </c>
      <c r="T692">
        <v>18</v>
      </c>
      <c r="U692">
        <v>2</v>
      </c>
      <c r="V692">
        <v>2</v>
      </c>
      <c r="W692">
        <v>16</v>
      </c>
      <c r="X692">
        <v>12</v>
      </c>
      <c r="Y692">
        <v>16</v>
      </c>
      <c r="Z692">
        <v>1</v>
      </c>
      <c r="AA692">
        <v>0</v>
      </c>
      <c r="AB692">
        <v>2</v>
      </c>
      <c r="AC692">
        <v>1</v>
      </c>
      <c r="AD692">
        <v>0</v>
      </c>
      <c r="AE692">
        <v>2</v>
      </c>
      <c r="AF692">
        <v>39.4</v>
      </c>
      <c r="AG692">
        <v>6.2</v>
      </c>
      <c r="AH692">
        <v>6.2</v>
      </c>
      <c r="AI692">
        <v>57.936</v>
      </c>
      <c r="AJ692">
        <v>531</v>
      </c>
      <c r="AK692">
        <v>5.5</v>
      </c>
      <c r="AP692">
        <v>2</v>
      </c>
      <c r="AQ692">
        <v>2</v>
      </c>
      <c r="AX692">
        <v>1</v>
      </c>
      <c r="AZ692">
        <v>3</v>
      </c>
      <c r="BA692" s="8">
        <v>5.3217999999999996E-180</v>
      </c>
      <c r="BB692" s="8"/>
      <c r="BC692" s="5">
        <v>1</v>
      </c>
      <c r="BD692" s="4">
        <v>1.0119</v>
      </c>
      <c r="BF692" s="10">
        <v>3.5886</v>
      </c>
      <c r="BG692" s="6">
        <v>4</v>
      </c>
      <c r="BJ692" s="5">
        <v>1</v>
      </c>
      <c r="BK692" s="4">
        <v>1.2826</v>
      </c>
      <c r="BM692" s="10">
        <v>2.7744</v>
      </c>
      <c r="BN692" s="6">
        <v>4</v>
      </c>
      <c r="BQ692" s="3">
        <v>0.75517293460202384</v>
      </c>
      <c r="BS692" s="3">
        <v>1.272086603655977</v>
      </c>
      <c r="BT692" s="7">
        <v>4</v>
      </c>
    </row>
    <row r="693" spans="1:72">
      <c r="A693">
        <v>743</v>
      </c>
      <c r="B693" t="s">
        <v>8787</v>
      </c>
      <c r="I693" t="s">
        <v>8786</v>
      </c>
      <c r="J693" t="s">
        <v>8786</v>
      </c>
      <c r="K693" t="s">
        <v>2765</v>
      </c>
      <c r="L693" t="s">
        <v>2765</v>
      </c>
      <c r="M693" t="s">
        <v>2765</v>
      </c>
      <c r="N693" t="s">
        <v>8785</v>
      </c>
      <c r="O693" t="s">
        <v>8784</v>
      </c>
      <c r="P693" t="s">
        <v>8783</v>
      </c>
      <c r="Q693" t="s">
        <v>8782</v>
      </c>
      <c r="S693">
        <v>2</v>
      </c>
      <c r="T693">
        <v>3</v>
      </c>
      <c r="U693">
        <v>3</v>
      </c>
      <c r="V693">
        <v>3</v>
      </c>
      <c r="W693">
        <v>2</v>
      </c>
      <c r="X693">
        <v>3</v>
      </c>
      <c r="Y693">
        <v>1</v>
      </c>
      <c r="Z693">
        <v>2</v>
      </c>
      <c r="AA693">
        <v>3</v>
      </c>
      <c r="AB693">
        <v>1</v>
      </c>
      <c r="AC693">
        <v>2</v>
      </c>
      <c r="AD693">
        <v>3</v>
      </c>
      <c r="AE693">
        <v>1</v>
      </c>
      <c r="AF693">
        <v>7.8</v>
      </c>
      <c r="AG693">
        <v>7.8</v>
      </c>
      <c r="AH693">
        <v>7.8</v>
      </c>
      <c r="AI693">
        <v>61.719000000000001</v>
      </c>
      <c r="AJ693">
        <v>563</v>
      </c>
      <c r="AK693">
        <v>5.43</v>
      </c>
      <c r="AO693">
        <v>1</v>
      </c>
      <c r="AP693">
        <v>2</v>
      </c>
      <c r="AQ693">
        <v>4</v>
      </c>
      <c r="AX693">
        <v>3</v>
      </c>
      <c r="AY693">
        <v>3</v>
      </c>
      <c r="AZ693">
        <v>1</v>
      </c>
      <c r="BA693" s="8">
        <v>2.1029999999999999E-9</v>
      </c>
      <c r="BB693" s="8"/>
      <c r="BD693" s="4">
        <v>1.0076000000000001</v>
      </c>
      <c r="BE693" s="4">
        <v>1.3188</v>
      </c>
      <c r="BF693" s="4">
        <v>0.58681000000000005</v>
      </c>
      <c r="BG693" s="6">
        <v>4</v>
      </c>
      <c r="BK693" s="4">
        <v>1.0978000000000001</v>
      </c>
      <c r="BL693" s="4">
        <v>0.59540999999999999</v>
      </c>
      <c r="BM693" s="4">
        <v>0.53700000000000003</v>
      </c>
      <c r="BN693" s="6">
        <v>4</v>
      </c>
      <c r="BQ693" s="3">
        <v>0.96983803704781313</v>
      </c>
      <c r="BR693" s="3">
        <v>2.4081298463613159</v>
      </c>
      <c r="BS693" s="3">
        <v>1.409721439043645</v>
      </c>
      <c r="BT693" s="7">
        <v>4</v>
      </c>
    </row>
    <row r="694" spans="1:72">
      <c r="A694">
        <v>855</v>
      </c>
      <c r="B694" t="s">
        <v>5671</v>
      </c>
      <c r="C694">
        <v>772</v>
      </c>
      <c r="F694">
        <v>144</v>
      </c>
      <c r="I694" t="s">
        <v>5674</v>
      </c>
      <c r="J694" t="s">
        <v>5674</v>
      </c>
      <c r="K694" t="s">
        <v>1799</v>
      </c>
      <c r="L694" t="s">
        <v>1799</v>
      </c>
      <c r="M694" t="s">
        <v>1799</v>
      </c>
      <c r="N694" t="s">
        <v>5675</v>
      </c>
      <c r="O694" t="s">
        <v>5664</v>
      </c>
      <c r="P694" t="s">
        <v>5676</v>
      </c>
      <c r="Q694" t="s">
        <v>5677</v>
      </c>
      <c r="S694">
        <v>2</v>
      </c>
      <c r="T694">
        <v>2</v>
      </c>
      <c r="U694">
        <v>2</v>
      </c>
      <c r="V694">
        <v>2</v>
      </c>
      <c r="W694">
        <v>2</v>
      </c>
      <c r="X694">
        <v>2</v>
      </c>
      <c r="Y694">
        <v>1</v>
      </c>
      <c r="Z694">
        <v>2</v>
      </c>
      <c r="AA694">
        <v>2</v>
      </c>
      <c r="AB694">
        <v>1</v>
      </c>
      <c r="AC694">
        <v>2</v>
      </c>
      <c r="AD694">
        <v>2</v>
      </c>
      <c r="AE694">
        <v>1</v>
      </c>
      <c r="AF694">
        <v>14.8</v>
      </c>
      <c r="AG694">
        <v>14.8</v>
      </c>
      <c r="AH694">
        <v>14.8</v>
      </c>
      <c r="AI694">
        <v>22.041</v>
      </c>
      <c r="AJ694">
        <v>203</v>
      </c>
      <c r="AK694">
        <v>2</v>
      </c>
      <c r="AM694">
        <v>5</v>
      </c>
      <c r="AX694">
        <v>2</v>
      </c>
      <c r="AY694">
        <v>2</v>
      </c>
      <c r="AZ694">
        <v>1</v>
      </c>
      <c r="BA694" s="8">
        <v>1.2048000000000001E-6</v>
      </c>
      <c r="BB694" s="8"/>
      <c r="BD694" s="4">
        <v>0.99990999999999997</v>
      </c>
      <c r="BE694" s="4">
        <v>1.5572999999999999</v>
      </c>
      <c r="BG694" s="6">
        <v>4</v>
      </c>
      <c r="BJ694" s="5">
        <v>2</v>
      </c>
      <c r="BK694" s="10">
        <v>3.6810999999999998</v>
      </c>
      <c r="BL694" s="10">
        <v>1.2326999999999999</v>
      </c>
      <c r="BN694" s="6">
        <v>4</v>
      </c>
      <c r="BO694" s="1">
        <v>2</v>
      </c>
      <c r="BQ694" s="3">
        <v>0.31938677738741617</v>
      </c>
      <c r="BR694" s="3">
        <v>1.6406621712523175</v>
      </c>
      <c r="BT694" s="7">
        <v>4</v>
      </c>
    </row>
    <row r="695" spans="1:72">
      <c r="A695">
        <v>401</v>
      </c>
      <c r="B695" t="s">
        <v>5687</v>
      </c>
      <c r="C695">
        <v>402</v>
      </c>
      <c r="F695">
        <v>137</v>
      </c>
      <c r="I695" t="s">
        <v>5689</v>
      </c>
      <c r="J695" t="s">
        <v>5689</v>
      </c>
      <c r="K695" t="s">
        <v>1483</v>
      </c>
      <c r="L695" t="s">
        <v>1483</v>
      </c>
      <c r="M695" t="s">
        <v>1483</v>
      </c>
      <c r="N695" s="9" t="s">
        <v>5690</v>
      </c>
      <c r="O695" t="s">
        <v>5691</v>
      </c>
      <c r="P695" t="s">
        <v>5692</v>
      </c>
      <c r="Q695" t="s">
        <v>5693</v>
      </c>
      <c r="S695">
        <v>3</v>
      </c>
      <c r="T695">
        <v>2</v>
      </c>
      <c r="U695">
        <v>2</v>
      </c>
      <c r="V695">
        <v>2</v>
      </c>
      <c r="W695">
        <v>2</v>
      </c>
      <c r="X695">
        <v>1</v>
      </c>
      <c r="Y695">
        <v>1</v>
      </c>
      <c r="Z695">
        <v>2</v>
      </c>
      <c r="AA695">
        <v>1</v>
      </c>
      <c r="AB695">
        <v>1</v>
      </c>
      <c r="AC695">
        <v>2</v>
      </c>
      <c r="AD695">
        <v>1</v>
      </c>
      <c r="AE695">
        <v>1</v>
      </c>
      <c r="AF695">
        <v>7.6</v>
      </c>
      <c r="AG695">
        <v>7.6</v>
      </c>
      <c r="AH695">
        <v>7.6</v>
      </c>
      <c r="AI695">
        <v>42.835000000000001</v>
      </c>
      <c r="AJ695">
        <v>394</v>
      </c>
      <c r="AK695">
        <v>4</v>
      </c>
      <c r="AO695">
        <v>4</v>
      </c>
      <c r="AX695">
        <v>2</v>
      </c>
      <c r="AY695">
        <v>1</v>
      </c>
      <c r="AZ695">
        <v>1</v>
      </c>
      <c r="BA695" s="8">
        <v>3.1218999999999998E-32</v>
      </c>
      <c r="BB695" s="8"/>
      <c r="BD695" s="4">
        <v>0.99309000000000003</v>
      </c>
      <c r="BE695" s="4">
        <v>1.9189000000000001</v>
      </c>
      <c r="BF695" s="4">
        <v>1.9514</v>
      </c>
      <c r="BG695" s="6">
        <v>4</v>
      </c>
      <c r="BJ695" s="5">
        <v>2</v>
      </c>
      <c r="BK695" s="10">
        <v>3.3172999999999999</v>
      </c>
      <c r="BL695" s="10">
        <v>1.4034</v>
      </c>
      <c r="BM695" s="4">
        <v>1.2891999999999999</v>
      </c>
      <c r="BN695" s="6">
        <v>4</v>
      </c>
      <c r="BO695" s="1">
        <v>2</v>
      </c>
      <c r="BQ695" s="3">
        <v>0.3585385966799326</v>
      </c>
      <c r="BR695" s="3">
        <v>1.3415435800431976</v>
      </c>
      <c r="BS695" s="3">
        <v>1.4756227127847954</v>
      </c>
      <c r="BT695" s="7">
        <v>4</v>
      </c>
    </row>
    <row r="696" spans="1:72">
      <c r="A696">
        <v>442</v>
      </c>
      <c r="B696" t="s">
        <v>8781</v>
      </c>
      <c r="I696" t="s">
        <v>8780</v>
      </c>
      <c r="J696" t="s">
        <v>8780</v>
      </c>
      <c r="K696" t="s">
        <v>5037</v>
      </c>
      <c r="L696" t="s">
        <v>5037</v>
      </c>
      <c r="M696" t="s">
        <v>5037</v>
      </c>
      <c r="N696" t="s">
        <v>8779</v>
      </c>
      <c r="O696" t="s">
        <v>8778</v>
      </c>
      <c r="P696" t="s">
        <v>8777</v>
      </c>
      <c r="Q696" t="s">
        <v>8776</v>
      </c>
      <c r="S696">
        <v>4</v>
      </c>
      <c r="T696">
        <v>2</v>
      </c>
      <c r="U696">
        <v>2</v>
      </c>
      <c r="V696">
        <v>2</v>
      </c>
      <c r="W696">
        <v>1</v>
      </c>
      <c r="X696">
        <v>2</v>
      </c>
      <c r="Y696">
        <v>2</v>
      </c>
      <c r="Z696">
        <v>1</v>
      </c>
      <c r="AA696">
        <v>2</v>
      </c>
      <c r="AB696">
        <v>2</v>
      </c>
      <c r="AC696">
        <v>1</v>
      </c>
      <c r="AD696">
        <v>2</v>
      </c>
      <c r="AE696">
        <v>2</v>
      </c>
      <c r="AF696">
        <v>1.2</v>
      </c>
      <c r="AG696">
        <v>1.2</v>
      </c>
      <c r="AH696">
        <v>1.2</v>
      </c>
      <c r="AI696">
        <v>160.01</v>
      </c>
      <c r="AJ696">
        <v>1461</v>
      </c>
      <c r="AK696">
        <v>10</v>
      </c>
      <c r="AR696">
        <v>1</v>
      </c>
      <c r="AU696">
        <v>5</v>
      </c>
      <c r="AV696">
        <v>3</v>
      </c>
      <c r="AX696">
        <v>2</v>
      </c>
      <c r="AY696">
        <v>3</v>
      </c>
      <c r="AZ696">
        <v>4</v>
      </c>
      <c r="BA696">
        <v>8.2459000000000005E-4</v>
      </c>
      <c r="BD696" s="4">
        <v>0.94301000000000001</v>
      </c>
      <c r="BE696" s="4">
        <v>0.87155000000000005</v>
      </c>
      <c r="BG696" s="6">
        <v>4</v>
      </c>
      <c r="BK696" s="4">
        <v>1.1138999999999999</v>
      </c>
      <c r="BL696" s="4">
        <v>0.28594999999999998</v>
      </c>
      <c r="BN696" s="6">
        <v>4</v>
      </c>
      <c r="BQ696" s="3">
        <v>1.1568450521737119</v>
      </c>
      <c r="BR696" s="3">
        <v>3.6116729268997396</v>
      </c>
      <c r="BT696" s="7">
        <v>4</v>
      </c>
    </row>
    <row r="697" spans="1:72">
      <c r="A697">
        <v>957</v>
      </c>
      <c r="B697">
        <v>1558</v>
      </c>
      <c r="D697">
        <v>585</v>
      </c>
      <c r="G697">
        <v>149</v>
      </c>
      <c r="I697" t="s">
        <v>8775</v>
      </c>
      <c r="J697" t="s">
        <v>8775</v>
      </c>
      <c r="K697">
        <v>1</v>
      </c>
      <c r="L697">
        <v>1</v>
      </c>
      <c r="M697">
        <v>1</v>
      </c>
      <c r="N697" t="s">
        <v>8774</v>
      </c>
      <c r="O697" t="s">
        <v>8773</v>
      </c>
      <c r="P697" t="s">
        <v>8772</v>
      </c>
      <c r="Q697" t="s">
        <v>8771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>
        <v>1</v>
      </c>
      <c r="AE697">
        <v>1</v>
      </c>
      <c r="AF697">
        <v>4.3</v>
      </c>
      <c r="AG697">
        <v>4.3</v>
      </c>
      <c r="AH697">
        <v>4.3</v>
      </c>
      <c r="AI697">
        <v>26.535</v>
      </c>
      <c r="AJ697">
        <v>233</v>
      </c>
      <c r="AK697">
        <v>2</v>
      </c>
      <c r="AM697">
        <v>4</v>
      </c>
      <c r="AX697">
        <v>2</v>
      </c>
      <c r="AY697">
        <v>1</v>
      </c>
      <c r="AZ697">
        <v>1</v>
      </c>
      <c r="BA697">
        <v>2.5503999999999999E-2</v>
      </c>
      <c r="BC697" s="5">
        <v>1</v>
      </c>
      <c r="BD697" s="4">
        <v>0.92786000000000002</v>
      </c>
      <c r="BE697" s="4">
        <v>1.6772</v>
      </c>
      <c r="BF697" s="10">
        <v>3.0785999999999998</v>
      </c>
      <c r="BG697" s="6">
        <v>4</v>
      </c>
      <c r="BJ697" s="5">
        <v>1</v>
      </c>
      <c r="BK697" s="10">
        <v>2.9773999999999998</v>
      </c>
      <c r="BL697" s="4">
        <v>0.41628999999999999</v>
      </c>
      <c r="BM697" s="4">
        <v>0.70330999999999999</v>
      </c>
      <c r="BN697" s="6">
        <v>4</v>
      </c>
      <c r="BQ697" s="3">
        <v>0.3116332699679018</v>
      </c>
      <c r="BR697" s="3">
        <v>4.0288465412352448</v>
      </c>
      <c r="BS697" s="3">
        <v>4.3773254541475159</v>
      </c>
      <c r="BT697" s="7">
        <v>4</v>
      </c>
    </row>
    <row r="698" spans="1:72">
      <c r="A698">
        <v>1050</v>
      </c>
      <c r="B698">
        <v>5540</v>
      </c>
      <c r="I698" t="s">
        <v>8770</v>
      </c>
      <c r="J698" t="s">
        <v>8770</v>
      </c>
      <c r="K698" t="s">
        <v>233</v>
      </c>
      <c r="L698" t="s">
        <v>233</v>
      </c>
      <c r="M698" t="s">
        <v>233</v>
      </c>
      <c r="N698" t="s">
        <v>8769</v>
      </c>
      <c r="O698" t="s">
        <v>8768</v>
      </c>
      <c r="P698" t="s">
        <v>8767</v>
      </c>
      <c r="Q698" t="s">
        <v>8766</v>
      </c>
      <c r="S698">
        <v>4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>
        <v>1</v>
      </c>
      <c r="AE698">
        <v>1</v>
      </c>
      <c r="AF698">
        <v>3.7</v>
      </c>
      <c r="AG698">
        <v>3.7</v>
      </c>
      <c r="AH698">
        <v>3.7</v>
      </c>
      <c r="AI698">
        <v>39.225999999999999</v>
      </c>
      <c r="AJ698">
        <v>355</v>
      </c>
      <c r="AK698">
        <v>5.25</v>
      </c>
      <c r="AP698">
        <v>3</v>
      </c>
      <c r="AQ698">
        <v>1</v>
      </c>
      <c r="AX698">
        <v>2</v>
      </c>
      <c r="AY698">
        <v>1</v>
      </c>
      <c r="AZ698">
        <v>1</v>
      </c>
      <c r="BA698">
        <v>3.3419999999999999E-4</v>
      </c>
      <c r="BD698" s="4">
        <v>0.90269999999999995</v>
      </c>
      <c r="BE698" s="4">
        <v>0.87117</v>
      </c>
      <c r="BF698" s="4">
        <v>1.0805</v>
      </c>
      <c r="BG698" s="6">
        <v>4</v>
      </c>
      <c r="BK698" s="4">
        <v>0.72858999999999996</v>
      </c>
      <c r="BL698" s="4">
        <v>0.71769000000000005</v>
      </c>
      <c r="BM698" s="4">
        <v>0.34936</v>
      </c>
      <c r="BN698" s="6">
        <v>4</v>
      </c>
      <c r="BQ698" s="3">
        <v>1.4764288139847337</v>
      </c>
      <c r="BR698" s="3">
        <v>1.1535222802828438</v>
      </c>
      <c r="BS698" s="3">
        <v>2.7783951989330959</v>
      </c>
      <c r="BT698" s="7">
        <v>4</v>
      </c>
    </row>
    <row r="699" spans="1:72">
      <c r="A699">
        <v>99</v>
      </c>
      <c r="B699" t="s">
        <v>4463</v>
      </c>
      <c r="D699">
        <v>109</v>
      </c>
      <c r="G699">
        <v>90</v>
      </c>
      <c r="I699" t="s">
        <v>4464</v>
      </c>
      <c r="J699" t="s">
        <v>4464</v>
      </c>
      <c r="K699" t="s">
        <v>1991</v>
      </c>
      <c r="L699" t="s">
        <v>1991</v>
      </c>
      <c r="M699" t="s">
        <v>1991</v>
      </c>
      <c r="N699" t="s">
        <v>4465</v>
      </c>
      <c r="O699" t="s">
        <v>4466</v>
      </c>
      <c r="P699" t="s">
        <v>4467</v>
      </c>
      <c r="Q699" t="s">
        <v>4468</v>
      </c>
      <c r="S699">
        <v>3</v>
      </c>
      <c r="T699">
        <v>2</v>
      </c>
      <c r="U699">
        <v>2</v>
      </c>
      <c r="V699">
        <v>2</v>
      </c>
      <c r="W699">
        <v>1</v>
      </c>
      <c r="X699">
        <v>2</v>
      </c>
      <c r="Y699">
        <v>2</v>
      </c>
      <c r="Z699">
        <v>1</v>
      </c>
      <c r="AA699">
        <v>2</v>
      </c>
      <c r="AB699">
        <v>2</v>
      </c>
      <c r="AC699">
        <v>1</v>
      </c>
      <c r="AD699">
        <v>2</v>
      </c>
      <c r="AE699">
        <v>2</v>
      </c>
      <c r="AF699">
        <v>1.9</v>
      </c>
      <c r="AG699">
        <v>1.9</v>
      </c>
      <c r="AH699">
        <v>1.9</v>
      </c>
      <c r="AI699">
        <v>128.30000000000001</v>
      </c>
      <c r="AJ699">
        <v>1102</v>
      </c>
      <c r="AK699">
        <v>10.199999999999999</v>
      </c>
      <c r="AU699">
        <v>5</v>
      </c>
      <c r="AV699">
        <v>1</v>
      </c>
      <c r="AX699">
        <v>1</v>
      </c>
      <c r="AY699">
        <v>3</v>
      </c>
      <c r="AZ699">
        <v>2</v>
      </c>
      <c r="BA699">
        <v>5.2264E-3</v>
      </c>
      <c r="BC699" s="5">
        <v>1</v>
      </c>
      <c r="BD699" s="4">
        <v>0.90105999999999997</v>
      </c>
      <c r="BE699" s="10">
        <v>4.5819000000000001</v>
      </c>
      <c r="BF699" s="4">
        <v>1.3121</v>
      </c>
      <c r="BG699" s="6">
        <v>4</v>
      </c>
      <c r="BJ699" s="5">
        <v>3</v>
      </c>
      <c r="BK699" s="10">
        <v>3.0912000000000002</v>
      </c>
      <c r="BL699" s="10">
        <v>2.7185999999999999</v>
      </c>
      <c r="BM699" s="10">
        <v>1.3345</v>
      </c>
      <c r="BN699" s="6">
        <v>4</v>
      </c>
      <c r="BO699" s="1">
        <v>1</v>
      </c>
      <c r="BQ699" s="3">
        <v>0.29781404491035796</v>
      </c>
      <c r="BR699" s="3">
        <v>1.9554929797802028</v>
      </c>
      <c r="BS699" s="3">
        <v>0.9896091044037606</v>
      </c>
      <c r="BT699" s="7">
        <v>4</v>
      </c>
    </row>
    <row r="700" spans="1:72">
      <c r="A700">
        <v>217</v>
      </c>
      <c r="B700">
        <v>277</v>
      </c>
      <c r="I700" t="s">
        <v>8765</v>
      </c>
      <c r="J700" t="s">
        <v>8765</v>
      </c>
      <c r="K700" t="s">
        <v>213</v>
      </c>
      <c r="L700" t="s">
        <v>213</v>
      </c>
      <c r="M700" t="s">
        <v>213</v>
      </c>
      <c r="N700" t="s">
        <v>8764</v>
      </c>
      <c r="O700" t="s">
        <v>8763</v>
      </c>
      <c r="P700" t="s">
        <v>8762</v>
      </c>
      <c r="Q700" t="s">
        <v>8761</v>
      </c>
      <c r="S700">
        <v>2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>
        <v>1</v>
      </c>
      <c r="AE700">
        <v>1</v>
      </c>
      <c r="AF700">
        <v>4.4000000000000004</v>
      </c>
      <c r="AG700">
        <v>4.4000000000000004</v>
      </c>
      <c r="AH700">
        <v>4.4000000000000004</v>
      </c>
      <c r="AI700">
        <v>30.036999999999999</v>
      </c>
      <c r="AJ700">
        <v>271</v>
      </c>
      <c r="AK700">
        <v>2.4</v>
      </c>
      <c r="AM700">
        <v>3</v>
      </c>
      <c r="AN700">
        <v>2</v>
      </c>
      <c r="AX700">
        <v>2</v>
      </c>
      <c r="AY700">
        <v>1</v>
      </c>
      <c r="AZ700">
        <v>2</v>
      </c>
      <c r="BA700">
        <v>9.7790000000000008E-4</v>
      </c>
      <c r="BD700" s="4">
        <v>0.90100000000000002</v>
      </c>
      <c r="BE700" s="4">
        <v>0.53722000000000003</v>
      </c>
      <c r="BF700" s="4">
        <v>2.1484999999999999</v>
      </c>
      <c r="BG700" s="6">
        <v>4</v>
      </c>
      <c r="BJ700" s="5">
        <v>1</v>
      </c>
      <c r="BK700" s="4">
        <v>1.3284</v>
      </c>
      <c r="BL700" s="4">
        <v>0.47613</v>
      </c>
      <c r="BM700" s="10">
        <v>1.5527</v>
      </c>
      <c r="BN700" s="6">
        <v>4</v>
      </c>
      <c r="BQ700" s="3">
        <v>0.67828800108526077</v>
      </c>
      <c r="BR700" s="3">
        <v>1.0298661174047374</v>
      </c>
      <c r="BS700" s="3">
        <v>1.480691779199242</v>
      </c>
      <c r="BT700" s="7">
        <v>4</v>
      </c>
    </row>
    <row r="701" spans="1:72">
      <c r="A701">
        <v>899</v>
      </c>
      <c r="B701" t="s">
        <v>8760</v>
      </c>
      <c r="I701" t="s">
        <v>8759</v>
      </c>
      <c r="J701" t="s">
        <v>8759</v>
      </c>
      <c r="K701" t="s">
        <v>2531</v>
      </c>
      <c r="L701" t="s">
        <v>2531</v>
      </c>
      <c r="M701" t="s">
        <v>2531</v>
      </c>
      <c r="N701" t="s">
        <v>8758</v>
      </c>
      <c r="O701" t="s">
        <v>8757</v>
      </c>
      <c r="P701" t="s">
        <v>8756</v>
      </c>
      <c r="Q701" t="s">
        <v>8755</v>
      </c>
      <c r="S701">
        <v>2</v>
      </c>
      <c r="T701">
        <v>2</v>
      </c>
      <c r="U701">
        <v>2</v>
      </c>
      <c r="V701">
        <v>2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>
        <v>1</v>
      </c>
      <c r="AE701">
        <v>1</v>
      </c>
      <c r="AF701">
        <v>4.5</v>
      </c>
      <c r="AG701">
        <v>4.5</v>
      </c>
      <c r="AH701">
        <v>4.5</v>
      </c>
      <c r="AI701">
        <v>51.835000000000001</v>
      </c>
      <c r="AJ701">
        <v>467</v>
      </c>
      <c r="AK701">
        <v>3.6</v>
      </c>
      <c r="AM701">
        <v>1</v>
      </c>
      <c r="AN701">
        <v>3</v>
      </c>
      <c r="AR701">
        <v>1</v>
      </c>
      <c r="AX701">
        <v>2</v>
      </c>
      <c r="AY701">
        <v>1</v>
      </c>
      <c r="AZ701">
        <v>2</v>
      </c>
      <c r="BA701" s="8">
        <v>2.7822E-10</v>
      </c>
      <c r="BB701" s="8"/>
      <c r="BD701" s="4">
        <v>0.86946000000000001</v>
      </c>
      <c r="BF701" s="4">
        <v>1.367</v>
      </c>
      <c r="BG701" s="6">
        <v>4</v>
      </c>
      <c r="BJ701" s="5">
        <v>1</v>
      </c>
      <c r="BK701" s="4">
        <v>1.7043999999999999</v>
      </c>
      <c r="BM701" s="10">
        <v>2.3370000000000002</v>
      </c>
      <c r="BN701" s="6">
        <v>4</v>
      </c>
      <c r="BQ701" s="3">
        <v>0.54743526577982149</v>
      </c>
      <c r="BS701" s="3">
        <v>0.63383406224250483</v>
      </c>
      <c r="BT701" s="7">
        <v>4</v>
      </c>
    </row>
    <row r="702" spans="1:72">
      <c r="A702">
        <v>406</v>
      </c>
      <c r="B702">
        <v>5562</v>
      </c>
      <c r="C702">
        <v>409</v>
      </c>
      <c r="D702">
        <v>292</v>
      </c>
      <c r="F702">
        <v>245</v>
      </c>
      <c r="G702">
        <v>246</v>
      </c>
      <c r="I702" t="s">
        <v>8754</v>
      </c>
      <c r="J702" t="s">
        <v>8754</v>
      </c>
      <c r="K702" t="s">
        <v>233</v>
      </c>
      <c r="L702" t="s">
        <v>233</v>
      </c>
      <c r="M702" t="s">
        <v>233</v>
      </c>
      <c r="N702" s="9" t="s">
        <v>8753</v>
      </c>
      <c r="O702" t="s">
        <v>8752</v>
      </c>
      <c r="P702" t="s">
        <v>8751</v>
      </c>
      <c r="Q702" t="s">
        <v>8750</v>
      </c>
      <c r="S702">
        <v>4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>
        <v>1</v>
      </c>
      <c r="AE702">
        <v>1</v>
      </c>
      <c r="AF702">
        <v>4.2</v>
      </c>
      <c r="AG702">
        <v>4.2</v>
      </c>
      <c r="AH702">
        <v>4.2</v>
      </c>
      <c r="AI702">
        <v>30.768000000000001</v>
      </c>
      <c r="AJ702">
        <v>285</v>
      </c>
      <c r="AK702">
        <v>2.75</v>
      </c>
      <c r="AM702">
        <v>1</v>
      </c>
      <c r="AN702">
        <v>3</v>
      </c>
      <c r="AX702">
        <v>2</v>
      </c>
      <c r="AY702">
        <v>1</v>
      </c>
      <c r="AZ702">
        <v>1</v>
      </c>
      <c r="BA702">
        <v>1.5469E-4</v>
      </c>
      <c r="BD702" s="4">
        <v>0.86943999999999999</v>
      </c>
      <c r="BE702" s="4">
        <v>0.74219000000000002</v>
      </c>
      <c r="BF702" s="4">
        <v>0.48816999999999999</v>
      </c>
      <c r="BG702" s="6">
        <v>4</v>
      </c>
      <c r="BK702" s="4">
        <v>1.9113</v>
      </c>
      <c r="BL702" s="4">
        <v>0.97072000000000003</v>
      </c>
      <c r="BM702" s="4">
        <v>0.60294000000000003</v>
      </c>
      <c r="BN702" s="6">
        <v>4</v>
      </c>
      <c r="BQ702" s="3">
        <v>0.45810618901461359</v>
      </c>
      <c r="BR702" s="3">
        <v>0.89063056644104022</v>
      </c>
      <c r="BS702" s="3">
        <v>0.94903672772136272</v>
      </c>
      <c r="BT702" s="7">
        <v>4</v>
      </c>
    </row>
    <row r="703" spans="1:72">
      <c r="A703">
        <v>1004</v>
      </c>
      <c r="B703" t="s">
        <v>8749</v>
      </c>
      <c r="I703" t="s">
        <v>8748</v>
      </c>
      <c r="J703" t="s">
        <v>8748</v>
      </c>
      <c r="K703">
        <v>2</v>
      </c>
      <c r="L703">
        <v>2</v>
      </c>
      <c r="M703">
        <v>2</v>
      </c>
      <c r="N703" t="s">
        <v>8747</v>
      </c>
      <c r="O703" t="s">
        <v>8746</v>
      </c>
      <c r="P703" t="s">
        <v>8745</v>
      </c>
      <c r="Q703" t="s">
        <v>8744</v>
      </c>
      <c r="S703">
        <v>1</v>
      </c>
      <c r="T703">
        <v>2</v>
      </c>
      <c r="U703">
        <v>2</v>
      </c>
      <c r="V703">
        <v>2</v>
      </c>
      <c r="W703">
        <v>2</v>
      </c>
      <c r="X703">
        <v>1</v>
      </c>
      <c r="Y703">
        <v>2</v>
      </c>
      <c r="Z703">
        <v>2</v>
      </c>
      <c r="AA703">
        <v>1</v>
      </c>
      <c r="AB703">
        <v>2</v>
      </c>
      <c r="AC703">
        <v>2</v>
      </c>
      <c r="AD703">
        <v>1</v>
      </c>
      <c r="AE703">
        <v>2</v>
      </c>
      <c r="AF703">
        <v>4.2</v>
      </c>
      <c r="AG703">
        <v>4.2</v>
      </c>
      <c r="AH703">
        <v>4.2</v>
      </c>
      <c r="AI703">
        <v>46.970999999999997</v>
      </c>
      <c r="AJ703">
        <v>406</v>
      </c>
      <c r="AK703">
        <v>4</v>
      </c>
      <c r="AO703">
        <v>6</v>
      </c>
      <c r="AX703">
        <v>3</v>
      </c>
      <c r="AY703">
        <v>1</v>
      </c>
      <c r="AZ703">
        <v>2</v>
      </c>
      <c r="BA703" s="8">
        <v>5.7826999999999997E-6</v>
      </c>
      <c r="BB703" s="8"/>
      <c r="BD703" s="4">
        <v>0.83880999999999994</v>
      </c>
      <c r="BE703" s="4">
        <v>1.3480000000000001</v>
      </c>
      <c r="BF703" s="4">
        <v>1.3935999999999999</v>
      </c>
      <c r="BG703" s="6">
        <v>4</v>
      </c>
      <c r="BK703" s="4">
        <v>2.5215000000000001</v>
      </c>
      <c r="BL703" s="4">
        <v>0.70582999999999996</v>
      </c>
      <c r="BM703" s="4">
        <v>0.59989000000000003</v>
      </c>
      <c r="BN703" s="6">
        <v>4</v>
      </c>
      <c r="BQ703" s="3">
        <v>0.31679655325350059</v>
      </c>
      <c r="BR703" s="3">
        <v>2.0560055923352114</v>
      </c>
      <c r="BS703" s="3">
        <v>1.9362208840784558</v>
      </c>
      <c r="BT703" s="7">
        <v>4</v>
      </c>
    </row>
    <row r="704" spans="1:72">
      <c r="A704">
        <v>732</v>
      </c>
      <c r="B704" t="s">
        <v>8743</v>
      </c>
      <c r="I704" t="s">
        <v>8742</v>
      </c>
      <c r="J704" t="s">
        <v>8742</v>
      </c>
      <c r="K704" t="s">
        <v>2765</v>
      </c>
      <c r="L704" t="s">
        <v>2765</v>
      </c>
      <c r="M704" t="s">
        <v>2765</v>
      </c>
      <c r="N704" t="s">
        <v>8741</v>
      </c>
      <c r="O704" t="s">
        <v>8740</v>
      </c>
      <c r="P704" t="s">
        <v>8739</v>
      </c>
      <c r="Q704" t="s">
        <v>8738</v>
      </c>
      <c r="S704">
        <v>2</v>
      </c>
      <c r="T704">
        <v>3</v>
      </c>
      <c r="U704">
        <v>3</v>
      </c>
      <c r="V704">
        <v>3</v>
      </c>
      <c r="W704">
        <v>1</v>
      </c>
      <c r="X704">
        <v>2</v>
      </c>
      <c r="Y704">
        <v>2</v>
      </c>
      <c r="Z704">
        <v>1</v>
      </c>
      <c r="AA704">
        <v>2</v>
      </c>
      <c r="AB704">
        <v>2</v>
      </c>
      <c r="AC704">
        <v>1</v>
      </c>
      <c r="AD704">
        <v>2</v>
      </c>
      <c r="AE704">
        <v>2</v>
      </c>
      <c r="AF704">
        <v>7</v>
      </c>
      <c r="AG704">
        <v>7</v>
      </c>
      <c r="AH704">
        <v>7</v>
      </c>
      <c r="AI704">
        <v>57.136000000000003</v>
      </c>
      <c r="AJ704">
        <v>501</v>
      </c>
      <c r="AK704">
        <v>5</v>
      </c>
      <c r="AP704">
        <v>5</v>
      </c>
      <c r="AX704">
        <v>1</v>
      </c>
      <c r="AY704">
        <v>2</v>
      </c>
      <c r="AZ704">
        <v>2</v>
      </c>
      <c r="BA704" s="8">
        <v>9.9160999999999995E-5</v>
      </c>
      <c r="BB704" s="8"/>
      <c r="BC704" s="5">
        <v>1</v>
      </c>
      <c r="BD704" s="4">
        <v>0.81793000000000005</v>
      </c>
      <c r="BE704" s="4">
        <v>2.0609000000000002</v>
      </c>
      <c r="BF704" s="10">
        <v>4.1566000000000001</v>
      </c>
      <c r="BG704" s="6">
        <v>4</v>
      </c>
      <c r="BJ704" s="5">
        <v>1</v>
      </c>
      <c r="BK704" s="4">
        <v>8.6004999999999998E-2</v>
      </c>
      <c r="BL704" s="10">
        <v>1.3269</v>
      </c>
      <c r="BM704" s="4">
        <v>0.92186000000000001</v>
      </c>
      <c r="BN704" s="6">
        <v>4</v>
      </c>
      <c r="BQ704" s="3">
        <v>0.87161160986664343</v>
      </c>
      <c r="BR704" s="3">
        <v>1.935583772065655</v>
      </c>
      <c r="BS704" s="3">
        <v>4.5263205540216358</v>
      </c>
      <c r="BT704" s="7">
        <v>4</v>
      </c>
    </row>
    <row r="705" spans="1:72">
      <c r="A705">
        <v>152</v>
      </c>
      <c r="B705" t="s">
        <v>5385</v>
      </c>
      <c r="I705" t="s">
        <v>5386</v>
      </c>
      <c r="J705" t="s">
        <v>5387</v>
      </c>
      <c r="K705" t="s">
        <v>5388</v>
      </c>
      <c r="L705" t="s">
        <v>5388</v>
      </c>
      <c r="M705" t="s">
        <v>5388</v>
      </c>
      <c r="N705" s="9" t="s">
        <v>5389</v>
      </c>
      <c r="O705" t="s">
        <v>5390</v>
      </c>
      <c r="P705" t="s">
        <v>5391</v>
      </c>
      <c r="Q705" t="s">
        <v>5392</v>
      </c>
      <c r="S705">
        <v>5</v>
      </c>
      <c r="T705">
        <v>3</v>
      </c>
      <c r="U705">
        <v>3</v>
      </c>
      <c r="V705">
        <v>3</v>
      </c>
      <c r="W705">
        <v>3</v>
      </c>
      <c r="X705">
        <v>1</v>
      </c>
      <c r="Y705">
        <v>1</v>
      </c>
      <c r="Z705">
        <v>3</v>
      </c>
      <c r="AA705">
        <v>1</v>
      </c>
      <c r="AB705">
        <v>1</v>
      </c>
      <c r="AC705">
        <v>3</v>
      </c>
      <c r="AD705">
        <v>1</v>
      </c>
      <c r="AE705">
        <v>1</v>
      </c>
      <c r="AF705">
        <v>12.2</v>
      </c>
      <c r="AG705">
        <v>12.2</v>
      </c>
      <c r="AH705">
        <v>12.2</v>
      </c>
      <c r="AI705">
        <v>28.279</v>
      </c>
      <c r="AJ705">
        <v>263</v>
      </c>
      <c r="AK705">
        <v>2</v>
      </c>
      <c r="AM705">
        <v>5</v>
      </c>
      <c r="AX705">
        <v>3</v>
      </c>
      <c r="AY705">
        <v>1</v>
      </c>
      <c r="AZ705">
        <v>1</v>
      </c>
      <c r="BA705" s="8">
        <v>9.3313000000000006E-5</v>
      </c>
      <c r="BB705" s="8"/>
      <c r="BC705" s="5">
        <v>1</v>
      </c>
      <c r="BD705" s="4">
        <v>0.78908999999999996</v>
      </c>
      <c r="BE705" s="4">
        <v>2.0078</v>
      </c>
      <c r="BF705" s="10">
        <v>3.1564000000000001</v>
      </c>
      <c r="BG705" s="6">
        <v>4</v>
      </c>
      <c r="BJ705" s="5">
        <v>2</v>
      </c>
      <c r="BK705" s="10">
        <v>3.0627</v>
      </c>
      <c r="BL705" s="4">
        <v>0.68444000000000005</v>
      </c>
      <c r="BM705" s="10">
        <v>1.4407000000000001</v>
      </c>
      <c r="BN705" s="6">
        <v>4</v>
      </c>
      <c r="BO705" s="1">
        <v>2</v>
      </c>
      <c r="BQ705" s="3">
        <v>0.26430553720100436</v>
      </c>
      <c r="BR705" s="3">
        <v>3.3749578130273372</v>
      </c>
      <c r="BS705" s="3">
        <v>2.1256244021681372</v>
      </c>
      <c r="BT705" s="7">
        <v>4</v>
      </c>
    </row>
    <row r="706" spans="1:72">
      <c r="A706">
        <v>296</v>
      </c>
      <c r="B706" t="s">
        <v>8737</v>
      </c>
      <c r="I706" t="s">
        <v>8736</v>
      </c>
      <c r="J706" t="s">
        <v>8736</v>
      </c>
      <c r="K706" t="s">
        <v>3467</v>
      </c>
      <c r="L706" t="s">
        <v>8735</v>
      </c>
      <c r="M706" t="s">
        <v>8735</v>
      </c>
      <c r="N706" s="9" t="s">
        <v>8734</v>
      </c>
      <c r="O706" t="s">
        <v>8733</v>
      </c>
      <c r="P706" t="s">
        <v>8732</v>
      </c>
      <c r="Q706" t="s">
        <v>8731</v>
      </c>
      <c r="S706">
        <v>6</v>
      </c>
      <c r="T706">
        <v>2</v>
      </c>
      <c r="U706">
        <v>1</v>
      </c>
      <c r="V706">
        <v>1</v>
      </c>
      <c r="W706">
        <v>2</v>
      </c>
      <c r="X706">
        <v>2</v>
      </c>
      <c r="Y706">
        <v>2</v>
      </c>
      <c r="Z706">
        <v>1</v>
      </c>
      <c r="AA706">
        <v>1</v>
      </c>
      <c r="AB706">
        <v>1</v>
      </c>
      <c r="AC706">
        <v>1</v>
      </c>
      <c r="AD706">
        <v>1</v>
      </c>
      <c r="AE706">
        <v>1</v>
      </c>
      <c r="AF706">
        <v>11.5</v>
      </c>
      <c r="AG706">
        <v>6</v>
      </c>
      <c r="AH706">
        <v>6</v>
      </c>
      <c r="AI706">
        <v>22.541</v>
      </c>
      <c r="AJ706">
        <v>200</v>
      </c>
      <c r="AK706">
        <v>3.6</v>
      </c>
      <c r="AM706">
        <v>4</v>
      </c>
      <c r="AU706">
        <v>1</v>
      </c>
      <c r="AX706">
        <v>2</v>
      </c>
      <c r="AY706">
        <v>2</v>
      </c>
      <c r="AZ706">
        <v>1</v>
      </c>
      <c r="BA706" s="8">
        <v>4.6492999999999997E-6</v>
      </c>
      <c r="BB706" s="8"/>
      <c r="BD706" s="4">
        <v>0.75043000000000004</v>
      </c>
      <c r="BE706" s="4">
        <v>2.0464000000000002</v>
      </c>
      <c r="BF706" s="4">
        <v>1.9635</v>
      </c>
      <c r="BG706" s="6">
        <v>4</v>
      </c>
      <c r="BJ706" s="5">
        <v>1</v>
      </c>
      <c r="BK706" s="10">
        <v>3.0350000000000001</v>
      </c>
      <c r="BL706" s="4">
        <v>1.0869</v>
      </c>
      <c r="BM706" s="4">
        <v>0.85860000000000003</v>
      </c>
      <c r="BN706" s="6">
        <v>4</v>
      </c>
      <c r="BQ706" s="3">
        <v>0.29681517319165357</v>
      </c>
      <c r="BR706" s="3">
        <v>1.9713367634593018</v>
      </c>
      <c r="BS706" s="3">
        <v>2.3323615160349851</v>
      </c>
      <c r="BT706" s="7">
        <v>4</v>
      </c>
    </row>
    <row r="707" spans="1:72">
      <c r="A707">
        <v>189</v>
      </c>
      <c r="B707">
        <v>1940</v>
      </c>
      <c r="I707" t="s">
        <v>8730</v>
      </c>
      <c r="J707" t="s">
        <v>8730</v>
      </c>
      <c r="K707" t="s">
        <v>213</v>
      </c>
      <c r="L707" t="s">
        <v>213</v>
      </c>
      <c r="M707" t="s">
        <v>213</v>
      </c>
      <c r="N707" t="s">
        <v>8729</v>
      </c>
      <c r="O707" t="s">
        <v>8728</v>
      </c>
      <c r="P707" t="s">
        <v>8727</v>
      </c>
      <c r="Q707" t="s">
        <v>8726</v>
      </c>
      <c r="S707">
        <v>2</v>
      </c>
      <c r="T707">
        <v>1</v>
      </c>
      <c r="U707">
        <v>1</v>
      </c>
      <c r="V707">
        <v>1</v>
      </c>
      <c r="W707">
        <v>1</v>
      </c>
      <c r="X707">
        <v>0</v>
      </c>
      <c r="Y707">
        <v>1</v>
      </c>
      <c r="Z707">
        <v>1</v>
      </c>
      <c r="AA707">
        <v>0</v>
      </c>
      <c r="AB707">
        <v>1</v>
      </c>
      <c r="AC707">
        <v>1</v>
      </c>
      <c r="AD707">
        <v>0</v>
      </c>
      <c r="AE707">
        <v>1</v>
      </c>
      <c r="AF707">
        <v>6.2</v>
      </c>
      <c r="AG707">
        <v>6.2</v>
      </c>
      <c r="AH707">
        <v>6.2</v>
      </c>
      <c r="AI707">
        <v>19.25</v>
      </c>
      <c r="AJ707">
        <v>176</v>
      </c>
      <c r="AK707">
        <v>3.5</v>
      </c>
      <c r="AL707">
        <v>2</v>
      </c>
      <c r="AM707">
        <v>2</v>
      </c>
      <c r="AN707">
        <v>1</v>
      </c>
      <c r="AW707">
        <v>1</v>
      </c>
      <c r="AX707">
        <v>3</v>
      </c>
      <c r="AZ707">
        <v>3</v>
      </c>
      <c r="BA707" s="8">
        <v>1.724E-15</v>
      </c>
      <c r="BB707" s="8"/>
      <c r="BD707" s="4">
        <v>0.74409999999999998</v>
      </c>
      <c r="BF707" s="4">
        <v>1.7309000000000001</v>
      </c>
      <c r="BG707" s="6">
        <v>4</v>
      </c>
      <c r="BK707" s="4">
        <v>0.84591000000000005</v>
      </c>
      <c r="BM707" s="4">
        <v>0.71540999999999999</v>
      </c>
      <c r="BN707" s="6">
        <v>4</v>
      </c>
      <c r="BQ707" s="3">
        <v>1.0633320573348646</v>
      </c>
      <c r="BS707" s="3">
        <v>2.8022978842650974</v>
      </c>
      <c r="BT707" s="7">
        <v>4</v>
      </c>
    </row>
    <row r="708" spans="1:72">
      <c r="A708">
        <v>857</v>
      </c>
      <c r="B708" t="s">
        <v>8725</v>
      </c>
      <c r="C708">
        <v>773</v>
      </c>
      <c r="F708">
        <v>287</v>
      </c>
      <c r="I708" t="s">
        <v>8724</v>
      </c>
      <c r="J708" t="s">
        <v>8724</v>
      </c>
      <c r="K708" t="s">
        <v>1991</v>
      </c>
      <c r="L708" t="s">
        <v>1991</v>
      </c>
      <c r="M708" t="s">
        <v>1991</v>
      </c>
      <c r="N708" s="9" t="s">
        <v>8723</v>
      </c>
      <c r="O708" t="s">
        <v>8722</v>
      </c>
      <c r="P708" t="s">
        <v>8721</v>
      </c>
      <c r="Q708" t="s">
        <v>8720</v>
      </c>
      <c r="S708">
        <v>3</v>
      </c>
      <c r="T708">
        <v>2</v>
      </c>
      <c r="U708">
        <v>2</v>
      </c>
      <c r="V708">
        <v>2</v>
      </c>
      <c r="W708">
        <v>2</v>
      </c>
      <c r="X708">
        <v>2</v>
      </c>
      <c r="Y708">
        <v>2</v>
      </c>
      <c r="Z708">
        <v>2</v>
      </c>
      <c r="AA708">
        <v>2</v>
      </c>
      <c r="AB708">
        <v>2</v>
      </c>
      <c r="AC708">
        <v>2</v>
      </c>
      <c r="AD708">
        <v>2</v>
      </c>
      <c r="AE708">
        <v>2</v>
      </c>
      <c r="AF708">
        <v>5.4</v>
      </c>
      <c r="AG708">
        <v>5.4</v>
      </c>
      <c r="AH708">
        <v>5.4</v>
      </c>
      <c r="AI708">
        <v>42.122999999999998</v>
      </c>
      <c r="AJ708">
        <v>390</v>
      </c>
      <c r="AK708">
        <v>4.57</v>
      </c>
      <c r="AN708">
        <v>5</v>
      </c>
      <c r="AQ708">
        <v>1</v>
      </c>
      <c r="AV708">
        <v>1</v>
      </c>
      <c r="AX708">
        <v>2</v>
      </c>
      <c r="AY708">
        <v>2</v>
      </c>
      <c r="AZ708">
        <v>3</v>
      </c>
      <c r="BA708">
        <v>1.2934999999999999E-3</v>
      </c>
      <c r="BD708" s="4">
        <v>0.69589999999999996</v>
      </c>
      <c r="BE708" s="4">
        <v>0.91700000000000004</v>
      </c>
      <c r="BF708" s="4">
        <v>0.95567999999999997</v>
      </c>
      <c r="BG708" s="6">
        <v>4</v>
      </c>
      <c r="BJ708" s="5">
        <v>1</v>
      </c>
      <c r="BK708" s="10">
        <v>4.1432000000000002</v>
      </c>
      <c r="BL708" s="4">
        <v>0.54854999999999998</v>
      </c>
      <c r="BM708" s="4">
        <v>0.42059999999999997</v>
      </c>
      <c r="BN708" s="6">
        <v>4</v>
      </c>
      <c r="BQ708" s="3">
        <v>0.24219525781685197</v>
      </c>
      <c r="BR708" s="3">
        <v>1.7074170195328509</v>
      </c>
      <c r="BS708" s="3">
        <v>2.4585730442051434</v>
      </c>
      <c r="BT708" s="7">
        <v>4</v>
      </c>
    </row>
    <row r="709" spans="1:72">
      <c r="A709">
        <v>433</v>
      </c>
      <c r="B709" t="s">
        <v>5136</v>
      </c>
      <c r="C709">
        <v>319</v>
      </c>
      <c r="F709">
        <v>88</v>
      </c>
      <c r="I709" t="s">
        <v>5138</v>
      </c>
      <c r="J709" t="s">
        <v>5138</v>
      </c>
      <c r="K709" t="s">
        <v>5139</v>
      </c>
      <c r="L709" t="s">
        <v>1799</v>
      </c>
      <c r="M709" t="s">
        <v>1799</v>
      </c>
      <c r="N709" s="9" t="s">
        <v>5140</v>
      </c>
      <c r="O709" t="s">
        <v>5141</v>
      </c>
      <c r="P709" t="s">
        <v>5142</v>
      </c>
      <c r="Q709" t="s">
        <v>5143</v>
      </c>
      <c r="S709">
        <v>2</v>
      </c>
      <c r="T709">
        <v>4</v>
      </c>
      <c r="U709">
        <v>2</v>
      </c>
      <c r="V709">
        <v>2</v>
      </c>
      <c r="W709">
        <v>4</v>
      </c>
      <c r="X709">
        <v>4</v>
      </c>
      <c r="Y709">
        <v>4</v>
      </c>
      <c r="Z709">
        <v>2</v>
      </c>
      <c r="AA709">
        <v>2</v>
      </c>
      <c r="AB709">
        <v>2</v>
      </c>
      <c r="AC709">
        <v>2</v>
      </c>
      <c r="AD709">
        <v>2</v>
      </c>
      <c r="AE709">
        <v>2</v>
      </c>
      <c r="AF709">
        <v>21.9</v>
      </c>
      <c r="AG709">
        <v>12.1</v>
      </c>
      <c r="AH709">
        <v>12.1</v>
      </c>
      <c r="AI709">
        <v>23.658000000000001</v>
      </c>
      <c r="AJ709">
        <v>215</v>
      </c>
      <c r="AK709">
        <v>2</v>
      </c>
      <c r="AM709">
        <v>6</v>
      </c>
      <c r="AX709">
        <v>2</v>
      </c>
      <c r="AY709">
        <v>2</v>
      </c>
      <c r="AZ709">
        <v>2</v>
      </c>
      <c r="BA709" s="8">
        <v>9.5894999999999996E-11</v>
      </c>
      <c r="BB709" s="8"/>
      <c r="BC709" s="5">
        <v>1</v>
      </c>
      <c r="BD709" s="4">
        <v>0.69062999999999997</v>
      </c>
      <c r="BE709" s="10">
        <v>2.8113000000000001</v>
      </c>
      <c r="BF709" s="4">
        <v>1.7623</v>
      </c>
      <c r="BG709" s="6">
        <v>4</v>
      </c>
      <c r="BJ709" s="5">
        <v>2</v>
      </c>
      <c r="BK709" s="10">
        <v>10.457000000000001</v>
      </c>
      <c r="BL709" s="10">
        <v>1.3452999999999999</v>
      </c>
      <c r="BM709" s="4">
        <v>0.87453999999999998</v>
      </c>
      <c r="BN709" s="6">
        <v>4</v>
      </c>
      <c r="BO709" s="1">
        <v>2</v>
      </c>
      <c r="BQ709" s="3">
        <v>6.6045835810052175E-2</v>
      </c>
      <c r="BR709" s="3">
        <v>2.4533856722276739</v>
      </c>
      <c r="BS709" s="3">
        <v>1.9771833046641751</v>
      </c>
      <c r="BT709" s="7">
        <v>4</v>
      </c>
    </row>
    <row r="710" spans="1:72">
      <c r="A710">
        <v>1014</v>
      </c>
      <c r="B710" t="s">
        <v>8719</v>
      </c>
      <c r="C710">
        <v>900</v>
      </c>
      <c r="F710">
        <v>262</v>
      </c>
      <c r="I710" t="s">
        <v>8718</v>
      </c>
      <c r="J710" t="s">
        <v>8718</v>
      </c>
      <c r="K710" t="s">
        <v>1483</v>
      </c>
      <c r="L710" t="s">
        <v>1483</v>
      </c>
      <c r="M710" t="s">
        <v>1483</v>
      </c>
      <c r="N710" s="9" t="s">
        <v>8717</v>
      </c>
      <c r="O710" t="s">
        <v>8716</v>
      </c>
      <c r="P710" t="s">
        <v>8715</v>
      </c>
      <c r="Q710" t="s">
        <v>8714</v>
      </c>
      <c r="S710">
        <v>3</v>
      </c>
      <c r="T710">
        <v>2</v>
      </c>
      <c r="U710">
        <v>2</v>
      </c>
      <c r="V710">
        <v>2</v>
      </c>
      <c r="W710">
        <v>2</v>
      </c>
      <c r="X710">
        <v>1</v>
      </c>
      <c r="Y710">
        <v>1</v>
      </c>
      <c r="Z710">
        <v>2</v>
      </c>
      <c r="AA710">
        <v>1</v>
      </c>
      <c r="AB710">
        <v>1</v>
      </c>
      <c r="AC710">
        <v>2</v>
      </c>
      <c r="AD710">
        <v>1</v>
      </c>
      <c r="AE710">
        <v>1</v>
      </c>
      <c r="AF710">
        <v>4.7</v>
      </c>
      <c r="AG710">
        <v>4.7</v>
      </c>
      <c r="AH710">
        <v>4.7</v>
      </c>
      <c r="AI710">
        <v>51.945999999999998</v>
      </c>
      <c r="AJ710">
        <v>469</v>
      </c>
      <c r="AK710">
        <v>5</v>
      </c>
      <c r="AP710">
        <v>4</v>
      </c>
      <c r="AX710">
        <v>2</v>
      </c>
      <c r="AY710">
        <v>1</v>
      </c>
      <c r="AZ710">
        <v>1</v>
      </c>
      <c r="BA710">
        <v>2.1038E-4</v>
      </c>
      <c r="BD710" s="4">
        <v>0.66540999999999995</v>
      </c>
      <c r="BE710" s="4">
        <v>2.09</v>
      </c>
      <c r="BF710" s="4">
        <v>2.1105</v>
      </c>
      <c r="BG710" s="6">
        <v>4</v>
      </c>
      <c r="BK710" s="4">
        <v>1.8613</v>
      </c>
      <c r="BL710" s="4">
        <v>1.1476</v>
      </c>
      <c r="BM710" s="4">
        <v>1.1859999999999999</v>
      </c>
      <c r="BN710" s="6">
        <v>4</v>
      </c>
      <c r="BQ710" s="3">
        <v>0.46932932838973107</v>
      </c>
      <c r="BR710" s="3">
        <v>1.7405531477903677</v>
      </c>
      <c r="BS710" s="3">
        <v>1.7573148229505318</v>
      </c>
      <c r="BT710" s="7">
        <v>4</v>
      </c>
    </row>
    <row r="711" spans="1:72">
      <c r="A711">
        <v>91</v>
      </c>
      <c r="B711" t="s">
        <v>8713</v>
      </c>
      <c r="C711" t="s">
        <v>8712</v>
      </c>
      <c r="F711" t="s">
        <v>8711</v>
      </c>
      <c r="I711" t="s">
        <v>8710</v>
      </c>
      <c r="J711" t="s">
        <v>8709</v>
      </c>
      <c r="K711" t="s">
        <v>8708</v>
      </c>
      <c r="L711" t="s">
        <v>8708</v>
      </c>
      <c r="M711" t="s">
        <v>8708</v>
      </c>
      <c r="N711" s="9" t="s">
        <v>8707</v>
      </c>
      <c r="O711" t="s">
        <v>8706</v>
      </c>
      <c r="P711" t="s">
        <v>8705</v>
      </c>
      <c r="Q711" t="s">
        <v>8704</v>
      </c>
      <c r="S711">
        <v>4</v>
      </c>
      <c r="T711">
        <v>3</v>
      </c>
      <c r="U711">
        <v>3</v>
      </c>
      <c r="V711">
        <v>3</v>
      </c>
      <c r="W711">
        <v>3</v>
      </c>
      <c r="X711">
        <v>2</v>
      </c>
      <c r="Y711">
        <v>2</v>
      </c>
      <c r="Z711">
        <v>3</v>
      </c>
      <c r="AA711">
        <v>2</v>
      </c>
      <c r="AB711">
        <v>2</v>
      </c>
      <c r="AC711">
        <v>3</v>
      </c>
      <c r="AD711">
        <v>2</v>
      </c>
      <c r="AE711">
        <v>2</v>
      </c>
      <c r="AF711">
        <v>16.399999999999999</v>
      </c>
      <c r="AG711">
        <v>16.399999999999999</v>
      </c>
      <c r="AH711">
        <v>16.399999999999999</v>
      </c>
      <c r="AI711">
        <v>26.145</v>
      </c>
      <c r="AJ711">
        <v>226</v>
      </c>
      <c r="AK711">
        <v>2.7</v>
      </c>
      <c r="AL711">
        <v>1</v>
      </c>
      <c r="AM711">
        <v>1</v>
      </c>
      <c r="AN711">
        <v>8</v>
      </c>
      <c r="AX711">
        <v>4</v>
      </c>
      <c r="AY711">
        <v>4</v>
      </c>
      <c r="AZ711">
        <v>2</v>
      </c>
      <c r="BA711" s="8">
        <v>1.0070999999999999E-11</v>
      </c>
      <c r="BB711" s="8"/>
      <c r="BC711" s="5">
        <v>1</v>
      </c>
      <c r="BD711" s="4">
        <v>0.65354000000000001</v>
      </c>
      <c r="BE711" s="10">
        <v>2.5640999999999998</v>
      </c>
      <c r="BF711" s="4">
        <v>1.2282999999999999</v>
      </c>
      <c r="BG711" s="6">
        <v>4</v>
      </c>
      <c r="BJ711" s="5">
        <v>1</v>
      </c>
      <c r="BK711" s="10">
        <v>4.9531000000000001</v>
      </c>
      <c r="BL711" s="4">
        <v>0.64490000000000003</v>
      </c>
      <c r="BM711" s="4">
        <v>1.0468999999999999</v>
      </c>
      <c r="BN711" s="6">
        <v>4</v>
      </c>
      <c r="BQ711" s="3">
        <v>0.13194526910237633</v>
      </c>
      <c r="BR711" s="3">
        <v>4.3267566632052619</v>
      </c>
      <c r="BS711" s="3">
        <v>1.341309654746895</v>
      </c>
      <c r="BT711" s="7">
        <v>4</v>
      </c>
    </row>
    <row r="712" spans="1:72">
      <c r="A712">
        <v>324</v>
      </c>
      <c r="B712">
        <v>1553</v>
      </c>
      <c r="C712">
        <v>341</v>
      </c>
      <c r="F712">
        <v>76</v>
      </c>
      <c r="I712" t="s">
        <v>8703</v>
      </c>
      <c r="J712" t="s">
        <v>8703</v>
      </c>
      <c r="K712" t="s">
        <v>1781</v>
      </c>
      <c r="L712" t="s">
        <v>1781</v>
      </c>
      <c r="M712" t="s">
        <v>1781</v>
      </c>
      <c r="N712" t="s">
        <v>8702</v>
      </c>
      <c r="O712" t="s">
        <v>8701</v>
      </c>
      <c r="P712" t="s">
        <v>8700</v>
      </c>
      <c r="Q712" t="s">
        <v>8699</v>
      </c>
      <c r="S712">
        <v>3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>
        <v>1</v>
      </c>
      <c r="AE712">
        <v>1</v>
      </c>
      <c r="AF712">
        <v>5.0999999999999996</v>
      </c>
      <c r="AG712">
        <v>5.0999999999999996</v>
      </c>
      <c r="AH712">
        <v>5.0999999999999996</v>
      </c>
      <c r="AI712">
        <v>18.829000000000001</v>
      </c>
      <c r="AJ712">
        <v>175</v>
      </c>
      <c r="AK712">
        <v>1</v>
      </c>
      <c r="AL712">
        <v>4</v>
      </c>
      <c r="AX712">
        <v>2</v>
      </c>
      <c r="AY712">
        <v>1</v>
      </c>
      <c r="AZ712">
        <v>1</v>
      </c>
      <c r="BA712">
        <v>4.5155000000000004E-3</v>
      </c>
      <c r="BD712" s="4">
        <v>0.63288</v>
      </c>
      <c r="BE712" s="4">
        <v>0.74156</v>
      </c>
      <c r="BF712" s="4">
        <v>0.53508</v>
      </c>
      <c r="BG712" s="6">
        <v>4</v>
      </c>
      <c r="BK712" s="4">
        <v>0.77098</v>
      </c>
      <c r="BL712" s="4">
        <v>4.6165999999999999E-2</v>
      </c>
      <c r="BM712" s="4">
        <v>0.24274000000000001</v>
      </c>
      <c r="BN712" s="6">
        <v>4</v>
      </c>
      <c r="BQ712" s="3">
        <v>0.82088327039894926</v>
      </c>
      <c r="BR712" s="3">
        <v>16.062966829973497</v>
      </c>
      <c r="BS712" s="3">
        <v>2.2042939646431248</v>
      </c>
      <c r="BT712" s="7">
        <v>4</v>
      </c>
    </row>
    <row r="713" spans="1:72">
      <c r="A713">
        <v>209</v>
      </c>
      <c r="B713" t="s">
        <v>8698</v>
      </c>
      <c r="C713">
        <v>242</v>
      </c>
      <c r="F713">
        <v>324</v>
      </c>
      <c r="I713" t="s">
        <v>8697</v>
      </c>
      <c r="J713" t="s">
        <v>8696</v>
      </c>
      <c r="K713" t="s">
        <v>1428</v>
      </c>
      <c r="L713" t="s">
        <v>1428</v>
      </c>
      <c r="M713" t="s">
        <v>1428</v>
      </c>
      <c r="N713" s="9" t="s">
        <v>8695</v>
      </c>
      <c r="O713" t="s">
        <v>8694</v>
      </c>
      <c r="P713" t="s">
        <v>8693</v>
      </c>
      <c r="Q713" t="s">
        <v>8692</v>
      </c>
      <c r="S713">
        <v>3</v>
      </c>
      <c r="T713">
        <v>3</v>
      </c>
      <c r="U713">
        <v>3</v>
      </c>
      <c r="V713">
        <v>3</v>
      </c>
      <c r="W713">
        <v>2</v>
      </c>
      <c r="X713">
        <v>1</v>
      </c>
      <c r="Y713">
        <v>2</v>
      </c>
      <c r="Z713">
        <v>2</v>
      </c>
      <c r="AA713">
        <v>1</v>
      </c>
      <c r="AB713">
        <v>2</v>
      </c>
      <c r="AC713">
        <v>2</v>
      </c>
      <c r="AD713">
        <v>1</v>
      </c>
      <c r="AE713">
        <v>2</v>
      </c>
      <c r="AF713">
        <v>5.7</v>
      </c>
      <c r="AG713">
        <v>5.7</v>
      </c>
      <c r="AH713">
        <v>5.7</v>
      </c>
      <c r="AI713">
        <v>57.116</v>
      </c>
      <c r="AJ713">
        <v>508</v>
      </c>
      <c r="AK713">
        <v>5</v>
      </c>
      <c r="AP713">
        <v>5</v>
      </c>
      <c r="AX713">
        <v>2</v>
      </c>
      <c r="AY713">
        <v>1</v>
      </c>
      <c r="AZ713">
        <v>2</v>
      </c>
      <c r="BA713">
        <v>3.3895000000000003E-4</v>
      </c>
      <c r="BD713" s="4">
        <v>0.61633000000000004</v>
      </c>
      <c r="BF713" s="4">
        <v>1.2076</v>
      </c>
      <c r="BG713" s="6">
        <v>4</v>
      </c>
      <c r="BJ713" s="5">
        <v>1</v>
      </c>
      <c r="BK713" s="10">
        <v>3.8304999999999998</v>
      </c>
      <c r="BM713" s="4">
        <v>0.41998999999999997</v>
      </c>
      <c r="BN713" s="6">
        <v>4</v>
      </c>
      <c r="BQ713" s="3">
        <v>0.16090104585679807</v>
      </c>
      <c r="BS713" s="3">
        <v>2.9526396598559113</v>
      </c>
      <c r="BT713" s="7">
        <v>4</v>
      </c>
    </row>
    <row r="714" spans="1:72">
      <c r="A714">
        <v>937</v>
      </c>
      <c r="B714">
        <v>5400</v>
      </c>
      <c r="I714" t="s">
        <v>8691</v>
      </c>
      <c r="J714" t="s">
        <v>8691</v>
      </c>
      <c r="K714" t="s">
        <v>1781</v>
      </c>
      <c r="L714" t="s">
        <v>1781</v>
      </c>
      <c r="M714" t="s">
        <v>1781</v>
      </c>
      <c r="N714" t="s">
        <v>8690</v>
      </c>
      <c r="O714" t="s">
        <v>8689</v>
      </c>
      <c r="P714" t="s">
        <v>8688</v>
      </c>
      <c r="Q714" t="s">
        <v>8687</v>
      </c>
      <c r="S714">
        <v>3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>
        <v>1</v>
      </c>
      <c r="AE714">
        <v>1</v>
      </c>
      <c r="AF714">
        <v>2.5</v>
      </c>
      <c r="AG714">
        <v>2.5</v>
      </c>
      <c r="AH714">
        <v>2.5</v>
      </c>
      <c r="AI714">
        <v>40.228000000000002</v>
      </c>
      <c r="AJ714">
        <v>394</v>
      </c>
      <c r="AK714">
        <v>4.8</v>
      </c>
      <c r="AN714">
        <v>1</v>
      </c>
      <c r="AP714">
        <v>3</v>
      </c>
      <c r="AQ714">
        <v>1</v>
      </c>
      <c r="AX714">
        <v>2</v>
      </c>
      <c r="AY714">
        <v>1</v>
      </c>
      <c r="AZ714">
        <v>2</v>
      </c>
      <c r="BA714" s="8">
        <v>3.3256999999999998E-8</v>
      </c>
      <c r="BB714" s="8"/>
      <c r="BD714" s="4">
        <v>0.60021000000000002</v>
      </c>
      <c r="BE714" s="4">
        <v>1.9434</v>
      </c>
      <c r="BF714" s="4">
        <v>1.1678999999999999</v>
      </c>
      <c r="BG714" s="6">
        <v>4</v>
      </c>
      <c r="BJ714" s="5">
        <v>1</v>
      </c>
      <c r="BK714" s="10">
        <v>2.7570999999999999</v>
      </c>
      <c r="BL714" s="4">
        <v>0.58603000000000005</v>
      </c>
      <c r="BM714" s="4">
        <v>0.97511000000000003</v>
      </c>
      <c r="BN714" s="6">
        <v>4</v>
      </c>
      <c r="BQ714" s="3">
        <v>0.23135830460634382</v>
      </c>
      <c r="BR714" s="3">
        <v>2.9398794649419373</v>
      </c>
      <c r="BS714" s="3">
        <v>1.2334106270659628</v>
      </c>
      <c r="BT714" s="7">
        <v>4</v>
      </c>
    </row>
    <row r="715" spans="1:72">
      <c r="A715">
        <v>858</v>
      </c>
      <c r="B715" t="s">
        <v>4266</v>
      </c>
      <c r="C715">
        <v>774</v>
      </c>
      <c r="D715">
        <v>525</v>
      </c>
      <c r="F715">
        <v>71</v>
      </c>
      <c r="G715">
        <v>68</v>
      </c>
      <c r="I715" t="s">
        <v>4268</v>
      </c>
      <c r="J715" t="s">
        <v>4268</v>
      </c>
      <c r="K715">
        <v>2</v>
      </c>
      <c r="L715">
        <v>2</v>
      </c>
      <c r="M715">
        <v>2</v>
      </c>
      <c r="N715" t="s">
        <v>4269</v>
      </c>
      <c r="O715" t="s">
        <v>4270</v>
      </c>
      <c r="P715" t="s">
        <v>4271</v>
      </c>
      <c r="Q715" t="s">
        <v>4272</v>
      </c>
      <c r="S715">
        <v>1</v>
      </c>
      <c r="T715">
        <v>2</v>
      </c>
      <c r="U715">
        <v>2</v>
      </c>
      <c r="V715">
        <v>2</v>
      </c>
      <c r="W715">
        <v>2</v>
      </c>
      <c r="X715">
        <v>2</v>
      </c>
      <c r="Y715">
        <v>1</v>
      </c>
      <c r="Z715">
        <v>2</v>
      </c>
      <c r="AA715">
        <v>2</v>
      </c>
      <c r="AB715">
        <v>1</v>
      </c>
      <c r="AC715">
        <v>2</v>
      </c>
      <c r="AD715">
        <v>2</v>
      </c>
      <c r="AE715">
        <v>1</v>
      </c>
      <c r="AF715">
        <v>7.5</v>
      </c>
      <c r="AG715">
        <v>7.5</v>
      </c>
      <c r="AH715">
        <v>7.5</v>
      </c>
      <c r="AI715">
        <v>31.629000000000001</v>
      </c>
      <c r="AJ715">
        <v>280</v>
      </c>
      <c r="AK715">
        <v>4.67</v>
      </c>
      <c r="AM715">
        <v>1</v>
      </c>
      <c r="AN715">
        <v>5</v>
      </c>
      <c r="AR715">
        <v>1</v>
      </c>
      <c r="AS715">
        <v>1</v>
      </c>
      <c r="AU715">
        <v>1</v>
      </c>
      <c r="AX715">
        <v>4</v>
      </c>
      <c r="AY715">
        <v>3</v>
      </c>
      <c r="AZ715">
        <v>2</v>
      </c>
      <c r="BA715" s="8">
        <v>7.7922999999999999E-6</v>
      </c>
      <c r="BB715" s="8"/>
      <c r="BC715" s="5">
        <v>1</v>
      </c>
      <c r="BD715" s="4">
        <v>0.59723999999999999</v>
      </c>
      <c r="BE715" s="10">
        <v>2.8307000000000002</v>
      </c>
      <c r="BF715" s="4">
        <v>1.1605000000000001</v>
      </c>
      <c r="BG715" s="6">
        <v>4</v>
      </c>
      <c r="BJ715" s="5">
        <v>3</v>
      </c>
      <c r="BK715" s="10">
        <v>6.5952000000000002</v>
      </c>
      <c r="BL715" s="10">
        <v>8.4932999999999996</v>
      </c>
      <c r="BM715" s="10">
        <v>1.389</v>
      </c>
      <c r="BN715" s="6">
        <v>4</v>
      </c>
      <c r="BO715" s="1">
        <v>1</v>
      </c>
      <c r="BQ715" s="3">
        <v>9.0555102780041655E-2</v>
      </c>
      <c r="BR715" s="3">
        <v>0.33328889481402479</v>
      </c>
      <c r="BS715" s="3">
        <v>0.9170105456212746</v>
      </c>
      <c r="BT715" s="7">
        <v>4</v>
      </c>
    </row>
    <row r="716" spans="1:72">
      <c r="A716">
        <v>851</v>
      </c>
      <c r="B716" t="s">
        <v>4339</v>
      </c>
      <c r="C716" t="s">
        <v>4340</v>
      </c>
      <c r="F716" t="s">
        <v>4301</v>
      </c>
      <c r="I716" t="s">
        <v>4341</v>
      </c>
      <c r="J716" t="s">
        <v>4341</v>
      </c>
      <c r="K716" t="s">
        <v>2531</v>
      </c>
      <c r="L716" t="s">
        <v>2531</v>
      </c>
      <c r="M716" t="s">
        <v>2531</v>
      </c>
      <c r="N716" s="9" t="s">
        <v>4342</v>
      </c>
      <c r="O716" t="s">
        <v>4343</v>
      </c>
      <c r="P716" t="s">
        <v>4344</v>
      </c>
      <c r="Q716" t="s">
        <v>4345</v>
      </c>
      <c r="S716">
        <v>2</v>
      </c>
      <c r="T716">
        <v>2</v>
      </c>
      <c r="U716">
        <v>2</v>
      </c>
      <c r="V716">
        <v>2</v>
      </c>
      <c r="W716">
        <v>1</v>
      </c>
      <c r="X716">
        <v>1</v>
      </c>
      <c r="Y716">
        <v>2</v>
      </c>
      <c r="Z716">
        <v>1</v>
      </c>
      <c r="AA716">
        <v>1</v>
      </c>
      <c r="AB716">
        <v>2</v>
      </c>
      <c r="AC716">
        <v>1</v>
      </c>
      <c r="AD716">
        <v>1</v>
      </c>
      <c r="AE716">
        <v>2</v>
      </c>
      <c r="AF716">
        <v>7.4</v>
      </c>
      <c r="AG716">
        <v>7.4</v>
      </c>
      <c r="AH716">
        <v>7.4</v>
      </c>
      <c r="AI716">
        <v>34.746000000000002</v>
      </c>
      <c r="AJ716">
        <v>312</v>
      </c>
      <c r="AK716">
        <v>3</v>
      </c>
      <c r="AM716">
        <v>1</v>
      </c>
      <c r="AN716">
        <v>4</v>
      </c>
      <c r="AO716">
        <v>1</v>
      </c>
      <c r="AX716">
        <v>3</v>
      </c>
      <c r="AY716">
        <v>1</v>
      </c>
      <c r="AZ716">
        <v>2</v>
      </c>
      <c r="BA716" s="8">
        <v>4.7501000000000002E-7</v>
      </c>
      <c r="BB716" s="8"/>
      <c r="BD716" s="4">
        <v>0.57469999999999999</v>
      </c>
      <c r="BE716" s="4">
        <v>1.2902</v>
      </c>
      <c r="BF716" s="4">
        <v>1.2787999999999999</v>
      </c>
      <c r="BG716" s="6">
        <v>4</v>
      </c>
      <c r="BJ716" s="5">
        <v>3</v>
      </c>
      <c r="BK716" s="10">
        <v>2.6989999999999998</v>
      </c>
      <c r="BL716" s="10">
        <v>1.306</v>
      </c>
      <c r="BM716" s="10">
        <v>1.2964</v>
      </c>
      <c r="BN716" s="6">
        <v>4</v>
      </c>
      <c r="BO716" s="1">
        <v>1</v>
      </c>
      <c r="BQ716" s="3">
        <v>0.21461069619709847</v>
      </c>
      <c r="BR716" s="3">
        <v>1.0041269618130515</v>
      </c>
      <c r="BS716" s="3">
        <v>1.0371614964166072</v>
      </c>
      <c r="BT716" s="7">
        <v>4</v>
      </c>
    </row>
    <row r="717" spans="1:72">
      <c r="A717">
        <v>774</v>
      </c>
      <c r="B717" t="s">
        <v>8686</v>
      </c>
      <c r="I717" t="s">
        <v>8685</v>
      </c>
      <c r="J717" t="s">
        <v>8685</v>
      </c>
      <c r="K717">
        <v>2</v>
      </c>
      <c r="L717">
        <v>2</v>
      </c>
      <c r="M717">
        <v>2</v>
      </c>
      <c r="N717" t="s">
        <v>8684</v>
      </c>
      <c r="O717" t="s">
        <v>8683</v>
      </c>
      <c r="P717" t="s">
        <v>8682</v>
      </c>
      <c r="Q717" t="s">
        <v>8681</v>
      </c>
      <c r="S717">
        <v>1</v>
      </c>
      <c r="T717">
        <v>2</v>
      </c>
      <c r="U717">
        <v>2</v>
      </c>
      <c r="V717">
        <v>2</v>
      </c>
      <c r="W717">
        <v>1</v>
      </c>
      <c r="X717">
        <v>2</v>
      </c>
      <c r="Y717">
        <v>2</v>
      </c>
      <c r="Z717">
        <v>1</v>
      </c>
      <c r="AA717">
        <v>2</v>
      </c>
      <c r="AB717">
        <v>2</v>
      </c>
      <c r="AC717">
        <v>1</v>
      </c>
      <c r="AD717">
        <v>2</v>
      </c>
      <c r="AE717">
        <v>2</v>
      </c>
      <c r="AF717">
        <v>31.3</v>
      </c>
      <c r="AG717">
        <v>31.3</v>
      </c>
      <c r="AH717">
        <v>31.3</v>
      </c>
      <c r="AI717">
        <v>10.920999999999999</v>
      </c>
      <c r="AJ717">
        <v>99</v>
      </c>
      <c r="AK717">
        <v>1</v>
      </c>
      <c r="AL717">
        <v>5</v>
      </c>
      <c r="AX717">
        <v>1</v>
      </c>
      <c r="AY717">
        <v>2</v>
      </c>
      <c r="AZ717">
        <v>2</v>
      </c>
      <c r="BA717" s="8">
        <v>1.3563000000000001E-51</v>
      </c>
      <c r="BB717" s="8"/>
      <c r="BD717" s="4">
        <v>0.57372999999999996</v>
      </c>
      <c r="BE717" s="4">
        <v>1.3631</v>
      </c>
      <c r="BF717" s="4">
        <v>1.68</v>
      </c>
      <c r="BG717" s="6">
        <v>4</v>
      </c>
      <c r="BK717" s="4">
        <v>1.7206999999999999</v>
      </c>
      <c r="BL717" s="4">
        <v>0.1193</v>
      </c>
      <c r="BM717" s="4">
        <v>0.57755999999999996</v>
      </c>
      <c r="BN717" s="6">
        <v>4</v>
      </c>
      <c r="BQ717" s="3">
        <v>0.31992833605272419</v>
      </c>
      <c r="BR717" s="3">
        <v>11.448459037413565</v>
      </c>
      <c r="BS717" s="3">
        <v>3.0656979061283303</v>
      </c>
      <c r="BT717" s="7">
        <v>4</v>
      </c>
    </row>
    <row r="718" spans="1:72">
      <c r="A718">
        <v>673</v>
      </c>
      <c r="B718" t="s">
        <v>8680</v>
      </c>
      <c r="I718" t="s">
        <v>8679</v>
      </c>
      <c r="J718" t="s">
        <v>8679</v>
      </c>
      <c r="K718">
        <v>2</v>
      </c>
      <c r="L718">
        <v>2</v>
      </c>
      <c r="M718">
        <v>2</v>
      </c>
      <c r="N718" s="9" t="s">
        <v>8678</v>
      </c>
      <c r="O718" t="s">
        <v>8677</v>
      </c>
      <c r="P718" t="s">
        <v>8676</v>
      </c>
      <c r="Q718" t="s">
        <v>8675</v>
      </c>
      <c r="S718">
        <v>1</v>
      </c>
      <c r="T718">
        <v>2</v>
      </c>
      <c r="U718">
        <v>2</v>
      </c>
      <c r="V718">
        <v>2</v>
      </c>
      <c r="W718">
        <v>2</v>
      </c>
      <c r="X718">
        <v>2</v>
      </c>
      <c r="Y718">
        <v>0</v>
      </c>
      <c r="Z718">
        <v>2</v>
      </c>
      <c r="AA718">
        <v>2</v>
      </c>
      <c r="AB718">
        <v>0</v>
      </c>
      <c r="AC718">
        <v>2</v>
      </c>
      <c r="AD718">
        <v>2</v>
      </c>
      <c r="AE718">
        <v>0</v>
      </c>
      <c r="AF718">
        <v>5.9</v>
      </c>
      <c r="AG718">
        <v>5.9</v>
      </c>
      <c r="AH718">
        <v>5.9</v>
      </c>
      <c r="AI718">
        <v>46.268000000000001</v>
      </c>
      <c r="AJ718">
        <v>406</v>
      </c>
      <c r="AK718">
        <v>4</v>
      </c>
      <c r="AO718">
        <v>4</v>
      </c>
      <c r="AX718">
        <v>2</v>
      </c>
      <c r="AY718">
        <v>2</v>
      </c>
      <c r="BA718" s="8">
        <v>1.5797000000000001E-6</v>
      </c>
      <c r="BB718" s="8"/>
      <c r="BD718" s="4">
        <v>0.54359000000000002</v>
      </c>
      <c r="BE718" s="4">
        <v>1.4775</v>
      </c>
      <c r="BG718" s="6">
        <v>4</v>
      </c>
      <c r="BK718" s="4">
        <v>1.8993</v>
      </c>
      <c r="BL718" s="4">
        <v>0.52644000000000002</v>
      </c>
      <c r="BN718" s="6">
        <v>4</v>
      </c>
      <c r="BQ718" s="3">
        <v>0.31201248049921998</v>
      </c>
      <c r="BR718" s="3">
        <v>2.6568187252583755</v>
      </c>
      <c r="BT718" s="7">
        <v>4</v>
      </c>
    </row>
    <row r="719" spans="1:72">
      <c r="A719">
        <v>48</v>
      </c>
      <c r="B719" t="s">
        <v>8674</v>
      </c>
      <c r="C719">
        <v>42</v>
      </c>
      <c r="F719">
        <v>64</v>
      </c>
      <c r="I719" t="s">
        <v>8673</v>
      </c>
      <c r="J719" t="s">
        <v>8672</v>
      </c>
      <c r="K719" t="s">
        <v>8671</v>
      </c>
      <c r="L719" t="s">
        <v>8671</v>
      </c>
      <c r="M719" t="s">
        <v>8671</v>
      </c>
      <c r="N719" s="9" t="s">
        <v>8670</v>
      </c>
      <c r="O719" t="s">
        <v>8669</v>
      </c>
      <c r="P719" s="9" t="s">
        <v>8668</v>
      </c>
      <c r="Q719" t="s">
        <v>8667</v>
      </c>
      <c r="S719">
        <v>7</v>
      </c>
      <c r="T719">
        <v>3</v>
      </c>
      <c r="U719">
        <v>3</v>
      </c>
      <c r="V719">
        <v>3</v>
      </c>
      <c r="W719">
        <v>2</v>
      </c>
      <c r="X719">
        <v>2</v>
      </c>
      <c r="Y719">
        <v>1</v>
      </c>
      <c r="Z719">
        <v>2</v>
      </c>
      <c r="AA719">
        <v>2</v>
      </c>
      <c r="AB719">
        <v>1</v>
      </c>
      <c r="AC719">
        <v>2</v>
      </c>
      <c r="AD719">
        <v>2</v>
      </c>
      <c r="AE719">
        <v>1</v>
      </c>
      <c r="AF719">
        <v>12.1</v>
      </c>
      <c r="AG719">
        <v>12.1</v>
      </c>
      <c r="AH719">
        <v>12.1</v>
      </c>
      <c r="AI719">
        <v>36.014000000000003</v>
      </c>
      <c r="AJ719">
        <v>323</v>
      </c>
      <c r="AK719">
        <v>4.5999999999999996</v>
      </c>
      <c r="AN719">
        <v>4</v>
      </c>
      <c r="AV719">
        <v>1</v>
      </c>
      <c r="AX719">
        <v>2</v>
      </c>
      <c r="AY719">
        <v>2</v>
      </c>
      <c r="AZ719">
        <v>1</v>
      </c>
      <c r="BA719" s="8">
        <v>3.412E-18</v>
      </c>
      <c r="BB719" s="8"/>
      <c r="BD719" s="4">
        <v>0.51841000000000004</v>
      </c>
      <c r="BE719" s="4">
        <v>0.89258999999999999</v>
      </c>
      <c r="BG719" s="6">
        <v>4</v>
      </c>
      <c r="BK719" s="4">
        <v>1.153</v>
      </c>
      <c r="BL719" s="4">
        <v>0.33502999999999999</v>
      </c>
      <c r="BN719" s="6">
        <v>4</v>
      </c>
      <c r="BQ719" s="3">
        <v>0.61736016792196569</v>
      </c>
      <c r="BR719" s="3">
        <v>2.4426585896089303</v>
      </c>
      <c r="BT719" s="7">
        <v>4</v>
      </c>
    </row>
    <row r="720" spans="1:72">
      <c r="A720">
        <v>232</v>
      </c>
      <c r="B720" t="s">
        <v>4896</v>
      </c>
      <c r="I720" t="s">
        <v>4897</v>
      </c>
      <c r="J720" t="s">
        <v>4897</v>
      </c>
      <c r="K720" t="s">
        <v>4898</v>
      </c>
      <c r="L720" t="s">
        <v>4898</v>
      </c>
      <c r="M720" t="s">
        <v>4898</v>
      </c>
      <c r="N720" s="9" t="s">
        <v>4899</v>
      </c>
      <c r="O720" t="s">
        <v>4900</v>
      </c>
      <c r="P720" s="9" t="s">
        <v>8666</v>
      </c>
      <c r="Q720" t="s">
        <v>4902</v>
      </c>
      <c r="S720">
        <v>12</v>
      </c>
      <c r="T720">
        <v>2</v>
      </c>
      <c r="U720">
        <v>2</v>
      </c>
      <c r="V720">
        <v>2</v>
      </c>
      <c r="W720">
        <v>2</v>
      </c>
      <c r="X720">
        <v>1</v>
      </c>
      <c r="Y720">
        <v>1</v>
      </c>
      <c r="Z720">
        <v>2</v>
      </c>
      <c r="AA720">
        <v>1</v>
      </c>
      <c r="AB720">
        <v>1</v>
      </c>
      <c r="AC720">
        <v>2</v>
      </c>
      <c r="AD720">
        <v>1</v>
      </c>
      <c r="AE720">
        <v>1</v>
      </c>
      <c r="AF720">
        <v>3.9</v>
      </c>
      <c r="AG720">
        <v>3.9</v>
      </c>
      <c r="AH720">
        <v>3.9</v>
      </c>
      <c r="AI720">
        <v>71.313000000000002</v>
      </c>
      <c r="AJ720">
        <v>637</v>
      </c>
      <c r="AK720">
        <v>6</v>
      </c>
      <c r="AP720">
        <v>1</v>
      </c>
      <c r="AQ720">
        <v>4</v>
      </c>
      <c r="AR720">
        <v>1</v>
      </c>
      <c r="AX720">
        <v>2</v>
      </c>
      <c r="AY720">
        <v>2</v>
      </c>
      <c r="AZ720">
        <v>2</v>
      </c>
      <c r="BA720" s="8">
        <v>1.9833000000000001E-6</v>
      </c>
      <c r="BB720" s="8"/>
      <c r="BD720" s="4">
        <v>0.4869</v>
      </c>
      <c r="BE720" s="4">
        <v>0.78705999999999998</v>
      </c>
      <c r="BF720" s="4">
        <v>0.94052000000000002</v>
      </c>
      <c r="BG720" s="6">
        <v>4</v>
      </c>
      <c r="BJ720" s="5">
        <v>2</v>
      </c>
      <c r="BK720" s="4">
        <v>1.7326999999999999</v>
      </c>
      <c r="BL720" s="10">
        <v>3.0165000000000002</v>
      </c>
      <c r="BM720" s="10">
        <v>2.2698999999999998</v>
      </c>
      <c r="BN720" s="6">
        <v>4</v>
      </c>
      <c r="BO720" s="1">
        <v>2</v>
      </c>
      <c r="BQ720" s="3">
        <v>0.28101728256287761</v>
      </c>
      <c r="BR720" s="3">
        <v>0.30191413561982972</v>
      </c>
      <c r="BS720" s="3">
        <v>0.7198905766323519</v>
      </c>
      <c r="BT720" s="7">
        <v>4</v>
      </c>
    </row>
    <row r="721" spans="1:72">
      <c r="A721">
        <v>112</v>
      </c>
      <c r="B721" t="s">
        <v>8665</v>
      </c>
      <c r="C721">
        <v>99</v>
      </c>
      <c r="F721">
        <v>192</v>
      </c>
      <c r="I721" t="s">
        <v>8664</v>
      </c>
      <c r="J721" t="s">
        <v>8664</v>
      </c>
      <c r="K721" t="s">
        <v>1991</v>
      </c>
      <c r="L721" t="s">
        <v>1991</v>
      </c>
      <c r="M721" t="s">
        <v>1991</v>
      </c>
      <c r="N721" t="s">
        <v>8663</v>
      </c>
      <c r="O721" t="s">
        <v>8662</v>
      </c>
      <c r="P721" t="s">
        <v>8661</v>
      </c>
      <c r="Q721" t="s">
        <v>8660</v>
      </c>
      <c r="S721">
        <v>3</v>
      </c>
      <c r="T721">
        <v>2</v>
      </c>
      <c r="U721">
        <v>2</v>
      </c>
      <c r="V721">
        <v>2</v>
      </c>
      <c r="W721">
        <v>1</v>
      </c>
      <c r="X721">
        <v>1</v>
      </c>
      <c r="Y721">
        <v>2</v>
      </c>
      <c r="Z721">
        <v>1</v>
      </c>
      <c r="AA721">
        <v>1</v>
      </c>
      <c r="AB721">
        <v>2</v>
      </c>
      <c r="AC721">
        <v>1</v>
      </c>
      <c r="AD721">
        <v>1</v>
      </c>
      <c r="AE721">
        <v>2</v>
      </c>
      <c r="AF721">
        <v>10.5</v>
      </c>
      <c r="AG721">
        <v>10.5</v>
      </c>
      <c r="AH721">
        <v>10.5</v>
      </c>
      <c r="AI721">
        <v>39.594999999999999</v>
      </c>
      <c r="AJ721">
        <v>351</v>
      </c>
      <c r="AK721">
        <v>4</v>
      </c>
      <c r="AO721">
        <v>4</v>
      </c>
      <c r="AX721">
        <v>1</v>
      </c>
      <c r="AY721">
        <v>1</v>
      </c>
      <c r="AZ721">
        <v>2</v>
      </c>
      <c r="BA721" s="8">
        <v>1.8276E-70</v>
      </c>
      <c r="BB721" s="8"/>
      <c r="BD721" s="4">
        <v>0.48258000000000001</v>
      </c>
      <c r="BE721" s="4">
        <v>0.91644999999999999</v>
      </c>
      <c r="BF721" s="4">
        <v>1.1660999999999999</v>
      </c>
      <c r="BG721" s="6">
        <v>4</v>
      </c>
      <c r="BK721" s="4">
        <v>1.5492999999999999</v>
      </c>
      <c r="BL721" s="4">
        <v>0.43378</v>
      </c>
      <c r="BM721" s="4">
        <v>0.60767000000000004</v>
      </c>
      <c r="BN721" s="6">
        <v>4</v>
      </c>
      <c r="BQ721" s="3">
        <v>0.31269543464665417</v>
      </c>
      <c r="BR721" s="3">
        <v>2.3862931322483654</v>
      </c>
      <c r="BS721" s="3">
        <v>1.9000570017100513</v>
      </c>
      <c r="BT721" s="7">
        <v>4</v>
      </c>
    </row>
    <row r="722" spans="1:72">
      <c r="A722">
        <v>456</v>
      </c>
      <c r="B722" t="s">
        <v>8659</v>
      </c>
      <c r="I722" t="s">
        <v>8658</v>
      </c>
      <c r="J722" t="s">
        <v>8658</v>
      </c>
      <c r="K722" t="s">
        <v>8657</v>
      </c>
      <c r="L722" t="s">
        <v>8657</v>
      </c>
      <c r="M722" t="s">
        <v>8657</v>
      </c>
      <c r="N722" s="9" t="s">
        <v>8656</v>
      </c>
      <c r="O722" t="s">
        <v>8655</v>
      </c>
      <c r="P722" s="9" t="s">
        <v>8654</v>
      </c>
      <c r="Q722" t="s">
        <v>8653</v>
      </c>
      <c r="S722">
        <v>14</v>
      </c>
      <c r="T722">
        <v>2</v>
      </c>
      <c r="U722">
        <v>2</v>
      </c>
      <c r="V722">
        <v>2</v>
      </c>
      <c r="W722">
        <v>2</v>
      </c>
      <c r="X722">
        <v>2</v>
      </c>
      <c r="Y722">
        <v>1</v>
      </c>
      <c r="Z722">
        <v>2</v>
      </c>
      <c r="AA722">
        <v>2</v>
      </c>
      <c r="AB722">
        <v>1</v>
      </c>
      <c r="AC722">
        <v>2</v>
      </c>
      <c r="AD722">
        <v>2</v>
      </c>
      <c r="AE722">
        <v>1</v>
      </c>
      <c r="AF722">
        <v>7.4</v>
      </c>
      <c r="AG722">
        <v>7.4</v>
      </c>
      <c r="AH722">
        <v>7.4</v>
      </c>
      <c r="AI722">
        <v>36.087000000000003</v>
      </c>
      <c r="AJ722">
        <v>326</v>
      </c>
      <c r="AK722">
        <v>2</v>
      </c>
      <c r="AM722">
        <v>5</v>
      </c>
      <c r="AX722">
        <v>2</v>
      </c>
      <c r="AY722">
        <v>2</v>
      </c>
      <c r="AZ722">
        <v>1</v>
      </c>
      <c r="BA722" s="8">
        <v>1.9283000000000002E-43</v>
      </c>
      <c r="BB722" s="8"/>
      <c r="BD722" s="4">
        <v>0.47913</v>
      </c>
      <c r="BE722" s="4">
        <v>2.0506000000000002</v>
      </c>
      <c r="BF722" s="4">
        <v>1.4872000000000001</v>
      </c>
      <c r="BG722" s="6">
        <v>4</v>
      </c>
      <c r="BJ722" s="5">
        <v>1</v>
      </c>
      <c r="BK722" s="10">
        <v>4.4760999999999997</v>
      </c>
      <c r="BL722" s="4">
        <v>0.28100000000000003</v>
      </c>
      <c r="BM722" s="4">
        <v>1.0599000000000001</v>
      </c>
      <c r="BN722" s="6">
        <v>4</v>
      </c>
      <c r="BQ722" s="3">
        <v>0.10704116803322558</v>
      </c>
      <c r="BR722" s="3">
        <v>8.4559445290038902</v>
      </c>
      <c r="BS722" s="3">
        <v>1.4030952280731295</v>
      </c>
      <c r="BT722" s="7">
        <v>4</v>
      </c>
    </row>
    <row r="723" spans="1:72">
      <c r="A723">
        <v>244</v>
      </c>
      <c r="B723" t="s">
        <v>8652</v>
      </c>
      <c r="I723" t="s">
        <v>8651</v>
      </c>
      <c r="J723" t="s">
        <v>8651</v>
      </c>
      <c r="K723">
        <v>2</v>
      </c>
      <c r="L723">
        <v>2</v>
      </c>
      <c r="M723">
        <v>2</v>
      </c>
      <c r="N723" t="s">
        <v>8650</v>
      </c>
      <c r="O723" t="s">
        <v>8649</v>
      </c>
      <c r="P723" t="s">
        <v>8648</v>
      </c>
      <c r="Q723" t="s">
        <v>8647</v>
      </c>
      <c r="S723">
        <v>1</v>
      </c>
      <c r="T723">
        <v>2</v>
      </c>
      <c r="U723">
        <v>2</v>
      </c>
      <c r="V723">
        <v>2</v>
      </c>
      <c r="W723">
        <v>1</v>
      </c>
      <c r="X723">
        <v>2</v>
      </c>
      <c r="Y723">
        <v>1</v>
      </c>
      <c r="Z723">
        <v>1</v>
      </c>
      <c r="AA723">
        <v>2</v>
      </c>
      <c r="AB723">
        <v>1</v>
      </c>
      <c r="AC723">
        <v>1</v>
      </c>
      <c r="AD723">
        <v>2</v>
      </c>
      <c r="AE723">
        <v>1</v>
      </c>
      <c r="AF723">
        <v>7.4</v>
      </c>
      <c r="AG723">
        <v>7.4</v>
      </c>
      <c r="AH723">
        <v>7.4</v>
      </c>
      <c r="AI723">
        <v>45.500999999999998</v>
      </c>
      <c r="AJ723">
        <v>403</v>
      </c>
      <c r="AK723">
        <v>4.29</v>
      </c>
      <c r="AN723">
        <v>2</v>
      </c>
      <c r="AO723">
        <v>1</v>
      </c>
      <c r="AP723">
        <v>4</v>
      </c>
      <c r="AX723">
        <v>1</v>
      </c>
      <c r="AY723">
        <v>5</v>
      </c>
      <c r="AZ723">
        <v>1</v>
      </c>
      <c r="BA723">
        <v>1.7836999999999999E-4</v>
      </c>
      <c r="BD723" s="4">
        <v>0.40903</v>
      </c>
      <c r="BE723" s="4">
        <v>0.12720999999999999</v>
      </c>
      <c r="BF723" s="4">
        <v>0.37279000000000001</v>
      </c>
      <c r="BG723" s="6">
        <v>4</v>
      </c>
      <c r="BK723" s="4">
        <v>1.2625</v>
      </c>
      <c r="BL723" s="4">
        <v>0.36675999999999997</v>
      </c>
      <c r="BM723" s="4">
        <v>0.77666000000000002</v>
      </c>
      <c r="BN723" s="6">
        <v>4</v>
      </c>
      <c r="BQ723" s="3">
        <v>0.32399157621901831</v>
      </c>
      <c r="BR723" s="3">
        <v>0.52926855086270774</v>
      </c>
      <c r="BS723" s="3">
        <v>0.52238416131222909</v>
      </c>
      <c r="BT723" s="7">
        <v>4</v>
      </c>
    </row>
    <row r="724" spans="1:72">
      <c r="A724">
        <v>1100</v>
      </c>
      <c r="B724" t="s">
        <v>8646</v>
      </c>
      <c r="D724" t="s">
        <v>8645</v>
      </c>
      <c r="G724" t="s">
        <v>8644</v>
      </c>
      <c r="I724" t="s">
        <v>8643</v>
      </c>
      <c r="J724" t="s">
        <v>8643</v>
      </c>
      <c r="K724" t="s">
        <v>1991</v>
      </c>
      <c r="L724" t="s">
        <v>1991</v>
      </c>
      <c r="M724" t="s">
        <v>1991</v>
      </c>
      <c r="N724" t="s">
        <v>8642</v>
      </c>
      <c r="O724" t="s">
        <v>8641</v>
      </c>
      <c r="P724" t="s">
        <v>8640</v>
      </c>
      <c r="Q724" t="s">
        <v>8639</v>
      </c>
      <c r="S724">
        <v>3</v>
      </c>
      <c r="T724">
        <v>2</v>
      </c>
      <c r="U724">
        <v>2</v>
      </c>
      <c r="V724">
        <v>2</v>
      </c>
      <c r="W724">
        <v>1</v>
      </c>
      <c r="X724">
        <v>0</v>
      </c>
      <c r="Y724">
        <v>2</v>
      </c>
      <c r="Z724">
        <v>1</v>
      </c>
      <c r="AA724">
        <v>0</v>
      </c>
      <c r="AB724">
        <v>2</v>
      </c>
      <c r="AC724">
        <v>1</v>
      </c>
      <c r="AD724">
        <v>0</v>
      </c>
      <c r="AE724">
        <v>2</v>
      </c>
      <c r="AF724">
        <v>3.9</v>
      </c>
      <c r="AG724">
        <v>3.9</v>
      </c>
      <c r="AH724">
        <v>3.9</v>
      </c>
      <c r="AI724">
        <v>80.459000000000003</v>
      </c>
      <c r="AJ724">
        <v>709</v>
      </c>
      <c r="AK724">
        <v>6.25</v>
      </c>
      <c r="AQ724">
        <v>3</v>
      </c>
      <c r="AR724">
        <v>1</v>
      </c>
      <c r="AX724">
        <v>1</v>
      </c>
      <c r="AZ724">
        <v>3</v>
      </c>
      <c r="BA724">
        <v>6.4347000000000004E-4</v>
      </c>
      <c r="BD724" s="4">
        <v>0.37528</v>
      </c>
      <c r="BF724" s="4">
        <v>1.3928</v>
      </c>
      <c r="BG724" s="6">
        <v>4</v>
      </c>
      <c r="BK724" s="4">
        <v>1.4258</v>
      </c>
      <c r="BM724" s="4">
        <v>0.33901999999999999</v>
      </c>
      <c r="BN724" s="6">
        <v>4</v>
      </c>
      <c r="BQ724" s="3">
        <v>0.28988027944458938</v>
      </c>
      <c r="BS724" s="3">
        <v>2.9307464611236482</v>
      </c>
      <c r="BT724" s="7">
        <v>4</v>
      </c>
    </row>
    <row r="725" spans="1:72">
      <c r="A725">
        <v>261</v>
      </c>
      <c r="B725" t="s">
        <v>8638</v>
      </c>
      <c r="I725" t="s">
        <v>8637</v>
      </c>
      <c r="J725" t="s">
        <v>8637</v>
      </c>
      <c r="K725" t="s">
        <v>6060</v>
      </c>
      <c r="L725" t="s">
        <v>6060</v>
      </c>
      <c r="M725" t="s">
        <v>6060</v>
      </c>
      <c r="N725" t="s">
        <v>8636</v>
      </c>
      <c r="O725" t="s">
        <v>8635</v>
      </c>
      <c r="P725" t="s">
        <v>8634</v>
      </c>
      <c r="Q725" t="s">
        <v>8633</v>
      </c>
      <c r="S725">
        <v>6</v>
      </c>
      <c r="T725">
        <v>2</v>
      </c>
      <c r="U725">
        <v>2</v>
      </c>
      <c r="V725">
        <v>2</v>
      </c>
      <c r="W725">
        <v>2</v>
      </c>
      <c r="X725">
        <v>1</v>
      </c>
      <c r="Y725">
        <v>1</v>
      </c>
      <c r="Z725">
        <v>2</v>
      </c>
      <c r="AA725">
        <v>1</v>
      </c>
      <c r="AB725">
        <v>1</v>
      </c>
      <c r="AC725">
        <v>2</v>
      </c>
      <c r="AD725">
        <v>1</v>
      </c>
      <c r="AE725">
        <v>1</v>
      </c>
      <c r="AF725">
        <v>10.3</v>
      </c>
      <c r="AG725">
        <v>10.3</v>
      </c>
      <c r="AH725">
        <v>10.3</v>
      </c>
      <c r="AI725">
        <v>25.454999999999998</v>
      </c>
      <c r="AJ725">
        <v>233</v>
      </c>
      <c r="AK725">
        <v>3.22</v>
      </c>
      <c r="AM725">
        <v>5</v>
      </c>
      <c r="AN725">
        <v>3</v>
      </c>
      <c r="AU725">
        <v>1</v>
      </c>
      <c r="AX725">
        <v>4</v>
      </c>
      <c r="AY725">
        <v>2</v>
      </c>
      <c r="AZ725">
        <v>3</v>
      </c>
      <c r="BA725" s="8">
        <v>9.6471999999999997E-7</v>
      </c>
      <c r="BB725" s="8"/>
      <c r="BD725" s="4">
        <v>0.21556</v>
      </c>
      <c r="BE725" s="4">
        <v>1.4967999999999999</v>
      </c>
      <c r="BF725" s="4">
        <v>0.67237000000000002</v>
      </c>
      <c r="BG725" s="6">
        <v>4</v>
      </c>
      <c r="BJ725" s="5">
        <v>1</v>
      </c>
      <c r="BK725" s="10">
        <v>5.6993</v>
      </c>
      <c r="BL725" s="4">
        <v>0.99036999999999997</v>
      </c>
      <c r="BM725" s="4">
        <v>0.79390000000000005</v>
      </c>
      <c r="BN725" s="6">
        <v>4</v>
      </c>
      <c r="BQ725" s="3">
        <v>3.967466772465781E-2</v>
      </c>
      <c r="BR725" s="3">
        <v>1.5331544653123803</v>
      </c>
      <c r="BS725" s="3">
        <v>0.84817642069550458</v>
      </c>
      <c r="BT725" s="7">
        <v>4</v>
      </c>
    </row>
    <row r="726" spans="1:72">
      <c r="A726">
        <v>817</v>
      </c>
      <c r="B726">
        <v>494</v>
      </c>
      <c r="I726" t="s">
        <v>8632</v>
      </c>
      <c r="J726" t="s">
        <v>8632</v>
      </c>
      <c r="K726">
        <v>1</v>
      </c>
      <c r="L726">
        <v>1</v>
      </c>
      <c r="M726">
        <v>1</v>
      </c>
      <c r="N726" t="s">
        <v>8631</v>
      </c>
      <c r="O726" t="s">
        <v>8630</v>
      </c>
      <c r="P726" t="s">
        <v>8629</v>
      </c>
      <c r="Q726" t="s">
        <v>8628</v>
      </c>
      <c r="S726">
        <v>1</v>
      </c>
      <c r="T726">
        <v>1</v>
      </c>
      <c r="U726">
        <v>1</v>
      </c>
      <c r="V726">
        <v>1</v>
      </c>
      <c r="W726">
        <v>0</v>
      </c>
      <c r="X726">
        <v>1</v>
      </c>
      <c r="Y726">
        <v>1</v>
      </c>
      <c r="Z726">
        <v>0</v>
      </c>
      <c r="AA726">
        <v>1</v>
      </c>
      <c r="AB726">
        <v>1</v>
      </c>
      <c r="AC726">
        <v>0</v>
      </c>
      <c r="AD726">
        <v>1</v>
      </c>
      <c r="AE726">
        <v>1</v>
      </c>
      <c r="AF726">
        <v>11.1</v>
      </c>
      <c r="AG726">
        <v>11.1</v>
      </c>
      <c r="AH726">
        <v>11.1</v>
      </c>
      <c r="AI726">
        <v>13.802</v>
      </c>
      <c r="AJ726">
        <v>126</v>
      </c>
      <c r="AK726">
        <v>1</v>
      </c>
      <c r="AL726">
        <v>5</v>
      </c>
      <c r="AY726">
        <v>2</v>
      </c>
      <c r="AZ726">
        <v>3</v>
      </c>
      <c r="BA726" s="8">
        <v>2.3657000000000001E-5</v>
      </c>
      <c r="BB726" s="8"/>
      <c r="BC726" s="5">
        <v>1</v>
      </c>
      <c r="BE726" s="10">
        <v>2.5758000000000001</v>
      </c>
      <c r="BF726" s="4">
        <v>1.3857999999999999</v>
      </c>
      <c r="BG726" s="6">
        <v>4</v>
      </c>
      <c r="BJ726" s="5">
        <v>1</v>
      </c>
      <c r="BL726" s="4">
        <v>0.62439</v>
      </c>
      <c r="BM726" s="10">
        <v>2.0339999999999998</v>
      </c>
      <c r="BN726" s="6">
        <v>4</v>
      </c>
      <c r="BR726" s="3">
        <v>4.2756969386009915</v>
      </c>
      <c r="BS726" s="3">
        <v>0.65646950699140016</v>
      </c>
      <c r="BT726" s="7">
        <v>4</v>
      </c>
    </row>
    <row r="727" spans="1:72">
      <c r="A727">
        <v>139</v>
      </c>
      <c r="B727" t="s">
        <v>8627</v>
      </c>
      <c r="C727">
        <v>154</v>
      </c>
      <c r="F727">
        <v>20</v>
      </c>
      <c r="I727" t="s">
        <v>8626</v>
      </c>
      <c r="J727" t="s">
        <v>8626</v>
      </c>
      <c r="K727">
        <v>3</v>
      </c>
      <c r="L727">
        <v>3</v>
      </c>
      <c r="M727">
        <v>3</v>
      </c>
      <c r="N727" t="s">
        <v>8625</v>
      </c>
      <c r="O727" t="s">
        <v>8624</v>
      </c>
      <c r="P727" t="s">
        <v>8623</v>
      </c>
      <c r="Q727" t="s">
        <v>8622</v>
      </c>
      <c r="S727">
        <v>1</v>
      </c>
      <c r="T727">
        <v>3</v>
      </c>
      <c r="U727">
        <v>3</v>
      </c>
      <c r="V727">
        <v>3</v>
      </c>
      <c r="W727">
        <v>1</v>
      </c>
      <c r="X727">
        <v>3</v>
      </c>
      <c r="Y727">
        <v>3</v>
      </c>
      <c r="Z727">
        <v>1</v>
      </c>
      <c r="AA727">
        <v>3</v>
      </c>
      <c r="AB727">
        <v>3</v>
      </c>
      <c r="AC727">
        <v>1</v>
      </c>
      <c r="AD727">
        <v>3</v>
      </c>
      <c r="AE727">
        <v>3</v>
      </c>
      <c r="AF727">
        <v>20</v>
      </c>
      <c r="AG727">
        <v>20</v>
      </c>
      <c r="AH727">
        <v>20</v>
      </c>
      <c r="AI727">
        <v>24.74</v>
      </c>
      <c r="AJ727">
        <v>215</v>
      </c>
      <c r="AK727">
        <v>2</v>
      </c>
      <c r="AM727">
        <v>9</v>
      </c>
      <c r="AX727">
        <v>2</v>
      </c>
      <c r="AY727">
        <v>3</v>
      </c>
      <c r="AZ727">
        <v>4</v>
      </c>
      <c r="BA727" s="8">
        <v>1.3906E-28</v>
      </c>
      <c r="BB727" s="8"/>
      <c r="BE727" s="4">
        <v>2.3003999999999998</v>
      </c>
      <c r="BF727" s="4">
        <v>1.9412</v>
      </c>
      <c r="BG727" s="6">
        <v>4</v>
      </c>
      <c r="BL727" s="4">
        <v>0.9546</v>
      </c>
      <c r="BM727" s="4">
        <v>1.0022</v>
      </c>
      <c r="BN727" s="6">
        <v>4</v>
      </c>
      <c r="BR727" s="3">
        <v>2.7601435274634278</v>
      </c>
      <c r="BS727" s="3">
        <v>2.0815120103242997</v>
      </c>
      <c r="BT727" s="7">
        <v>4</v>
      </c>
    </row>
    <row r="728" spans="1:72">
      <c r="A728">
        <v>698</v>
      </c>
      <c r="B728" t="s">
        <v>8621</v>
      </c>
      <c r="D728">
        <v>445</v>
      </c>
      <c r="G728">
        <v>41</v>
      </c>
      <c r="I728" t="s">
        <v>8620</v>
      </c>
      <c r="J728" t="s">
        <v>8619</v>
      </c>
      <c r="K728" t="s">
        <v>1153</v>
      </c>
      <c r="L728" t="s">
        <v>1153</v>
      </c>
      <c r="M728" t="s">
        <v>1153</v>
      </c>
      <c r="N728" t="s">
        <v>8618</v>
      </c>
      <c r="O728" t="s">
        <v>8617</v>
      </c>
      <c r="P728" t="s">
        <v>8616</v>
      </c>
      <c r="Q728" t="s">
        <v>8615</v>
      </c>
      <c r="S728">
        <v>3</v>
      </c>
      <c r="T728">
        <v>3</v>
      </c>
      <c r="U728">
        <v>3</v>
      </c>
      <c r="V728">
        <v>3</v>
      </c>
      <c r="W728">
        <v>2</v>
      </c>
      <c r="X728">
        <v>2</v>
      </c>
      <c r="Y728">
        <v>2</v>
      </c>
      <c r="Z728">
        <v>2</v>
      </c>
      <c r="AA728">
        <v>2</v>
      </c>
      <c r="AB728">
        <v>2</v>
      </c>
      <c r="AC728">
        <v>2</v>
      </c>
      <c r="AD728">
        <v>2</v>
      </c>
      <c r="AE728">
        <v>2</v>
      </c>
      <c r="AF728">
        <v>2.6</v>
      </c>
      <c r="AG728">
        <v>2.6</v>
      </c>
      <c r="AH728">
        <v>2.6</v>
      </c>
      <c r="AI728">
        <v>162.71</v>
      </c>
      <c r="AJ728">
        <v>1474</v>
      </c>
      <c r="AK728">
        <v>10</v>
      </c>
      <c r="AU728">
        <v>6</v>
      </c>
      <c r="AX728">
        <v>2</v>
      </c>
      <c r="AY728">
        <v>2</v>
      </c>
      <c r="AZ728">
        <v>2</v>
      </c>
      <c r="BA728" s="8">
        <v>4.5200999999999997E-53</v>
      </c>
      <c r="BB728" s="8"/>
      <c r="BE728" s="4">
        <v>1.7798</v>
      </c>
      <c r="BF728" s="4">
        <v>1.2542</v>
      </c>
      <c r="BG728" s="6">
        <v>4</v>
      </c>
      <c r="BJ728" s="5">
        <v>1</v>
      </c>
      <c r="BL728" s="10">
        <v>1.6413</v>
      </c>
      <c r="BM728" s="4">
        <v>1.1446000000000001</v>
      </c>
      <c r="BN728" s="6">
        <v>4</v>
      </c>
      <c r="BR728" s="3">
        <v>1.1849043189762427</v>
      </c>
      <c r="BS728" s="3">
        <v>1.4273479874393378</v>
      </c>
      <c r="BT728" s="7">
        <v>4</v>
      </c>
    </row>
    <row r="729" spans="1:72">
      <c r="A729">
        <v>248</v>
      </c>
      <c r="B729" t="s">
        <v>8614</v>
      </c>
      <c r="I729" t="s">
        <v>8613</v>
      </c>
      <c r="J729" t="s">
        <v>8613</v>
      </c>
      <c r="K729" t="s">
        <v>2531</v>
      </c>
      <c r="L729" t="s">
        <v>2531</v>
      </c>
      <c r="M729" t="s">
        <v>2531</v>
      </c>
      <c r="N729" s="9" t="s">
        <v>8612</v>
      </c>
      <c r="O729" t="s">
        <v>8611</v>
      </c>
      <c r="P729" t="s">
        <v>8610</v>
      </c>
      <c r="Q729" t="s">
        <v>8609</v>
      </c>
      <c r="S729">
        <v>2</v>
      </c>
      <c r="T729">
        <v>2</v>
      </c>
      <c r="U729">
        <v>2</v>
      </c>
      <c r="V729">
        <v>2</v>
      </c>
      <c r="W729">
        <v>0</v>
      </c>
      <c r="X729">
        <v>1</v>
      </c>
      <c r="Y729">
        <v>2</v>
      </c>
      <c r="Z729">
        <v>0</v>
      </c>
      <c r="AA729">
        <v>1</v>
      </c>
      <c r="AB729">
        <v>2</v>
      </c>
      <c r="AC729">
        <v>0</v>
      </c>
      <c r="AD729">
        <v>1</v>
      </c>
      <c r="AE729">
        <v>2</v>
      </c>
      <c r="AF729">
        <v>2</v>
      </c>
      <c r="AG729">
        <v>2</v>
      </c>
      <c r="AH729">
        <v>2</v>
      </c>
      <c r="AI729">
        <v>170.6</v>
      </c>
      <c r="AJ729">
        <v>1512</v>
      </c>
      <c r="AK729">
        <v>11</v>
      </c>
      <c r="AV729">
        <v>4</v>
      </c>
      <c r="AY729">
        <v>1</v>
      </c>
      <c r="AZ729">
        <v>3</v>
      </c>
      <c r="BA729">
        <v>7.1515000000000001E-4</v>
      </c>
      <c r="BC729" s="5">
        <v>1</v>
      </c>
      <c r="BE729" s="4">
        <v>1.3623000000000001</v>
      </c>
      <c r="BF729" s="10">
        <v>2.9129999999999998</v>
      </c>
      <c r="BG729" s="6">
        <v>4</v>
      </c>
      <c r="BJ729" s="5">
        <v>1</v>
      </c>
      <c r="BL729" s="4">
        <v>0.46487000000000001</v>
      </c>
      <c r="BM729" s="10">
        <v>1.6111</v>
      </c>
      <c r="BN729" s="6">
        <v>4</v>
      </c>
      <c r="BR729" s="3">
        <v>2.9292870115413905</v>
      </c>
      <c r="BS729" s="3">
        <v>1.8953393605124997</v>
      </c>
      <c r="BT729" s="7">
        <v>4</v>
      </c>
    </row>
    <row r="730" spans="1:72">
      <c r="A730">
        <v>98</v>
      </c>
      <c r="B730" t="s">
        <v>8608</v>
      </c>
      <c r="I730" t="s">
        <v>8607</v>
      </c>
      <c r="J730" t="s">
        <v>8607</v>
      </c>
      <c r="K730" t="s">
        <v>1483</v>
      </c>
      <c r="L730" t="s">
        <v>1483</v>
      </c>
      <c r="M730" t="s">
        <v>1483</v>
      </c>
      <c r="N730" s="9" t="s">
        <v>8606</v>
      </c>
      <c r="O730" t="s">
        <v>8605</v>
      </c>
      <c r="P730" t="s">
        <v>8604</v>
      </c>
      <c r="Q730" t="s">
        <v>8603</v>
      </c>
      <c r="S730">
        <v>3</v>
      </c>
      <c r="T730">
        <v>2</v>
      </c>
      <c r="U730">
        <v>2</v>
      </c>
      <c r="V730">
        <v>2</v>
      </c>
      <c r="W730">
        <v>0</v>
      </c>
      <c r="X730">
        <v>2</v>
      </c>
      <c r="Y730">
        <v>2</v>
      </c>
      <c r="Z730">
        <v>0</v>
      </c>
      <c r="AA730">
        <v>2</v>
      </c>
      <c r="AB730">
        <v>2</v>
      </c>
      <c r="AC730">
        <v>0</v>
      </c>
      <c r="AD730">
        <v>2</v>
      </c>
      <c r="AE730">
        <v>2</v>
      </c>
      <c r="AF730">
        <v>0.9</v>
      </c>
      <c r="AG730">
        <v>0.9</v>
      </c>
      <c r="AH730">
        <v>0.9</v>
      </c>
      <c r="AI730">
        <v>292.27999999999997</v>
      </c>
      <c r="AJ730">
        <v>2570</v>
      </c>
      <c r="AK730">
        <v>11.8</v>
      </c>
      <c r="AV730">
        <v>1</v>
      </c>
      <c r="AW730">
        <v>4</v>
      </c>
      <c r="AY730">
        <v>2</v>
      </c>
      <c r="AZ730">
        <v>3</v>
      </c>
      <c r="BA730" s="8">
        <v>6.3493000000000003E-6</v>
      </c>
      <c r="BB730" s="8"/>
      <c r="BE730" s="4">
        <v>1.3082</v>
      </c>
      <c r="BF730" s="4">
        <v>2.0160999999999998</v>
      </c>
      <c r="BG730" s="6">
        <v>4</v>
      </c>
      <c r="BJ730" s="5">
        <v>1</v>
      </c>
      <c r="BL730" s="4">
        <v>0.92576000000000003</v>
      </c>
      <c r="BM730" s="10">
        <v>2.0434000000000001</v>
      </c>
      <c r="BN730" s="6">
        <v>4</v>
      </c>
      <c r="BR730" s="3">
        <v>1.5384378701866126</v>
      </c>
      <c r="BS730" s="3">
        <v>1.0641920653839605</v>
      </c>
      <c r="BT730" s="7">
        <v>4</v>
      </c>
    </row>
    <row r="731" spans="1:72">
      <c r="A731">
        <v>697</v>
      </c>
      <c r="B731" t="s">
        <v>8602</v>
      </c>
      <c r="I731" t="s">
        <v>8601</v>
      </c>
      <c r="J731" t="s">
        <v>8601</v>
      </c>
      <c r="K731" t="s">
        <v>766</v>
      </c>
      <c r="L731" t="s">
        <v>766</v>
      </c>
      <c r="M731" t="s">
        <v>766</v>
      </c>
      <c r="N731" t="s">
        <v>8600</v>
      </c>
      <c r="O731" t="s">
        <v>8599</v>
      </c>
      <c r="P731" t="s">
        <v>8598</v>
      </c>
      <c r="Q731" t="s">
        <v>8597</v>
      </c>
      <c r="S731">
        <v>3</v>
      </c>
      <c r="T731">
        <v>3</v>
      </c>
      <c r="U731">
        <v>3</v>
      </c>
      <c r="V731">
        <v>3</v>
      </c>
      <c r="W731">
        <v>0</v>
      </c>
      <c r="X731">
        <v>2</v>
      </c>
      <c r="Y731">
        <v>2</v>
      </c>
      <c r="Z731">
        <v>0</v>
      </c>
      <c r="AA731">
        <v>2</v>
      </c>
      <c r="AB731">
        <v>2</v>
      </c>
      <c r="AC731">
        <v>0</v>
      </c>
      <c r="AD731">
        <v>2</v>
      </c>
      <c r="AE731">
        <v>2</v>
      </c>
      <c r="AF731">
        <v>6.5</v>
      </c>
      <c r="AG731">
        <v>6.5</v>
      </c>
      <c r="AH731">
        <v>6.5</v>
      </c>
      <c r="AI731">
        <v>63.021000000000001</v>
      </c>
      <c r="AJ731">
        <v>557</v>
      </c>
      <c r="AK731">
        <v>6</v>
      </c>
      <c r="AQ731">
        <v>4</v>
      </c>
      <c r="AY731">
        <v>2</v>
      </c>
      <c r="AZ731">
        <v>2</v>
      </c>
      <c r="BA731" s="8">
        <v>6.9334000000000003E-11</v>
      </c>
      <c r="BB731" s="8"/>
      <c r="BE731" s="4">
        <v>0.53810999999999998</v>
      </c>
      <c r="BF731" s="4">
        <v>0.87785000000000002</v>
      </c>
      <c r="BG731" s="6">
        <v>4</v>
      </c>
      <c r="BL731" s="4">
        <v>0.34097</v>
      </c>
      <c r="BM731" s="4">
        <v>0.44345000000000001</v>
      </c>
      <c r="BN731" s="6">
        <v>4</v>
      </c>
      <c r="BR731" s="3">
        <v>1.7167381974248928</v>
      </c>
      <c r="BS731" s="3">
        <v>2.106593638087213</v>
      </c>
      <c r="BT731" s="7">
        <v>4</v>
      </c>
    </row>
    <row r="732" spans="1:72">
      <c r="A732">
        <v>668</v>
      </c>
      <c r="B732" t="s">
        <v>8596</v>
      </c>
      <c r="I732" t="s">
        <v>8595</v>
      </c>
      <c r="J732" t="s">
        <v>8595</v>
      </c>
      <c r="K732">
        <v>5</v>
      </c>
      <c r="L732">
        <v>5</v>
      </c>
      <c r="M732">
        <v>5</v>
      </c>
      <c r="N732" t="s">
        <v>8593</v>
      </c>
      <c r="O732" t="s">
        <v>8594</v>
      </c>
      <c r="P732" t="s">
        <v>8593</v>
      </c>
      <c r="Q732" t="s">
        <v>8592</v>
      </c>
      <c r="S732">
        <v>1</v>
      </c>
      <c r="T732">
        <v>5</v>
      </c>
      <c r="U732">
        <v>5</v>
      </c>
      <c r="V732">
        <v>5</v>
      </c>
      <c r="W732">
        <v>1</v>
      </c>
      <c r="X732">
        <v>5</v>
      </c>
      <c r="Y732">
        <v>2</v>
      </c>
      <c r="Z732">
        <v>1</v>
      </c>
      <c r="AA732">
        <v>5</v>
      </c>
      <c r="AB732">
        <v>2</v>
      </c>
      <c r="AC732">
        <v>1</v>
      </c>
      <c r="AD732">
        <v>5</v>
      </c>
      <c r="AE732">
        <v>2</v>
      </c>
      <c r="AF732">
        <v>10.1</v>
      </c>
      <c r="AG732">
        <v>10.1</v>
      </c>
      <c r="AH732">
        <v>10.1</v>
      </c>
      <c r="AI732">
        <v>63.472000000000001</v>
      </c>
      <c r="AJ732">
        <v>583</v>
      </c>
      <c r="AK732">
        <v>6</v>
      </c>
      <c r="AP732">
        <v>1</v>
      </c>
      <c r="AQ732">
        <v>7</v>
      </c>
      <c r="AR732">
        <v>1</v>
      </c>
      <c r="AX732">
        <v>1</v>
      </c>
      <c r="AY732">
        <v>6</v>
      </c>
      <c r="AZ732">
        <v>2</v>
      </c>
      <c r="BA732" s="8">
        <v>1.2017000000000001E-10</v>
      </c>
      <c r="BB732" s="8"/>
      <c r="BE732" s="4">
        <v>0.27416000000000001</v>
      </c>
      <c r="BF732" s="4">
        <v>0.52949999999999997</v>
      </c>
      <c r="BG732" s="6">
        <v>4</v>
      </c>
      <c r="BL732" s="4">
        <v>0.71177999999999997</v>
      </c>
      <c r="BM732" s="4">
        <v>0.92005999999999999</v>
      </c>
      <c r="BN732" s="6">
        <v>4</v>
      </c>
      <c r="BR732" s="3">
        <v>0.42877969299373986</v>
      </c>
      <c r="BS732" s="3">
        <v>0.65919578114700073</v>
      </c>
      <c r="BT732" s="7">
        <v>4</v>
      </c>
    </row>
    <row r="733" spans="1:72">
      <c r="A733">
        <v>286</v>
      </c>
      <c r="B733" t="s">
        <v>8591</v>
      </c>
      <c r="I733" t="s">
        <v>8590</v>
      </c>
      <c r="J733" t="s">
        <v>8590</v>
      </c>
      <c r="K733" t="s">
        <v>4917</v>
      </c>
      <c r="L733" t="s">
        <v>4917</v>
      </c>
      <c r="M733" t="s">
        <v>4917</v>
      </c>
      <c r="N733" s="9" t="s">
        <v>8589</v>
      </c>
      <c r="O733" t="s">
        <v>8588</v>
      </c>
      <c r="P733" t="s">
        <v>8587</v>
      </c>
      <c r="Q733" t="s">
        <v>8586</v>
      </c>
      <c r="S733">
        <v>3</v>
      </c>
      <c r="T733">
        <v>2</v>
      </c>
      <c r="U733">
        <v>2</v>
      </c>
      <c r="V733">
        <v>2</v>
      </c>
      <c r="W733">
        <v>2</v>
      </c>
      <c r="X733">
        <v>1</v>
      </c>
      <c r="Y733">
        <v>2</v>
      </c>
      <c r="Z733">
        <v>2</v>
      </c>
      <c r="AA733">
        <v>1</v>
      </c>
      <c r="AB733">
        <v>2</v>
      </c>
      <c r="AC733">
        <v>2</v>
      </c>
      <c r="AD733">
        <v>1</v>
      </c>
      <c r="AE733">
        <v>2</v>
      </c>
      <c r="AF733">
        <v>3.8</v>
      </c>
      <c r="AG733">
        <v>3.8</v>
      </c>
      <c r="AH733">
        <v>3.8</v>
      </c>
      <c r="AI733">
        <v>67.453999999999994</v>
      </c>
      <c r="AJ733">
        <v>608</v>
      </c>
      <c r="AK733">
        <v>6.38</v>
      </c>
      <c r="AQ733">
        <v>5</v>
      </c>
      <c r="AR733">
        <v>3</v>
      </c>
      <c r="AX733">
        <v>3</v>
      </c>
      <c r="AY733">
        <v>2</v>
      </c>
      <c r="AZ733">
        <v>3</v>
      </c>
      <c r="BA733" s="8">
        <v>4.5069999999999998E-14</v>
      </c>
      <c r="BB733" s="8"/>
      <c r="BC733" s="5">
        <v>1</v>
      </c>
      <c r="BE733" s="4">
        <v>8.7615999999999999E-2</v>
      </c>
      <c r="BF733" s="10">
        <v>5.8521000000000001</v>
      </c>
      <c r="BG733" s="6">
        <v>4</v>
      </c>
      <c r="BJ733" s="5">
        <v>1</v>
      </c>
      <c r="BL733" s="4">
        <v>1.147</v>
      </c>
      <c r="BM733" s="10">
        <v>3.7806999999999999</v>
      </c>
      <c r="BN733" s="6">
        <v>4</v>
      </c>
      <c r="BR733" s="3">
        <v>0.21097491508259669</v>
      </c>
      <c r="BS733" s="3">
        <v>1.6017940092904053</v>
      </c>
      <c r="BT733" s="7">
        <v>4</v>
      </c>
    </row>
    <row r="734" spans="1:72">
      <c r="A734">
        <v>739</v>
      </c>
      <c r="B734" t="s">
        <v>8585</v>
      </c>
      <c r="I734" t="s">
        <v>8584</v>
      </c>
      <c r="J734" t="s">
        <v>8584</v>
      </c>
      <c r="K734">
        <v>3</v>
      </c>
      <c r="L734">
        <v>2</v>
      </c>
      <c r="M734">
        <v>2</v>
      </c>
      <c r="N734" t="s">
        <v>8583</v>
      </c>
      <c r="O734" t="s">
        <v>8582</v>
      </c>
      <c r="P734" t="s">
        <v>8581</v>
      </c>
      <c r="Q734" t="s">
        <v>8580</v>
      </c>
      <c r="S734">
        <v>1</v>
      </c>
      <c r="T734">
        <v>3</v>
      </c>
      <c r="U734">
        <v>2</v>
      </c>
      <c r="V734">
        <v>2</v>
      </c>
      <c r="W734">
        <v>3</v>
      </c>
      <c r="X734">
        <v>2</v>
      </c>
      <c r="Y734">
        <v>2</v>
      </c>
      <c r="Z734">
        <v>2</v>
      </c>
      <c r="AA734">
        <v>1</v>
      </c>
      <c r="AB734">
        <v>1</v>
      </c>
      <c r="AC734">
        <v>2</v>
      </c>
      <c r="AD734">
        <v>1</v>
      </c>
      <c r="AE734">
        <v>1</v>
      </c>
      <c r="AF734">
        <v>11.1</v>
      </c>
      <c r="AG734">
        <v>5.8</v>
      </c>
      <c r="AH734">
        <v>5.8</v>
      </c>
      <c r="AI734">
        <v>22.58</v>
      </c>
      <c r="AJ734">
        <v>226</v>
      </c>
      <c r="AK734">
        <v>5</v>
      </c>
      <c r="AN734">
        <v>3</v>
      </c>
      <c r="AV734">
        <v>1</v>
      </c>
      <c r="AX734">
        <v>2</v>
      </c>
      <c r="AY734">
        <v>1</v>
      </c>
      <c r="AZ734">
        <v>1</v>
      </c>
      <c r="BA734" s="8">
        <v>1.1067999999999999E-27</v>
      </c>
      <c r="BB734" s="8"/>
      <c r="BC734" s="5">
        <v>1</v>
      </c>
      <c r="BD734" s="10">
        <v>7.8506</v>
      </c>
      <c r="BF734" s="4">
        <v>0.94323000000000001</v>
      </c>
      <c r="BG734" s="6">
        <v>3</v>
      </c>
      <c r="BJ734" s="5">
        <v>1</v>
      </c>
      <c r="BK734" s="4">
        <v>0.89761999999999997</v>
      </c>
      <c r="BM734" s="10">
        <v>3.8069999999999999</v>
      </c>
      <c r="BN734" s="6">
        <v>3</v>
      </c>
      <c r="BQ734" s="3">
        <v>9.581297307655456</v>
      </c>
      <c r="BS734" s="3">
        <v>0.24776393052699386</v>
      </c>
      <c r="BT734" s="7">
        <v>3</v>
      </c>
    </row>
    <row r="735" spans="1:72">
      <c r="A735">
        <v>821</v>
      </c>
      <c r="B735" t="s">
        <v>5035</v>
      </c>
      <c r="I735" t="s">
        <v>5036</v>
      </c>
      <c r="J735" t="s">
        <v>5036</v>
      </c>
      <c r="K735" t="s">
        <v>5037</v>
      </c>
      <c r="L735" t="s">
        <v>5037</v>
      </c>
      <c r="M735" t="s">
        <v>5037</v>
      </c>
      <c r="N735" s="9" t="s">
        <v>5038</v>
      </c>
      <c r="O735" t="s">
        <v>5028</v>
      </c>
      <c r="P735" t="s">
        <v>5039</v>
      </c>
      <c r="Q735" t="s">
        <v>5040</v>
      </c>
      <c r="S735">
        <v>4</v>
      </c>
      <c r="T735">
        <v>2</v>
      </c>
      <c r="U735">
        <v>2</v>
      </c>
      <c r="V735">
        <v>2</v>
      </c>
      <c r="W735">
        <v>2</v>
      </c>
      <c r="X735">
        <v>2</v>
      </c>
      <c r="Y735">
        <v>1</v>
      </c>
      <c r="Z735">
        <v>2</v>
      </c>
      <c r="AA735">
        <v>2</v>
      </c>
      <c r="AB735">
        <v>1</v>
      </c>
      <c r="AC735">
        <v>2</v>
      </c>
      <c r="AD735">
        <v>2</v>
      </c>
      <c r="AE735">
        <v>1</v>
      </c>
      <c r="AF735">
        <v>2.8</v>
      </c>
      <c r="AG735">
        <v>2.8</v>
      </c>
      <c r="AH735">
        <v>2.8</v>
      </c>
      <c r="AI735">
        <v>97.587000000000003</v>
      </c>
      <c r="AJ735">
        <v>865</v>
      </c>
      <c r="AK735">
        <v>8.86</v>
      </c>
      <c r="AS735">
        <v>1</v>
      </c>
      <c r="AT735">
        <v>6</v>
      </c>
      <c r="AX735">
        <v>2</v>
      </c>
      <c r="AY735">
        <v>3</v>
      </c>
      <c r="AZ735">
        <v>2</v>
      </c>
      <c r="BA735" s="8">
        <v>3.1229999999999999E-18</v>
      </c>
      <c r="BB735" s="8"/>
      <c r="BC735" s="5">
        <v>1</v>
      </c>
      <c r="BD735" s="10">
        <v>4.3108000000000004</v>
      </c>
      <c r="BE735" s="4">
        <v>2.403</v>
      </c>
      <c r="BG735" s="6">
        <v>3</v>
      </c>
      <c r="BJ735" s="5">
        <v>2</v>
      </c>
      <c r="BK735" s="10">
        <v>6.4737999999999998</v>
      </c>
      <c r="BL735" s="10">
        <v>1.8509</v>
      </c>
      <c r="BN735" s="6">
        <v>3</v>
      </c>
      <c r="BO735" s="1">
        <v>2</v>
      </c>
      <c r="BQ735" s="3">
        <v>0.68240753377917296</v>
      </c>
      <c r="BR735" s="3">
        <v>2.0351676978183</v>
      </c>
      <c r="BT735" s="7">
        <v>3</v>
      </c>
    </row>
    <row r="736" spans="1:72">
      <c r="A736">
        <v>47</v>
      </c>
      <c r="B736">
        <v>2919</v>
      </c>
      <c r="I736" t="s">
        <v>8579</v>
      </c>
      <c r="J736" t="s">
        <v>8579</v>
      </c>
      <c r="K736" t="s">
        <v>2072</v>
      </c>
      <c r="L736" t="s">
        <v>2072</v>
      </c>
      <c r="M736" t="s">
        <v>2072</v>
      </c>
      <c r="N736" s="9" t="s">
        <v>8578</v>
      </c>
      <c r="O736" t="s">
        <v>8577</v>
      </c>
      <c r="P736" s="9" t="s">
        <v>8576</v>
      </c>
      <c r="Q736" t="s">
        <v>8575</v>
      </c>
      <c r="S736">
        <v>7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>
        <v>1</v>
      </c>
      <c r="AE736">
        <v>1</v>
      </c>
      <c r="AF736">
        <v>1.7</v>
      </c>
      <c r="AG736">
        <v>1.7</v>
      </c>
      <c r="AH736">
        <v>1.7</v>
      </c>
      <c r="AI736">
        <v>98.878</v>
      </c>
      <c r="AJ736">
        <v>879</v>
      </c>
      <c r="AK736">
        <v>10</v>
      </c>
      <c r="AR736">
        <v>1</v>
      </c>
      <c r="AV736">
        <v>3</v>
      </c>
      <c r="AX736">
        <v>2</v>
      </c>
      <c r="AY736">
        <v>1</v>
      </c>
      <c r="AZ736">
        <v>1</v>
      </c>
      <c r="BA736">
        <v>3.5879000000000002E-3</v>
      </c>
      <c r="BC736" s="5">
        <v>1</v>
      </c>
      <c r="BD736" s="10">
        <v>2.7894999999999999</v>
      </c>
      <c r="BE736" s="4">
        <v>2.1694</v>
      </c>
      <c r="BF736" s="4">
        <v>2.6999</v>
      </c>
      <c r="BG736" s="6">
        <v>3</v>
      </c>
      <c r="BJ736" s="5">
        <v>1</v>
      </c>
      <c r="BK736" s="4">
        <v>1.8882000000000001</v>
      </c>
      <c r="BL736" s="4">
        <v>0.62161999999999995</v>
      </c>
      <c r="BM736" s="10">
        <v>1.5891999999999999</v>
      </c>
      <c r="BN736" s="6">
        <v>3</v>
      </c>
      <c r="BQ736" s="3">
        <v>1.549714852467146</v>
      </c>
      <c r="BR736" s="3">
        <v>3.3322225924691771</v>
      </c>
      <c r="BS736" s="3">
        <v>1.6988312041315574</v>
      </c>
      <c r="BT736" s="7">
        <v>3</v>
      </c>
    </row>
    <row r="737" spans="1:72">
      <c r="A737">
        <v>382</v>
      </c>
      <c r="B737" t="s">
        <v>8574</v>
      </c>
      <c r="C737" t="s">
        <v>8573</v>
      </c>
      <c r="F737" t="s">
        <v>8572</v>
      </c>
      <c r="I737" t="s">
        <v>8571</v>
      </c>
      <c r="J737" t="s">
        <v>8570</v>
      </c>
      <c r="K737" t="s">
        <v>8569</v>
      </c>
      <c r="L737" t="s">
        <v>8568</v>
      </c>
      <c r="M737" t="s">
        <v>8568</v>
      </c>
      <c r="N737" s="9" t="s">
        <v>8567</v>
      </c>
      <c r="O737" t="s">
        <v>8566</v>
      </c>
      <c r="P737" s="9" t="s">
        <v>8565</v>
      </c>
      <c r="Q737" t="s">
        <v>8564</v>
      </c>
      <c r="S737">
        <v>14</v>
      </c>
      <c r="T737">
        <v>18</v>
      </c>
      <c r="U737">
        <v>2</v>
      </c>
      <c r="V737">
        <v>2</v>
      </c>
      <c r="W737">
        <v>17</v>
      </c>
      <c r="X737">
        <v>17</v>
      </c>
      <c r="Y737">
        <v>17</v>
      </c>
      <c r="Z737">
        <v>1</v>
      </c>
      <c r="AA737">
        <v>2</v>
      </c>
      <c r="AB737">
        <v>1</v>
      </c>
      <c r="AC737">
        <v>1</v>
      </c>
      <c r="AD737">
        <v>2</v>
      </c>
      <c r="AE737">
        <v>1</v>
      </c>
      <c r="AF737">
        <v>36.299999999999997</v>
      </c>
      <c r="AG737">
        <v>7.4</v>
      </c>
      <c r="AH737">
        <v>7.4</v>
      </c>
      <c r="AI737">
        <v>42.051000000000002</v>
      </c>
      <c r="AJ737">
        <v>377</v>
      </c>
      <c r="AK737">
        <v>4</v>
      </c>
      <c r="AO737">
        <v>4</v>
      </c>
      <c r="AX737">
        <v>1</v>
      </c>
      <c r="AY737">
        <v>2</v>
      </c>
      <c r="AZ737">
        <v>1</v>
      </c>
      <c r="BA737" s="8">
        <v>7.1315000000000005E-153</v>
      </c>
      <c r="BB737" s="8"/>
      <c r="BC737" s="5">
        <v>1</v>
      </c>
      <c r="BD737" s="10">
        <v>2.6055999999999999</v>
      </c>
      <c r="BE737" s="4">
        <v>2.4483000000000001</v>
      </c>
      <c r="BF737" s="4">
        <v>0.57572000000000001</v>
      </c>
      <c r="BG737" s="6">
        <v>3</v>
      </c>
      <c r="BK737" s="4">
        <v>0.31042999999999998</v>
      </c>
      <c r="BL737" s="4">
        <v>7.9464000000000007E-2</v>
      </c>
      <c r="BM737" s="4">
        <v>0.98941999999999997</v>
      </c>
      <c r="BN737" s="6">
        <v>3</v>
      </c>
      <c r="BQ737" s="3">
        <v>8.7412587412587417</v>
      </c>
      <c r="BR737" s="3">
        <v>28.762080073630926</v>
      </c>
      <c r="BS737" s="3">
        <v>0.63335233390335044</v>
      </c>
      <c r="BT737" s="7">
        <v>3</v>
      </c>
    </row>
    <row r="738" spans="1:72">
      <c r="A738">
        <v>1048</v>
      </c>
      <c r="B738">
        <v>1754</v>
      </c>
      <c r="I738" t="s">
        <v>8563</v>
      </c>
      <c r="J738" t="s">
        <v>8563</v>
      </c>
      <c r="K738">
        <v>1</v>
      </c>
      <c r="L738">
        <v>1</v>
      </c>
      <c r="M738">
        <v>1</v>
      </c>
      <c r="N738" s="9" t="s">
        <v>8562</v>
      </c>
      <c r="O738" t="s">
        <v>8561</v>
      </c>
      <c r="P738" t="s">
        <v>8560</v>
      </c>
      <c r="Q738" t="s">
        <v>8559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>
        <v>1</v>
      </c>
      <c r="AE738">
        <v>1</v>
      </c>
      <c r="AF738">
        <v>7.8</v>
      </c>
      <c r="AG738">
        <v>7.8</v>
      </c>
      <c r="AH738">
        <v>7.8</v>
      </c>
      <c r="AI738">
        <v>20.567</v>
      </c>
      <c r="AJ738">
        <v>193</v>
      </c>
      <c r="AK738">
        <v>2</v>
      </c>
      <c r="AM738">
        <v>3</v>
      </c>
      <c r="AX738">
        <v>1</v>
      </c>
      <c r="AY738">
        <v>1</v>
      </c>
      <c r="AZ738">
        <v>1</v>
      </c>
      <c r="BA738" s="8">
        <v>3.2651000000000001E-46</v>
      </c>
      <c r="BB738" s="8"/>
      <c r="BC738" s="5">
        <v>1</v>
      </c>
      <c r="BD738" s="10">
        <v>2.1553</v>
      </c>
      <c r="BE738" s="4">
        <v>1.5686</v>
      </c>
      <c r="BF738" s="4">
        <v>0.62636000000000003</v>
      </c>
      <c r="BG738" s="6">
        <v>3</v>
      </c>
      <c r="BK738" s="4">
        <v>1.4863</v>
      </c>
      <c r="BL738" s="4">
        <v>0.64732000000000001</v>
      </c>
      <c r="BM738" s="4">
        <v>0.72624</v>
      </c>
      <c r="BN738" s="6">
        <v>3</v>
      </c>
      <c r="BQ738" s="3">
        <v>1.4316802199060819</v>
      </c>
      <c r="BR738" s="3">
        <v>2.5439466788776106</v>
      </c>
      <c r="BS738" s="3">
        <v>0.88849400266548206</v>
      </c>
      <c r="BT738" s="7">
        <v>3</v>
      </c>
    </row>
    <row r="739" spans="1:72">
      <c r="A739">
        <v>900</v>
      </c>
      <c r="B739" t="s">
        <v>8558</v>
      </c>
      <c r="I739" t="s">
        <v>8557</v>
      </c>
      <c r="J739" t="s">
        <v>8556</v>
      </c>
      <c r="K739" t="s">
        <v>8555</v>
      </c>
      <c r="L739" t="s">
        <v>8555</v>
      </c>
      <c r="M739" t="s">
        <v>8555</v>
      </c>
      <c r="N739" s="9" t="s">
        <v>8554</v>
      </c>
      <c r="O739" t="s">
        <v>8553</v>
      </c>
      <c r="P739" t="s">
        <v>8552</v>
      </c>
      <c r="Q739" t="s">
        <v>8551</v>
      </c>
      <c r="S739">
        <v>5</v>
      </c>
      <c r="T739">
        <v>4</v>
      </c>
      <c r="U739">
        <v>4</v>
      </c>
      <c r="V739">
        <v>4</v>
      </c>
      <c r="W739">
        <v>4</v>
      </c>
      <c r="X739">
        <v>3</v>
      </c>
      <c r="Y739">
        <v>2</v>
      </c>
      <c r="Z739">
        <v>4</v>
      </c>
      <c r="AA739">
        <v>3</v>
      </c>
      <c r="AB739">
        <v>2</v>
      </c>
      <c r="AC739">
        <v>4</v>
      </c>
      <c r="AD739">
        <v>3</v>
      </c>
      <c r="AE739">
        <v>2</v>
      </c>
      <c r="AF739">
        <v>1.9</v>
      </c>
      <c r="AG739">
        <v>1.9</v>
      </c>
      <c r="AH739">
        <v>1.9</v>
      </c>
      <c r="AI739">
        <v>280.74</v>
      </c>
      <c r="AJ739">
        <v>2647</v>
      </c>
      <c r="AK739">
        <v>10.6</v>
      </c>
      <c r="AP739">
        <v>1</v>
      </c>
      <c r="AR739">
        <v>1</v>
      </c>
      <c r="AV739">
        <v>5</v>
      </c>
      <c r="AW739">
        <v>5</v>
      </c>
      <c r="AX739">
        <v>5</v>
      </c>
      <c r="AY739">
        <v>5</v>
      </c>
      <c r="AZ739">
        <v>2</v>
      </c>
      <c r="BA739" s="8">
        <v>4.0963000000000001E-21</v>
      </c>
      <c r="BB739" s="8"/>
      <c r="BC739" s="5">
        <v>1</v>
      </c>
      <c r="BD739" s="10">
        <v>2.1499000000000001</v>
      </c>
      <c r="BE739" s="4">
        <v>0.97201000000000004</v>
      </c>
      <c r="BG739" s="6">
        <v>3</v>
      </c>
      <c r="BK739" s="4">
        <v>0.44034000000000001</v>
      </c>
      <c r="BL739" s="4">
        <v>0.21243999999999999</v>
      </c>
      <c r="BN739" s="6">
        <v>3</v>
      </c>
      <c r="BQ739" s="3">
        <v>5.5337280726025124</v>
      </c>
      <c r="BR739" s="3">
        <v>4.5754026354319182</v>
      </c>
      <c r="BT739" s="7">
        <v>3</v>
      </c>
    </row>
    <row r="740" spans="1:72">
      <c r="A740">
        <v>109</v>
      </c>
      <c r="B740">
        <v>72</v>
      </c>
      <c r="I740" t="s">
        <v>8550</v>
      </c>
      <c r="J740" t="s">
        <v>8550</v>
      </c>
      <c r="K740" t="s">
        <v>1781</v>
      </c>
      <c r="L740" t="s">
        <v>1781</v>
      </c>
      <c r="M740" t="s">
        <v>1781</v>
      </c>
      <c r="N740" t="s">
        <v>8549</v>
      </c>
      <c r="O740" t="s">
        <v>8548</v>
      </c>
      <c r="P740" t="s">
        <v>8547</v>
      </c>
      <c r="Q740" t="s">
        <v>8546</v>
      </c>
      <c r="S740">
        <v>3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>
        <v>1</v>
      </c>
      <c r="AE740">
        <v>1</v>
      </c>
      <c r="AF740">
        <v>7.3</v>
      </c>
      <c r="AG740">
        <v>7.3</v>
      </c>
      <c r="AH740">
        <v>7.3</v>
      </c>
      <c r="AI740">
        <v>14.494</v>
      </c>
      <c r="AJ740">
        <v>137</v>
      </c>
      <c r="AK740">
        <v>1</v>
      </c>
      <c r="AL740">
        <v>4</v>
      </c>
      <c r="AX740">
        <v>1</v>
      </c>
      <c r="AY740">
        <v>2</v>
      </c>
      <c r="AZ740">
        <v>1</v>
      </c>
      <c r="BA740" s="8">
        <v>4.9923999999999998E-5</v>
      </c>
      <c r="BB740" s="8"/>
      <c r="BC740" s="5">
        <v>1</v>
      </c>
      <c r="BD740" s="10">
        <v>1.9770000000000001</v>
      </c>
      <c r="BE740" s="4">
        <v>2.3292000000000002</v>
      </c>
      <c r="BF740" s="4">
        <v>0.78244999999999998</v>
      </c>
      <c r="BG740" s="6">
        <v>3</v>
      </c>
      <c r="BK740" s="4">
        <v>1.7688999999999999</v>
      </c>
      <c r="BL740" s="4">
        <v>0.15164</v>
      </c>
      <c r="BM740" s="4">
        <v>0.30742000000000003</v>
      </c>
      <c r="BN740" s="6">
        <v>3</v>
      </c>
      <c r="BQ740" s="3">
        <v>1.155067860236789</v>
      </c>
      <c r="BR740" s="3">
        <v>15.360039321700665</v>
      </c>
      <c r="BS740" s="3">
        <v>2.5987525987525988</v>
      </c>
      <c r="BT740" s="7">
        <v>3</v>
      </c>
    </row>
    <row r="741" spans="1:72">
      <c r="A741">
        <v>507</v>
      </c>
      <c r="B741" t="s">
        <v>8545</v>
      </c>
      <c r="D741">
        <v>348</v>
      </c>
      <c r="G741">
        <v>34</v>
      </c>
      <c r="I741" t="s">
        <v>8544</v>
      </c>
      <c r="J741" t="s">
        <v>8543</v>
      </c>
      <c r="K741" t="s">
        <v>8542</v>
      </c>
      <c r="L741" t="s">
        <v>8542</v>
      </c>
      <c r="M741" t="s">
        <v>8542</v>
      </c>
      <c r="N741" t="s">
        <v>8541</v>
      </c>
      <c r="O741" s="9" t="s">
        <v>8540</v>
      </c>
      <c r="P741" t="s">
        <v>8539</v>
      </c>
      <c r="Q741" t="s">
        <v>8538</v>
      </c>
      <c r="S741">
        <v>18</v>
      </c>
      <c r="T741">
        <v>4</v>
      </c>
      <c r="U741">
        <v>4</v>
      </c>
      <c r="V741">
        <v>4</v>
      </c>
      <c r="W741">
        <v>2</v>
      </c>
      <c r="X741">
        <v>3</v>
      </c>
      <c r="Y741">
        <v>2</v>
      </c>
      <c r="Z741">
        <v>2</v>
      </c>
      <c r="AA741">
        <v>3</v>
      </c>
      <c r="AB741">
        <v>2</v>
      </c>
      <c r="AC741">
        <v>2</v>
      </c>
      <c r="AD741">
        <v>3</v>
      </c>
      <c r="AE741">
        <v>2</v>
      </c>
      <c r="AF741">
        <v>8.4</v>
      </c>
      <c r="AG741">
        <v>8.4</v>
      </c>
      <c r="AH741">
        <v>8.4</v>
      </c>
      <c r="AI741">
        <v>47.354999999999997</v>
      </c>
      <c r="AJ741">
        <v>427</v>
      </c>
      <c r="AK741">
        <v>4.71</v>
      </c>
      <c r="AO741">
        <v>4</v>
      </c>
      <c r="AP741">
        <v>2</v>
      </c>
      <c r="AR741">
        <v>1</v>
      </c>
      <c r="AX741">
        <v>2</v>
      </c>
      <c r="AY741">
        <v>3</v>
      </c>
      <c r="AZ741">
        <v>2</v>
      </c>
      <c r="BA741" s="8">
        <v>2.3690000000000001E-7</v>
      </c>
      <c r="BB741" s="8"/>
      <c r="BC741" s="5">
        <v>1</v>
      </c>
      <c r="BD741" s="10">
        <v>1.948</v>
      </c>
      <c r="BE741" s="4">
        <v>2.5392000000000001</v>
      </c>
      <c r="BG741" s="6">
        <v>3</v>
      </c>
      <c r="BJ741" s="5">
        <v>1</v>
      </c>
      <c r="BK741" s="10">
        <v>3.0535000000000001</v>
      </c>
      <c r="BL741" s="4">
        <v>0.72535000000000005</v>
      </c>
      <c r="BN741" s="6">
        <v>3</v>
      </c>
      <c r="BQ741" s="3">
        <v>0.73610599926389397</v>
      </c>
      <c r="BR741" s="3">
        <v>3.1941738269396618</v>
      </c>
      <c r="BT741" s="7">
        <v>3</v>
      </c>
    </row>
    <row r="742" spans="1:72">
      <c r="A742">
        <v>702</v>
      </c>
      <c r="B742" t="s">
        <v>8537</v>
      </c>
      <c r="C742">
        <v>651</v>
      </c>
      <c r="D742" t="s">
        <v>8536</v>
      </c>
      <c r="F742">
        <v>494</v>
      </c>
      <c r="G742" t="s">
        <v>8535</v>
      </c>
      <c r="I742" t="s">
        <v>8534</v>
      </c>
      <c r="J742" t="s">
        <v>8533</v>
      </c>
      <c r="K742" t="s">
        <v>8532</v>
      </c>
      <c r="L742" t="s">
        <v>8532</v>
      </c>
      <c r="M742" t="s">
        <v>8532</v>
      </c>
      <c r="N742" t="s">
        <v>8531</v>
      </c>
      <c r="O742" t="s">
        <v>8530</v>
      </c>
      <c r="P742" t="s">
        <v>8529</v>
      </c>
      <c r="Q742" t="s">
        <v>8528</v>
      </c>
      <c r="S742">
        <v>3</v>
      </c>
      <c r="T742">
        <v>4</v>
      </c>
      <c r="U742">
        <v>4</v>
      </c>
      <c r="V742">
        <v>4</v>
      </c>
      <c r="W742">
        <v>4</v>
      </c>
      <c r="X742">
        <v>2</v>
      </c>
      <c r="Y742">
        <v>1</v>
      </c>
      <c r="Z742">
        <v>4</v>
      </c>
      <c r="AA742">
        <v>2</v>
      </c>
      <c r="AB742">
        <v>1</v>
      </c>
      <c r="AC742">
        <v>4</v>
      </c>
      <c r="AD742">
        <v>2</v>
      </c>
      <c r="AE742">
        <v>1</v>
      </c>
      <c r="AF742">
        <v>5.7</v>
      </c>
      <c r="AG742">
        <v>5.7</v>
      </c>
      <c r="AH742">
        <v>5.7</v>
      </c>
      <c r="AI742">
        <v>95.337000000000003</v>
      </c>
      <c r="AJ742">
        <v>858</v>
      </c>
      <c r="AK742">
        <v>8.44</v>
      </c>
      <c r="AP742">
        <v>1</v>
      </c>
      <c r="AS742">
        <v>1</v>
      </c>
      <c r="AT742">
        <v>7</v>
      </c>
      <c r="AX742">
        <v>4</v>
      </c>
      <c r="AY742">
        <v>2</v>
      </c>
      <c r="AZ742">
        <v>3</v>
      </c>
      <c r="BA742" s="8">
        <v>2.7202999999999998E-29</v>
      </c>
      <c r="BB742" s="8"/>
      <c r="BC742" s="5">
        <v>1</v>
      </c>
      <c r="BD742" s="10">
        <v>1.9198999999999999</v>
      </c>
      <c r="BE742" s="4">
        <v>2.3591000000000002</v>
      </c>
      <c r="BF742" s="4">
        <v>1.0855999999999999</v>
      </c>
      <c r="BG742" s="6">
        <v>3</v>
      </c>
      <c r="BJ742" s="5">
        <v>1</v>
      </c>
      <c r="BK742" s="4">
        <v>0.61326999999999998</v>
      </c>
      <c r="BL742" s="4">
        <v>0.68510000000000004</v>
      </c>
      <c r="BM742" s="10">
        <v>1.3291999999999999</v>
      </c>
      <c r="BN742" s="6">
        <v>3</v>
      </c>
      <c r="BQ742" s="3">
        <v>3.1305763391040293</v>
      </c>
      <c r="BR742" s="3">
        <v>3.4434075961571571</v>
      </c>
      <c r="BS742" s="3">
        <v>0.81353726000650828</v>
      </c>
      <c r="BT742" s="7">
        <v>3</v>
      </c>
    </row>
    <row r="743" spans="1:72">
      <c r="A743">
        <v>506</v>
      </c>
      <c r="B743" t="s">
        <v>8527</v>
      </c>
      <c r="D743" t="s">
        <v>8526</v>
      </c>
      <c r="G743" t="s">
        <v>3465</v>
      </c>
      <c r="I743" t="s">
        <v>8525</v>
      </c>
      <c r="J743" t="s">
        <v>8525</v>
      </c>
      <c r="K743" t="s">
        <v>1799</v>
      </c>
      <c r="L743" t="s">
        <v>213</v>
      </c>
      <c r="M743" t="s">
        <v>213</v>
      </c>
      <c r="N743" t="s">
        <v>8524</v>
      </c>
      <c r="O743" t="s">
        <v>8523</v>
      </c>
      <c r="P743" t="s">
        <v>8522</v>
      </c>
      <c r="Q743" t="s">
        <v>8521</v>
      </c>
      <c r="S743">
        <v>2</v>
      </c>
      <c r="T743">
        <v>2</v>
      </c>
      <c r="U743">
        <v>1</v>
      </c>
      <c r="V743">
        <v>1</v>
      </c>
      <c r="W743">
        <v>2</v>
      </c>
      <c r="X743">
        <v>1</v>
      </c>
      <c r="Y743">
        <v>2</v>
      </c>
      <c r="Z743">
        <v>1</v>
      </c>
      <c r="AA743">
        <v>0</v>
      </c>
      <c r="AB743">
        <v>1</v>
      </c>
      <c r="AC743">
        <v>1</v>
      </c>
      <c r="AD743">
        <v>0</v>
      </c>
      <c r="AE743">
        <v>1</v>
      </c>
      <c r="AF743">
        <v>14</v>
      </c>
      <c r="AG743">
        <v>6.2</v>
      </c>
      <c r="AH743">
        <v>6.2</v>
      </c>
      <c r="AI743">
        <v>22.006</v>
      </c>
      <c r="AJ743">
        <v>193</v>
      </c>
      <c r="AK743">
        <v>2</v>
      </c>
      <c r="AM743">
        <v>3</v>
      </c>
      <c r="AX743">
        <v>2</v>
      </c>
      <c r="AZ743">
        <v>1</v>
      </c>
      <c r="BA743" s="8">
        <v>2.2434999999999999E-47</v>
      </c>
      <c r="BB743" s="8"/>
      <c r="BC743" s="5">
        <v>1</v>
      </c>
      <c r="BD743" s="10">
        <v>1.8917999999999999</v>
      </c>
      <c r="BF743" s="4">
        <v>1.8785000000000001</v>
      </c>
      <c r="BG743" s="6">
        <v>3</v>
      </c>
      <c r="BK743" s="4">
        <v>1.6882999999999999</v>
      </c>
      <c r="BM743" s="4">
        <v>0.60257000000000005</v>
      </c>
      <c r="BN743" s="6">
        <v>3</v>
      </c>
      <c r="BQ743" s="3">
        <v>1.1205235085832101</v>
      </c>
      <c r="BS743" s="3">
        <v>2.4828065645405566</v>
      </c>
      <c r="BT743" s="7">
        <v>3</v>
      </c>
    </row>
    <row r="744" spans="1:72">
      <c r="A744">
        <v>566</v>
      </c>
      <c r="B744" t="s">
        <v>8520</v>
      </c>
      <c r="C744" t="s">
        <v>8519</v>
      </c>
      <c r="D744" t="s">
        <v>8518</v>
      </c>
      <c r="F744" t="s">
        <v>8517</v>
      </c>
      <c r="G744" t="s">
        <v>8516</v>
      </c>
      <c r="I744" t="s">
        <v>8515</v>
      </c>
      <c r="J744" t="s">
        <v>8515</v>
      </c>
      <c r="K744">
        <v>22</v>
      </c>
      <c r="L744">
        <v>1</v>
      </c>
      <c r="M744">
        <v>1</v>
      </c>
      <c r="N744" t="s">
        <v>8514</v>
      </c>
      <c r="O744" t="s">
        <v>8513</v>
      </c>
      <c r="P744" t="s">
        <v>8512</v>
      </c>
      <c r="Q744" t="s">
        <v>8511</v>
      </c>
      <c r="S744">
        <v>1</v>
      </c>
      <c r="T744">
        <v>22</v>
      </c>
      <c r="U744">
        <v>1</v>
      </c>
      <c r="V744">
        <v>1</v>
      </c>
      <c r="W744">
        <v>22</v>
      </c>
      <c r="X744">
        <v>21</v>
      </c>
      <c r="Y744">
        <v>20</v>
      </c>
      <c r="Z744">
        <v>1</v>
      </c>
      <c r="AA744">
        <v>1</v>
      </c>
      <c r="AB744">
        <v>1</v>
      </c>
      <c r="AC744">
        <v>1</v>
      </c>
      <c r="AD744">
        <v>1</v>
      </c>
      <c r="AE744">
        <v>1</v>
      </c>
      <c r="AF744">
        <v>45.6</v>
      </c>
      <c r="AG744">
        <v>3.6</v>
      </c>
      <c r="AH744">
        <v>3.6</v>
      </c>
      <c r="AI744">
        <v>49.953000000000003</v>
      </c>
      <c r="AJ744">
        <v>445</v>
      </c>
      <c r="AK744">
        <v>5</v>
      </c>
      <c r="AP744">
        <v>3</v>
      </c>
      <c r="AX744">
        <v>1</v>
      </c>
      <c r="AY744">
        <v>1</v>
      </c>
      <c r="AZ744">
        <v>1</v>
      </c>
      <c r="BA744">
        <v>0</v>
      </c>
      <c r="BC744" s="5">
        <v>1</v>
      </c>
      <c r="BD744" s="10">
        <v>1.8608</v>
      </c>
      <c r="BE744" s="4">
        <v>1.7532000000000001</v>
      </c>
      <c r="BF744" s="4">
        <v>1.4765999999999999</v>
      </c>
      <c r="BG744" s="6">
        <v>3</v>
      </c>
      <c r="BK744" s="4">
        <v>0.32591999999999999</v>
      </c>
      <c r="BL744" s="4">
        <v>0.58626</v>
      </c>
      <c r="BM744" s="4">
        <v>0.33473999999999998</v>
      </c>
      <c r="BN744" s="6">
        <v>3</v>
      </c>
      <c r="BQ744" s="3">
        <v>5.3861898093288811</v>
      </c>
      <c r="BR744" s="3">
        <v>3.9564787339268057</v>
      </c>
      <c r="BS744" s="3">
        <v>4.5802225988183025</v>
      </c>
      <c r="BT744" s="7">
        <v>3</v>
      </c>
    </row>
    <row r="745" spans="1:72">
      <c r="A745">
        <v>68</v>
      </c>
      <c r="B745">
        <v>3002</v>
      </c>
      <c r="I745" t="s">
        <v>8510</v>
      </c>
      <c r="J745" t="s">
        <v>8510</v>
      </c>
      <c r="K745" t="s">
        <v>3764</v>
      </c>
      <c r="L745" t="s">
        <v>3764</v>
      </c>
      <c r="M745" t="s">
        <v>3764</v>
      </c>
      <c r="N745" s="9" t="s">
        <v>8509</v>
      </c>
      <c r="O745" t="s">
        <v>8508</v>
      </c>
      <c r="P745" s="9" t="s">
        <v>8507</v>
      </c>
      <c r="Q745" t="s">
        <v>8506</v>
      </c>
      <c r="S745">
        <v>8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>
        <v>1</v>
      </c>
      <c r="AE745">
        <v>1</v>
      </c>
      <c r="AF745">
        <v>2.1</v>
      </c>
      <c r="AG745">
        <v>2.1</v>
      </c>
      <c r="AH745">
        <v>2.1</v>
      </c>
      <c r="AI745">
        <v>56.378999999999998</v>
      </c>
      <c r="AJ745">
        <v>513</v>
      </c>
      <c r="AK745">
        <v>5</v>
      </c>
      <c r="AP745">
        <v>3</v>
      </c>
      <c r="AX745">
        <v>1</v>
      </c>
      <c r="AY745">
        <v>1</v>
      </c>
      <c r="AZ745">
        <v>1</v>
      </c>
      <c r="BA745">
        <v>7.0908000000000004E-3</v>
      </c>
      <c r="BC745" s="5">
        <v>1</v>
      </c>
      <c r="BD745" s="10">
        <v>1.7925</v>
      </c>
      <c r="BE745" s="4">
        <v>1.2236</v>
      </c>
      <c r="BF745" s="4">
        <v>1.7646999999999999</v>
      </c>
      <c r="BG745" s="6">
        <v>3</v>
      </c>
      <c r="BJ745" s="5">
        <v>1</v>
      </c>
      <c r="BK745" s="4">
        <v>1.9453</v>
      </c>
      <c r="BL745" s="10">
        <v>1.2023999999999999</v>
      </c>
      <c r="BM745" s="4">
        <v>1.1614</v>
      </c>
      <c r="BN745" s="6">
        <v>3</v>
      </c>
      <c r="BQ745" s="3">
        <v>0.9231053263177329</v>
      </c>
      <c r="BR745" s="3">
        <v>1.1030344477658036</v>
      </c>
      <c r="BS745" s="3">
        <v>1.4667272913947109</v>
      </c>
      <c r="BT745" s="7">
        <v>3</v>
      </c>
    </row>
    <row r="746" spans="1:72">
      <c r="A746">
        <v>500</v>
      </c>
      <c r="B746">
        <v>344</v>
      </c>
      <c r="I746" t="s">
        <v>8505</v>
      </c>
      <c r="J746" t="s">
        <v>8505</v>
      </c>
      <c r="K746" t="s">
        <v>4735</v>
      </c>
      <c r="L746" t="s">
        <v>4735</v>
      </c>
      <c r="M746" t="s">
        <v>4735</v>
      </c>
      <c r="N746" s="9" t="s">
        <v>8504</v>
      </c>
      <c r="O746" t="s">
        <v>8503</v>
      </c>
      <c r="P746" s="9" t="s">
        <v>8502</v>
      </c>
      <c r="Q746" t="s">
        <v>8501</v>
      </c>
      <c r="S746">
        <v>9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>
        <v>1</v>
      </c>
      <c r="AE746">
        <v>1</v>
      </c>
      <c r="AF746">
        <v>5.5</v>
      </c>
      <c r="AG746">
        <v>5.5</v>
      </c>
      <c r="AH746">
        <v>5.5</v>
      </c>
      <c r="AI746">
        <v>26.707000000000001</v>
      </c>
      <c r="AJ746">
        <v>238</v>
      </c>
      <c r="AK746">
        <v>1</v>
      </c>
      <c r="AL746">
        <v>4</v>
      </c>
      <c r="AX746">
        <v>2</v>
      </c>
      <c r="AY746">
        <v>1</v>
      </c>
      <c r="AZ746">
        <v>1</v>
      </c>
      <c r="BA746" s="8">
        <v>7.0641E-9</v>
      </c>
      <c r="BB746" s="8"/>
      <c r="BC746" s="5">
        <v>1</v>
      </c>
      <c r="BD746" s="10">
        <v>1.6889000000000001</v>
      </c>
      <c r="BE746" s="4">
        <v>2.2010000000000001</v>
      </c>
      <c r="BF746" s="4">
        <v>1.054</v>
      </c>
      <c r="BG746" s="6">
        <v>3</v>
      </c>
      <c r="BK746" s="4">
        <v>0.58716999999999997</v>
      </c>
      <c r="BL746" s="4">
        <v>0.40271000000000001</v>
      </c>
      <c r="BM746" s="4">
        <v>0.45390000000000003</v>
      </c>
      <c r="BN746" s="6">
        <v>3</v>
      </c>
      <c r="BQ746" s="3">
        <v>2.8762907354675411</v>
      </c>
      <c r="BR746" s="3">
        <v>5.4653768377329621</v>
      </c>
      <c r="BS746" s="3">
        <v>1.5178191973772084</v>
      </c>
      <c r="BT746" s="7">
        <v>3</v>
      </c>
    </row>
    <row r="747" spans="1:72">
      <c r="A747">
        <v>555</v>
      </c>
      <c r="B747" t="s">
        <v>8500</v>
      </c>
      <c r="I747" t="s">
        <v>8499</v>
      </c>
      <c r="J747" t="s">
        <v>8499</v>
      </c>
      <c r="K747">
        <v>2</v>
      </c>
      <c r="L747">
        <v>2</v>
      </c>
      <c r="M747">
        <v>2</v>
      </c>
      <c r="N747" t="s">
        <v>8498</v>
      </c>
      <c r="O747" t="s">
        <v>8497</v>
      </c>
      <c r="P747" t="s">
        <v>8496</v>
      </c>
      <c r="Q747" t="s">
        <v>8495</v>
      </c>
      <c r="S747">
        <v>1</v>
      </c>
      <c r="T747">
        <v>2</v>
      </c>
      <c r="U747">
        <v>2</v>
      </c>
      <c r="V747">
        <v>2</v>
      </c>
      <c r="W747">
        <v>2</v>
      </c>
      <c r="X747">
        <v>1</v>
      </c>
      <c r="Y747">
        <v>0</v>
      </c>
      <c r="Z747">
        <v>2</v>
      </c>
      <c r="AA747">
        <v>1</v>
      </c>
      <c r="AB747">
        <v>0</v>
      </c>
      <c r="AC747">
        <v>2</v>
      </c>
      <c r="AD747">
        <v>1</v>
      </c>
      <c r="AE747">
        <v>0</v>
      </c>
      <c r="AF747">
        <v>3.3</v>
      </c>
      <c r="AG747">
        <v>3.3</v>
      </c>
      <c r="AH747">
        <v>3.3</v>
      </c>
      <c r="AI747">
        <v>45.899000000000001</v>
      </c>
      <c r="AJ747">
        <v>419</v>
      </c>
      <c r="AK747">
        <v>4.67</v>
      </c>
      <c r="AO747">
        <v>1</v>
      </c>
      <c r="AP747">
        <v>2</v>
      </c>
      <c r="AX747">
        <v>2</v>
      </c>
      <c r="AY747">
        <v>1</v>
      </c>
      <c r="BA747" s="8">
        <v>9.59E-5</v>
      </c>
      <c r="BB747" s="8"/>
      <c r="BC747" s="5">
        <v>1</v>
      </c>
      <c r="BD747" s="10">
        <v>1.6122000000000001</v>
      </c>
      <c r="BE747" s="4">
        <v>1.6387</v>
      </c>
      <c r="BG747" s="6">
        <v>3</v>
      </c>
      <c r="BK747" s="4">
        <v>1.8608</v>
      </c>
      <c r="BL747" s="4">
        <v>0.56774000000000002</v>
      </c>
      <c r="BN747" s="6">
        <v>3</v>
      </c>
      <c r="BQ747" s="3">
        <v>0.95730423128470232</v>
      </c>
      <c r="BR747" s="3">
        <v>3.3723400667723333</v>
      </c>
      <c r="BT747" s="7">
        <v>3</v>
      </c>
    </row>
    <row r="748" spans="1:72">
      <c r="A748">
        <v>635</v>
      </c>
      <c r="B748" t="s">
        <v>5019</v>
      </c>
      <c r="D748" t="s">
        <v>5020</v>
      </c>
      <c r="G748" t="s">
        <v>5021</v>
      </c>
      <c r="I748" t="s">
        <v>5022</v>
      </c>
      <c r="J748" t="s">
        <v>5022</v>
      </c>
      <c r="K748" t="s">
        <v>1799</v>
      </c>
      <c r="L748" t="s">
        <v>1799</v>
      </c>
      <c r="M748" t="s">
        <v>1799</v>
      </c>
      <c r="N748" s="9" t="s">
        <v>5023</v>
      </c>
      <c r="O748" t="s">
        <v>5012</v>
      </c>
      <c r="P748" t="s">
        <v>5024</v>
      </c>
      <c r="Q748" t="s">
        <v>5025</v>
      </c>
      <c r="S748">
        <v>2</v>
      </c>
      <c r="T748">
        <v>2</v>
      </c>
      <c r="U748">
        <v>2</v>
      </c>
      <c r="V748">
        <v>2</v>
      </c>
      <c r="W748">
        <v>2</v>
      </c>
      <c r="X748">
        <v>2</v>
      </c>
      <c r="Y748">
        <v>2</v>
      </c>
      <c r="Z748">
        <v>2</v>
      </c>
      <c r="AA748">
        <v>2</v>
      </c>
      <c r="AB748">
        <v>2</v>
      </c>
      <c r="AC748">
        <v>2</v>
      </c>
      <c r="AD748">
        <v>2</v>
      </c>
      <c r="AE748">
        <v>2</v>
      </c>
      <c r="AF748">
        <v>9.4</v>
      </c>
      <c r="AG748">
        <v>9.4</v>
      </c>
      <c r="AH748">
        <v>9.4</v>
      </c>
      <c r="AI748">
        <v>43.566000000000003</v>
      </c>
      <c r="AJ748">
        <v>395</v>
      </c>
      <c r="AK748">
        <v>5.6</v>
      </c>
      <c r="AN748">
        <v>3</v>
      </c>
      <c r="AO748">
        <v>3</v>
      </c>
      <c r="AQ748">
        <v>1</v>
      </c>
      <c r="AT748">
        <v>1</v>
      </c>
      <c r="AU748">
        <v>2</v>
      </c>
      <c r="AX748">
        <v>3</v>
      </c>
      <c r="AY748">
        <v>4</v>
      </c>
      <c r="AZ748">
        <v>3</v>
      </c>
      <c r="BA748" s="8">
        <v>5.046E-45</v>
      </c>
      <c r="BB748" s="8"/>
      <c r="BC748" s="5">
        <v>1</v>
      </c>
      <c r="BD748" s="10">
        <v>1.6095999999999999</v>
      </c>
      <c r="BE748" s="4">
        <v>0.92920999999999998</v>
      </c>
      <c r="BG748" s="6">
        <v>3</v>
      </c>
      <c r="BJ748" s="5">
        <v>2</v>
      </c>
      <c r="BK748" s="10">
        <v>3.4990000000000001</v>
      </c>
      <c r="BL748" s="10">
        <v>2.1916000000000002</v>
      </c>
      <c r="BN748" s="6">
        <v>3</v>
      </c>
      <c r="BO748" s="1">
        <v>2</v>
      </c>
      <c r="BQ748" s="3">
        <v>0.57182067703568162</v>
      </c>
      <c r="BR748" s="3">
        <v>0.44895393732603039</v>
      </c>
      <c r="BT748" s="7">
        <v>3</v>
      </c>
    </row>
    <row r="749" spans="1:72">
      <c r="A749">
        <v>687</v>
      </c>
      <c r="B749">
        <v>1979</v>
      </c>
      <c r="I749" t="s">
        <v>8494</v>
      </c>
      <c r="J749" t="s">
        <v>8494</v>
      </c>
      <c r="K749" t="s">
        <v>1781</v>
      </c>
      <c r="L749" t="s">
        <v>1781</v>
      </c>
      <c r="M749" t="s">
        <v>1781</v>
      </c>
      <c r="N749" t="s">
        <v>8493</v>
      </c>
      <c r="O749" t="s">
        <v>8492</v>
      </c>
      <c r="P749" t="s">
        <v>8491</v>
      </c>
      <c r="Q749" t="s">
        <v>8490</v>
      </c>
      <c r="S749">
        <v>3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>
        <v>1</v>
      </c>
      <c r="AE749">
        <v>1</v>
      </c>
      <c r="AF749">
        <v>13.1</v>
      </c>
      <c r="AG749">
        <v>13.1</v>
      </c>
      <c r="AH749">
        <v>13.1</v>
      </c>
      <c r="AI749">
        <v>14.345000000000001</v>
      </c>
      <c r="AJ749">
        <v>130</v>
      </c>
      <c r="AK749">
        <v>1</v>
      </c>
      <c r="AL749">
        <v>4</v>
      </c>
      <c r="AX749">
        <v>1</v>
      </c>
      <c r="AY749">
        <v>2</v>
      </c>
      <c r="AZ749">
        <v>1</v>
      </c>
      <c r="BA749" s="8">
        <v>3.263E-34</v>
      </c>
      <c r="BB749" s="8"/>
      <c r="BD749" s="4">
        <v>1.5588</v>
      </c>
      <c r="BE749" s="4">
        <v>2.4426999999999999</v>
      </c>
      <c r="BF749" s="4">
        <v>1.0558000000000001</v>
      </c>
      <c r="BG749" s="6">
        <v>3</v>
      </c>
      <c r="BK749" s="4">
        <v>2.6753999999999998</v>
      </c>
      <c r="BL749" s="4">
        <v>0.17815</v>
      </c>
      <c r="BM749" s="4">
        <v>0.47600999999999999</v>
      </c>
      <c r="BN749" s="6">
        <v>3</v>
      </c>
      <c r="BQ749" s="3">
        <v>0.61357221744999391</v>
      </c>
      <c r="BR749" s="3">
        <v>13.711590407371352</v>
      </c>
      <c r="BS749" s="3">
        <v>2.1904845351791815</v>
      </c>
      <c r="BT749" s="7">
        <v>3</v>
      </c>
    </row>
    <row r="750" spans="1:72">
      <c r="A750">
        <v>1103</v>
      </c>
      <c r="B750">
        <v>5752</v>
      </c>
      <c r="C750">
        <v>1000</v>
      </c>
      <c r="F750">
        <v>31</v>
      </c>
      <c r="I750" t="s">
        <v>4449</v>
      </c>
      <c r="J750" t="s">
        <v>4449</v>
      </c>
      <c r="K750">
        <v>1</v>
      </c>
      <c r="L750">
        <v>1</v>
      </c>
      <c r="M750">
        <v>1</v>
      </c>
      <c r="N750" t="s">
        <v>4450</v>
      </c>
      <c r="O750" t="s">
        <v>4451</v>
      </c>
      <c r="P750" t="s">
        <v>4452</v>
      </c>
      <c r="Q750" t="s">
        <v>4453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>
        <v>1</v>
      </c>
      <c r="AE750">
        <v>1</v>
      </c>
      <c r="AF750">
        <v>6.7</v>
      </c>
      <c r="AG750">
        <v>6.7</v>
      </c>
      <c r="AH750">
        <v>6.7</v>
      </c>
      <c r="AI750">
        <v>20.863</v>
      </c>
      <c r="AJ750">
        <v>194</v>
      </c>
      <c r="AK750">
        <v>3</v>
      </c>
      <c r="AN750">
        <v>3</v>
      </c>
      <c r="AX750">
        <v>1</v>
      </c>
      <c r="AY750">
        <v>1</v>
      </c>
      <c r="AZ750">
        <v>1</v>
      </c>
      <c r="BA750">
        <v>5.063E-4</v>
      </c>
      <c r="BD750" s="4">
        <v>1.4027000000000001</v>
      </c>
      <c r="BE750" s="4">
        <v>0.36453999999999998</v>
      </c>
      <c r="BF750" s="4">
        <v>0.58238999999999996</v>
      </c>
      <c r="BG750" s="6">
        <v>3</v>
      </c>
      <c r="BJ750" s="5">
        <v>3</v>
      </c>
      <c r="BK750" s="10">
        <v>2.9577</v>
      </c>
      <c r="BL750" s="10">
        <v>1.3076000000000001</v>
      </c>
      <c r="BM750" s="10">
        <v>5.6200999999999999</v>
      </c>
      <c r="BN750" s="6">
        <v>3</v>
      </c>
      <c r="BO750" s="1">
        <v>1</v>
      </c>
      <c r="BQ750" s="3">
        <v>0.47684898192742353</v>
      </c>
      <c r="BR750" s="3">
        <v>0.27879227187822353</v>
      </c>
      <c r="BS750" s="3">
        <v>0.1036247953410292</v>
      </c>
      <c r="BT750" s="7">
        <v>3</v>
      </c>
    </row>
    <row r="751" spans="1:72">
      <c r="A751">
        <v>399</v>
      </c>
      <c r="B751" t="s">
        <v>8489</v>
      </c>
      <c r="C751">
        <v>401</v>
      </c>
      <c r="F751">
        <v>70</v>
      </c>
      <c r="I751" t="s">
        <v>8488</v>
      </c>
      <c r="J751" t="s">
        <v>8488</v>
      </c>
      <c r="K751" t="s">
        <v>4917</v>
      </c>
      <c r="L751" t="s">
        <v>4917</v>
      </c>
      <c r="M751" t="s">
        <v>4917</v>
      </c>
      <c r="N751" t="s">
        <v>8487</v>
      </c>
      <c r="O751" t="s">
        <v>8486</v>
      </c>
      <c r="P751" t="s">
        <v>8485</v>
      </c>
      <c r="Q751" t="s">
        <v>8484</v>
      </c>
      <c r="S751">
        <v>3</v>
      </c>
      <c r="T751">
        <v>2</v>
      </c>
      <c r="U751">
        <v>2</v>
      </c>
      <c r="V751">
        <v>2</v>
      </c>
      <c r="W751">
        <v>1</v>
      </c>
      <c r="X751">
        <v>1</v>
      </c>
      <c r="Y751">
        <v>2</v>
      </c>
      <c r="Z751">
        <v>1</v>
      </c>
      <c r="AA751">
        <v>1</v>
      </c>
      <c r="AB751">
        <v>2</v>
      </c>
      <c r="AC751">
        <v>1</v>
      </c>
      <c r="AD751">
        <v>1</v>
      </c>
      <c r="AE751">
        <v>2</v>
      </c>
      <c r="AF751">
        <v>6.4</v>
      </c>
      <c r="AG751">
        <v>6.4</v>
      </c>
      <c r="AH751">
        <v>6.4</v>
      </c>
      <c r="AI751">
        <v>37.572000000000003</v>
      </c>
      <c r="AJ751">
        <v>330</v>
      </c>
      <c r="AK751">
        <v>3.14</v>
      </c>
      <c r="AM751">
        <v>1</v>
      </c>
      <c r="AN751">
        <v>4</v>
      </c>
      <c r="AO751">
        <v>2</v>
      </c>
      <c r="AX751">
        <v>2</v>
      </c>
      <c r="AY751">
        <v>1</v>
      </c>
      <c r="AZ751">
        <v>4</v>
      </c>
      <c r="BA751">
        <v>3.7620999999999998E-4</v>
      </c>
      <c r="BD751" s="4">
        <v>1.3968</v>
      </c>
      <c r="BE751" s="4">
        <v>1.6448</v>
      </c>
      <c r="BF751" s="4">
        <v>2.1507999999999998</v>
      </c>
      <c r="BG751" s="6">
        <v>3</v>
      </c>
      <c r="BJ751" s="5">
        <v>1</v>
      </c>
      <c r="BK751" s="4">
        <v>1.9942</v>
      </c>
      <c r="BL751" s="10">
        <v>2.7576999999999998</v>
      </c>
      <c r="BM751" s="4">
        <v>0.95537000000000005</v>
      </c>
      <c r="BN751" s="6">
        <v>3</v>
      </c>
      <c r="BQ751" s="3">
        <v>0.73997336095900557</v>
      </c>
      <c r="BR751" s="3">
        <v>0.63544512931308372</v>
      </c>
      <c r="BS751" s="3">
        <v>3.703155088135091</v>
      </c>
      <c r="BT751" s="7">
        <v>3</v>
      </c>
    </row>
    <row r="752" spans="1:72">
      <c r="A752">
        <v>472</v>
      </c>
      <c r="B752" t="s">
        <v>8483</v>
      </c>
      <c r="D752">
        <v>326</v>
      </c>
      <c r="G752">
        <v>87</v>
      </c>
      <c r="I752" t="s">
        <v>8482</v>
      </c>
      <c r="J752" t="s">
        <v>8482</v>
      </c>
      <c r="K752">
        <v>2</v>
      </c>
      <c r="L752">
        <v>2</v>
      </c>
      <c r="M752">
        <v>2</v>
      </c>
      <c r="N752" s="9" t="s">
        <v>8481</v>
      </c>
      <c r="O752" t="s">
        <v>8480</v>
      </c>
      <c r="P752" t="s">
        <v>8479</v>
      </c>
      <c r="Q752" t="s">
        <v>8478</v>
      </c>
      <c r="S752">
        <v>1</v>
      </c>
      <c r="T752">
        <v>2</v>
      </c>
      <c r="U752">
        <v>2</v>
      </c>
      <c r="V752">
        <v>2</v>
      </c>
      <c r="W752">
        <v>1</v>
      </c>
      <c r="X752">
        <v>1</v>
      </c>
      <c r="Y752">
        <v>2</v>
      </c>
      <c r="Z752">
        <v>1</v>
      </c>
      <c r="AA752">
        <v>1</v>
      </c>
      <c r="AB752">
        <v>2</v>
      </c>
      <c r="AC752">
        <v>1</v>
      </c>
      <c r="AD752">
        <v>1</v>
      </c>
      <c r="AE752">
        <v>2</v>
      </c>
      <c r="AF752">
        <v>31.5</v>
      </c>
      <c r="AG752">
        <v>31.5</v>
      </c>
      <c r="AH752">
        <v>31.5</v>
      </c>
      <c r="AI752">
        <v>13.711</v>
      </c>
      <c r="AJ752">
        <v>124</v>
      </c>
      <c r="AK752">
        <v>1</v>
      </c>
      <c r="AL752">
        <v>4</v>
      </c>
      <c r="AX752">
        <v>1</v>
      </c>
      <c r="AY752">
        <v>1</v>
      </c>
      <c r="AZ752">
        <v>2</v>
      </c>
      <c r="BA752" s="8">
        <v>3.5211999999999999E-24</v>
      </c>
      <c r="BB752" s="8"/>
      <c r="BD752" s="4">
        <v>1.3815999999999999</v>
      </c>
      <c r="BF752" s="4">
        <v>1.9547000000000001</v>
      </c>
      <c r="BG752" s="6">
        <v>3</v>
      </c>
      <c r="BK752" s="4">
        <v>1.1054999999999999</v>
      </c>
      <c r="BM752" s="4">
        <v>0.34666000000000002</v>
      </c>
      <c r="BN752" s="6">
        <v>3</v>
      </c>
      <c r="BQ752" s="3">
        <v>1.1405759908753921</v>
      </c>
      <c r="BS752" s="3">
        <v>5.7600368642359312</v>
      </c>
      <c r="BT752" s="7">
        <v>3</v>
      </c>
    </row>
    <row r="753" spans="1:72">
      <c r="A753">
        <v>730</v>
      </c>
      <c r="B753" t="s">
        <v>8477</v>
      </c>
      <c r="C753" t="s">
        <v>8476</v>
      </c>
      <c r="D753">
        <v>113</v>
      </c>
      <c r="F753" t="s">
        <v>8475</v>
      </c>
      <c r="G753">
        <v>187</v>
      </c>
      <c r="I753" t="s">
        <v>8474</v>
      </c>
      <c r="J753" t="s">
        <v>8473</v>
      </c>
      <c r="K753" t="s">
        <v>8472</v>
      </c>
      <c r="L753" t="s">
        <v>8471</v>
      </c>
      <c r="M753" t="s">
        <v>8471</v>
      </c>
      <c r="N753" t="s">
        <v>8470</v>
      </c>
      <c r="O753" t="s">
        <v>8469</v>
      </c>
      <c r="P753" t="s">
        <v>8468</v>
      </c>
      <c r="Q753" t="s">
        <v>8467</v>
      </c>
      <c r="S753">
        <v>5</v>
      </c>
      <c r="T753">
        <v>10</v>
      </c>
      <c r="U753">
        <v>7</v>
      </c>
      <c r="V753">
        <v>7</v>
      </c>
      <c r="W753">
        <v>6</v>
      </c>
      <c r="X753">
        <v>9</v>
      </c>
      <c r="Y753">
        <v>6</v>
      </c>
      <c r="Z753">
        <v>3</v>
      </c>
      <c r="AA753">
        <v>7</v>
      </c>
      <c r="AB753">
        <v>3</v>
      </c>
      <c r="AC753">
        <v>3</v>
      </c>
      <c r="AD753">
        <v>7</v>
      </c>
      <c r="AE753">
        <v>3</v>
      </c>
      <c r="AF753">
        <v>6</v>
      </c>
      <c r="AG753">
        <v>4.4000000000000004</v>
      </c>
      <c r="AH753">
        <v>4.4000000000000004</v>
      </c>
      <c r="AI753">
        <v>268.24</v>
      </c>
      <c r="AJ753">
        <v>2332</v>
      </c>
      <c r="AK753">
        <v>10.8</v>
      </c>
      <c r="AN753">
        <v>1</v>
      </c>
      <c r="AP753">
        <v>1</v>
      </c>
      <c r="AV753">
        <v>5</v>
      </c>
      <c r="AW753">
        <v>11</v>
      </c>
      <c r="AX753">
        <v>3</v>
      </c>
      <c r="AY753">
        <v>11</v>
      </c>
      <c r="AZ753">
        <v>4</v>
      </c>
      <c r="BA753" s="8">
        <v>5.6734000000000002E-93</v>
      </c>
      <c r="BB753" s="8"/>
      <c r="BD753" s="4">
        <v>1.3796999999999999</v>
      </c>
      <c r="BE753" s="4">
        <v>2.1890999999999998</v>
      </c>
      <c r="BG753" s="6">
        <v>3</v>
      </c>
      <c r="BK753" s="4">
        <v>0.63088</v>
      </c>
      <c r="BL753" s="4">
        <v>0.87844</v>
      </c>
      <c r="BN753" s="6">
        <v>3</v>
      </c>
      <c r="BQ753" s="3">
        <v>2.3621675249208676</v>
      </c>
      <c r="BR753" s="3">
        <v>2.9883752203926726</v>
      </c>
      <c r="BT753" s="7">
        <v>3</v>
      </c>
    </row>
    <row r="754" spans="1:72">
      <c r="A754">
        <v>562</v>
      </c>
      <c r="B754">
        <v>383</v>
      </c>
      <c r="I754" t="s">
        <v>8466</v>
      </c>
      <c r="J754" t="s">
        <v>8466</v>
      </c>
      <c r="K754">
        <v>1</v>
      </c>
      <c r="L754">
        <v>1</v>
      </c>
      <c r="M754">
        <v>1</v>
      </c>
      <c r="N754" t="s">
        <v>8464</v>
      </c>
      <c r="O754" t="s">
        <v>8465</v>
      </c>
      <c r="P754" t="s">
        <v>8464</v>
      </c>
      <c r="Q754" t="s">
        <v>8463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>
        <v>1</v>
      </c>
      <c r="AE754">
        <v>1</v>
      </c>
      <c r="AF754">
        <v>6.2</v>
      </c>
      <c r="AG754">
        <v>6.2</v>
      </c>
      <c r="AH754">
        <v>6.2</v>
      </c>
      <c r="AI754">
        <v>21.527000000000001</v>
      </c>
      <c r="AJ754">
        <v>195</v>
      </c>
      <c r="AK754">
        <v>2</v>
      </c>
      <c r="AM754">
        <v>3</v>
      </c>
      <c r="AX754">
        <v>1</v>
      </c>
      <c r="AY754">
        <v>1</v>
      </c>
      <c r="AZ754">
        <v>1</v>
      </c>
      <c r="BA754">
        <v>1.0629999999999999E-3</v>
      </c>
      <c r="BD754" s="4">
        <v>1.3752</v>
      </c>
      <c r="BE754" s="4">
        <v>0.17852999999999999</v>
      </c>
      <c r="BF754" s="4">
        <v>1.3294999999999999</v>
      </c>
      <c r="BG754" s="6">
        <v>3</v>
      </c>
      <c r="BK754" s="4">
        <v>2.3900999999999999</v>
      </c>
      <c r="BL754" s="4">
        <v>3.3528000000000002E-2</v>
      </c>
      <c r="BM754" s="4">
        <v>0.77002000000000004</v>
      </c>
      <c r="BN754" s="6">
        <v>3</v>
      </c>
      <c r="BQ754" s="3">
        <v>0.58671673316122974</v>
      </c>
      <c r="BR754" s="3">
        <v>5.3250971830235896</v>
      </c>
      <c r="BS754" s="3">
        <v>2.0653475980007436</v>
      </c>
      <c r="BT754" s="7">
        <v>3</v>
      </c>
    </row>
    <row r="755" spans="1:72">
      <c r="A755">
        <v>691</v>
      </c>
      <c r="B755">
        <v>1198</v>
      </c>
      <c r="I755" t="s">
        <v>8462</v>
      </c>
      <c r="J755" t="s">
        <v>8462</v>
      </c>
      <c r="K755" t="s">
        <v>2800</v>
      </c>
      <c r="L755" t="s">
        <v>2800</v>
      </c>
      <c r="M755" t="s">
        <v>2800</v>
      </c>
      <c r="N755" s="9" t="s">
        <v>8461</v>
      </c>
      <c r="O755" t="s">
        <v>8460</v>
      </c>
      <c r="P755" t="s">
        <v>8459</v>
      </c>
      <c r="Q755" t="s">
        <v>8458</v>
      </c>
      <c r="S755">
        <v>5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0</v>
      </c>
      <c r="Z755">
        <v>1</v>
      </c>
      <c r="AA755">
        <v>1</v>
      </c>
      <c r="AB755">
        <v>0</v>
      </c>
      <c r="AC755">
        <v>1</v>
      </c>
      <c r="AD755">
        <v>1</v>
      </c>
      <c r="AE755">
        <v>0</v>
      </c>
      <c r="AF755">
        <v>1.2</v>
      </c>
      <c r="AG755">
        <v>1.2</v>
      </c>
      <c r="AH755">
        <v>1.2</v>
      </c>
      <c r="AI755">
        <v>111.18</v>
      </c>
      <c r="AJ755">
        <v>998</v>
      </c>
      <c r="AK755">
        <v>8.33</v>
      </c>
      <c r="AP755">
        <v>1</v>
      </c>
      <c r="AU755">
        <v>2</v>
      </c>
      <c r="AX755">
        <v>2</v>
      </c>
      <c r="AY755">
        <v>1</v>
      </c>
      <c r="BA755">
        <v>2.9713E-4</v>
      </c>
      <c r="BC755" s="5">
        <v>1</v>
      </c>
      <c r="BD755" s="4">
        <v>1.369</v>
      </c>
      <c r="BE755" s="10">
        <v>3.3273999999999999</v>
      </c>
      <c r="BG755" s="6">
        <v>3</v>
      </c>
      <c r="BK755" s="4">
        <v>2.2989000000000002</v>
      </c>
      <c r="BL755" s="4">
        <v>0.24679999999999999</v>
      </c>
      <c r="BN755" s="6">
        <v>3</v>
      </c>
      <c r="BQ755" s="3">
        <v>0.64065603177653918</v>
      </c>
      <c r="BR755" s="3">
        <v>13.073604392731076</v>
      </c>
      <c r="BT755" s="7">
        <v>3</v>
      </c>
    </row>
    <row r="756" spans="1:72">
      <c r="A756">
        <v>1106</v>
      </c>
      <c r="B756">
        <v>2544</v>
      </c>
      <c r="I756" t="s">
        <v>8457</v>
      </c>
      <c r="J756" t="s">
        <v>8457</v>
      </c>
      <c r="K756" t="s">
        <v>1781</v>
      </c>
      <c r="L756" t="s">
        <v>1781</v>
      </c>
      <c r="M756" t="s">
        <v>1781</v>
      </c>
      <c r="N756" t="s">
        <v>8456</v>
      </c>
      <c r="O756" t="s">
        <v>8455</v>
      </c>
      <c r="P756" t="s">
        <v>8454</v>
      </c>
      <c r="Q756" t="s">
        <v>8453</v>
      </c>
      <c r="S756">
        <v>3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>
        <v>1</v>
      </c>
      <c r="AE756">
        <v>1</v>
      </c>
      <c r="AF756">
        <v>2.8</v>
      </c>
      <c r="AG756">
        <v>2.8</v>
      </c>
      <c r="AH756">
        <v>2.8</v>
      </c>
      <c r="AI756">
        <v>53.151000000000003</v>
      </c>
      <c r="AJ756">
        <v>467</v>
      </c>
      <c r="AK756">
        <v>5.33</v>
      </c>
      <c r="AP756">
        <v>2</v>
      </c>
      <c r="AQ756">
        <v>1</v>
      </c>
      <c r="AX756">
        <v>1</v>
      </c>
      <c r="AY756">
        <v>1</v>
      </c>
      <c r="AZ756">
        <v>1</v>
      </c>
      <c r="BA756">
        <v>5.2537000000000005E-4</v>
      </c>
      <c r="BC756" s="5">
        <v>1</v>
      </c>
      <c r="BD756" s="4">
        <v>1.3636999999999999</v>
      </c>
      <c r="BE756" s="4">
        <v>2.0956999999999999</v>
      </c>
      <c r="BF756" s="10">
        <v>3.7812000000000001</v>
      </c>
      <c r="BG756" s="6">
        <v>3</v>
      </c>
      <c r="BJ756" s="5">
        <v>1</v>
      </c>
      <c r="BK756" s="4">
        <v>0.65354000000000001</v>
      </c>
      <c r="BL756" s="10">
        <v>1.4568000000000001</v>
      </c>
      <c r="BM756" s="4">
        <v>1.0438000000000001</v>
      </c>
      <c r="BN756" s="6">
        <v>3</v>
      </c>
      <c r="BQ756" s="3">
        <v>4.287245444801715</v>
      </c>
      <c r="BR756" s="3">
        <v>1.7336430775631912</v>
      </c>
      <c r="BS756" s="3">
        <v>3.9163468316754129</v>
      </c>
      <c r="BT756" s="7">
        <v>3</v>
      </c>
    </row>
    <row r="757" spans="1:72">
      <c r="A757">
        <v>304</v>
      </c>
      <c r="B757" t="s">
        <v>8452</v>
      </c>
      <c r="I757" t="s">
        <v>8451</v>
      </c>
      <c r="J757" t="s">
        <v>8450</v>
      </c>
      <c r="K757" t="s">
        <v>8449</v>
      </c>
      <c r="L757" t="s">
        <v>8449</v>
      </c>
      <c r="M757" t="s">
        <v>8449</v>
      </c>
      <c r="N757" t="s">
        <v>8448</v>
      </c>
      <c r="O757" t="s">
        <v>8447</v>
      </c>
      <c r="P757" s="9" t="s">
        <v>8446</v>
      </c>
      <c r="Q757" t="s">
        <v>8445</v>
      </c>
      <c r="S757">
        <v>6</v>
      </c>
      <c r="T757">
        <v>3</v>
      </c>
      <c r="U757">
        <v>3</v>
      </c>
      <c r="V757">
        <v>3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>
        <v>1</v>
      </c>
      <c r="AE757">
        <v>1</v>
      </c>
      <c r="AF757">
        <v>4.5999999999999996</v>
      </c>
      <c r="AG757">
        <v>4.5999999999999996</v>
      </c>
      <c r="AH757">
        <v>4.5999999999999996</v>
      </c>
      <c r="AI757">
        <v>56.256</v>
      </c>
      <c r="AJ757">
        <v>522</v>
      </c>
      <c r="AK757">
        <v>5</v>
      </c>
      <c r="AP757">
        <v>3</v>
      </c>
      <c r="AX757">
        <v>1</v>
      </c>
      <c r="AY757">
        <v>1</v>
      </c>
      <c r="AZ757">
        <v>1</v>
      </c>
      <c r="BA757">
        <v>4.1497000000000002E-4</v>
      </c>
      <c r="BC757" s="5">
        <v>1</v>
      </c>
      <c r="BD757" s="4">
        <v>1.3591</v>
      </c>
      <c r="BE757" s="4">
        <v>1.6067</v>
      </c>
      <c r="BF757" s="10">
        <v>4.3746999999999998</v>
      </c>
      <c r="BG757" s="6">
        <v>3</v>
      </c>
      <c r="BJ757" s="5">
        <v>1</v>
      </c>
      <c r="BK757" s="4">
        <v>1.6889000000000001</v>
      </c>
      <c r="BL757" s="10">
        <v>1.1827000000000001</v>
      </c>
      <c r="BM757" s="4">
        <v>0.70599999999999996</v>
      </c>
      <c r="BN757" s="6">
        <v>3</v>
      </c>
      <c r="BQ757" s="3">
        <v>0.94215187488223107</v>
      </c>
      <c r="BR757" s="3">
        <v>1.3907045309153616</v>
      </c>
      <c r="BS757" s="3">
        <v>6.1965547155781389</v>
      </c>
      <c r="BT757" s="7">
        <v>3</v>
      </c>
    </row>
    <row r="758" spans="1:72">
      <c r="A758">
        <v>563</v>
      </c>
      <c r="B758">
        <v>2803</v>
      </c>
      <c r="D758">
        <v>381</v>
      </c>
      <c r="G758">
        <v>11</v>
      </c>
      <c r="I758" t="s">
        <v>4623</v>
      </c>
      <c r="J758" t="s">
        <v>4623</v>
      </c>
      <c r="K758" t="s">
        <v>213</v>
      </c>
      <c r="L758" t="s">
        <v>213</v>
      </c>
      <c r="M758" t="s">
        <v>213</v>
      </c>
      <c r="N758" t="s">
        <v>4624</v>
      </c>
      <c r="O758" t="s">
        <v>4625</v>
      </c>
      <c r="P758" t="s">
        <v>4626</v>
      </c>
      <c r="Q758" t="s">
        <v>4627</v>
      </c>
      <c r="S758">
        <v>2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>
        <v>1</v>
      </c>
      <c r="AE758">
        <v>1</v>
      </c>
      <c r="AF758">
        <v>3.1</v>
      </c>
      <c r="AG758">
        <v>3.1</v>
      </c>
      <c r="AH758">
        <v>3.1</v>
      </c>
      <c r="AI758">
        <v>45.393999999999998</v>
      </c>
      <c r="AJ758">
        <v>418</v>
      </c>
      <c r="AK758">
        <v>4</v>
      </c>
      <c r="AO758">
        <v>3</v>
      </c>
      <c r="AX758">
        <v>1</v>
      </c>
      <c r="AY758">
        <v>1</v>
      </c>
      <c r="AZ758">
        <v>1</v>
      </c>
      <c r="BA758">
        <v>8.9536000000000004E-2</v>
      </c>
      <c r="BD758" s="4">
        <v>1.3245</v>
      </c>
      <c r="BE758" s="4">
        <v>1.0652999999999999</v>
      </c>
      <c r="BF758" s="4">
        <v>1.7965</v>
      </c>
      <c r="BG758" s="6">
        <v>3</v>
      </c>
      <c r="BJ758" s="5">
        <v>3</v>
      </c>
      <c r="BK758" s="10">
        <v>2.9062000000000001</v>
      </c>
      <c r="BL758" s="10">
        <v>2.0066000000000002</v>
      </c>
      <c r="BM758" s="10">
        <v>1.3878999999999999</v>
      </c>
      <c r="BN758" s="6">
        <v>3</v>
      </c>
      <c r="BO758" s="1">
        <v>1</v>
      </c>
      <c r="BQ758" s="3">
        <v>0.52029136316337155</v>
      </c>
      <c r="BR758" s="3">
        <v>0.68511921074266924</v>
      </c>
      <c r="BS758" s="3">
        <v>1.4437722882346997</v>
      </c>
      <c r="BT758" s="7">
        <v>3</v>
      </c>
    </row>
    <row r="759" spans="1:72">
      <c r="A759">
        <v>1201</v>
      </c>
      <c r="B759">
        <v>5409</v>
      </c>
      <c r="C759">
        <v>1084</v>
      </c>
      <c r="F759">
        <v>99</v>
      </c>
      <c r="I759" t="s">
        <v>4433</v>
      </c>
      <c r="J759" t="s">
        <v>4433</v>
      </c>
      <c r="K759" t="s">
        <v>1781</v>
      </c>
      <c r="L759" t="s">
        <v>1781</v>
      </c>
      <c r="M759" t="s">
        <v>1781</v>
      </c>
      <c r="N759" t="s">
        <v>4434</v>
      </c>
      <c r="O759" t="s">
        <v>4435</v>
      </c>
      <c r="P759" t="s">
        <v>4436</v>
      </c>
      <c r="Q759" t="s">
        <v>4437</v>
      </c>
      <c r="S759">
        <v>3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>
        <v>1</v>
      </c>
      <c r="AE759">
        <v>1</v>
      </c>
      <c r="AF759">
        <v>4.3</v>
      </c>
      <c r="AG759">
        <v>4.3</v>
      </c>
      <c r="AH759">
        <v>4.3</v>
      </c>
      <c r="AI759">
        <v>48.274999999999999</v>
      </c>
      <c r="AJ759">
        <v>419</v>
      </c>
      <c r="AK759">
        <v>3.25</v>
      </c>
      <c r="AN759">
        <v>3</v>
      </c>
      <c r="AO759">
        <v>1</v>
      </c>
      <c r="AX759">
        <v>2</v>
      </c>
      <c r="AY759">
        <v>1</v>
      </c>
      <c r="AZ759">
        <v>1</v>
      </c>
      <c r="BA759">
        <v>4.6051000000000002E-2</v>
      </c>
      <c r="BD759" s="4">
        <v>1.3143</v>
      </c>
      <c r="BE759" s="4">
        <v>1.1973</v>
      </c>
      <c r="BF759" s="4">
        <v>1.2382</v>
      </c>
      <c r="BG759" s="6">
        <v>3</v>
      </c>
      <c r="BJ759" s="5">
        <v>3</v>
      </c>
      <c r="BK759" s="10">
        <v>4.4065000000000003</v>
      </c>
      <c r="BL759" s="10">
        <v>1.9482999999999999</v>
      </c>
      <c r="BM759" s="10">
        <v>2.0552000000000001</v>
      </c>
      <c r="BN759" s="6">
        <v>3</v>
      </c>
      <c r="BO759" s="1">
        <v>1</v>
      </c>
      <c r="BQ759" s="3">
        <v>0.31454453950679417</v>
      </c>
      <c r="BR759" s="3">
        <v>0.63775510204081631</v>
      </c>
      <c r="BS759" s="3">
        <v>0.61728395061728392</v>
      </c>
      <c r="BT759" s="7">
        <v>3</v>
      </c>
    </row>
    <row r="760" spans="1:72">
      <c r="A760">
        <v>990</v>
      </c>
      <c r="B760">
        <v>3113</v>
      </c>
      <c r="D760">
        <v>600</v>
      </c>
      <c r="G760">
        <v>185</v>
      </c>
      <c r="I760" t="s">
        <v>8444</v>
      </c>
      <c r="J760" t="s">
        <v>8444</v>
      </c>
      <c r="K760">
        <v>1</v>
      </c>
      <c r="L760">
        <v>1</v>
      </c>
      <c r="M760">
        <v>1</v>
      </c>
      <c r="N760" s="9" t="s">
        <v>8443</v>
      </c>
      <c r="O760" t="s">
        <v>8442</v>
      </c>
      <c r="P760" t="s">
        <v>8441</v>
      </c>
      <c r="Q760" t="s">
        <v>8440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>
        <v>1</v>
      </c>
      <c r="AE760">
        <v>1</v>
      </c>
      <c r="AF760">
        <v>6.2</v>
      </c>
      <c r="AG760">
        <v>6.2</v>
      </c>
      <c r="AH760">
        <v>6.2</v>
      </c>
      <c r="AI760">
        <v>22.245000000000001</v>
      </c>
      <c r="AJ760">
        <v>193</v>
      </c>
      <c r="AK760">
        <v>2</v>
      </c>
      <c r="AM760">
        <v>3</v>
      </c>
      <c r="AX760">
        <v>1</v>
      </c>
      <c r="AY760">
        <v>1</v>
      </c>
      <c r="AZ760">
        <v>1</v>
      </c>
      <c r="BA760">
        <v>5.5783000000000004E-4</v>
      </c>
      <c r="BD760" s="4">
        <v>1.2958000000000001</v>
      </c>
      <c r="BE760" s="4">
        <v>1.7222999999999999</v>
      </c>
      <c r="BF760" s="4">
        <v>0.96136999999999995</v>
      </c>
      <c r="BG760" s="6">
        <v>3</v>
      </c>
      <c r="BJ760" s="5">
        <v>1</v>
      </c>
      <c r="BK760" s="4">
        <v>1.8492</v>
      </c>
      <c r="BL760" s="10">
        <v>1.5047999999999999</v>
      </c>
      <c r="BM760" s="4">
        <v>0.90952</v>
      </c>
      <c r="BN760" s="6">
        <v>3</v>
      </c>
      <c r="BQ760" s="3">
        <v>0.7538635506973238</v>
      </c>
      <c r="BR760" s="3">
        <v>1.2899563994736978</v>
      </c>
      <c r="BS760" s="3">
        <v>1.1464734476749519</v>
      </c>
      <c r="BT760" s="7">
        <v>3</v>
      </c>
    </row>
    <row r="761" spans="1:72">
      <c r="A761">
        <v>1013</v>
      </c>
      <c r="B761" t="s">
        <v>8439</v>
      </c>
      <c r="I761" t="s">
        <v>8438</v>
      </c>
      <c r="J761" t="s">
        <v>8438</v>
      </c>
      <c r="K761" t="s">
        <v>6961</v>
      </c>
      <c r="L761" t="s">
        <v>6961</v>
      </c>
      <c r="M761" t="s">
        <v>6961</v>
      </c>
      <c r="N761" s="9" t="s">
        <v>8437</v>
      </c>
      <c r="O761" t="s">
        <v>8436</v>
      </c>
      <c r="P761" s="9" t="s">
        <v>8435</v>
      </c>
      <c r="Q761" t="s">
        <v>8434</v>
      </c>
      <c r="S761">
        <v>5</v>
      </c>
      <c r="T761">
        <v>2</v>
      </c>
      <c r="U761">
        <v>2</v>
      </c>
      <c r="V761">
        <v>2</v>
      </c>
      <c r="W761">
        <v>1</v>
      </c>
      <c r="X761">
        <v>1</v>
      </c>
      <c r="Y761">
        <v>2</v>
      </c>
      <c r="Z761">
        <v>1</v>
      </c>
      <c r="AA761">
        <v>1</v>
      </c>
      <c r="AB761">
        <v>2</v>
      </c>
      <c r="AC761">
        <v>1</v>
      </c>
      <c r="AD761">
        <v>1</v>
      </c>
      <c r="AE761">
        <v>2</v>
      </c>
      <c r="AF761">
        <v>0.7</v>
      </c>
      <c r="AG761">
        <v>0.7</v>
      </c>
      <c r="AH761">
        <v>0.7</v>
      </c>
      <c r="AI761">
        <v>422.39</v>
      </c>
      <c r="AJ761">
        <v>3753</v>
      </c>
      <c r="AK761">
        <v>11.8</v>
      </c>
      <c r="AV761">
        <v>1</v>
      </c>
      <c r="AW761">
        <v>5</v>
      </c>
      <c r="AX761">
        <v>1</v>
      </c>
      <c r="AY761">
        <v>1</v>
      </c>
      <c r="AZ761">
        <v>4</v>
      </c>
      <c r="BA761" s="8">
        <v>2.3513E-5</v>
      </c>
      <c r="BB761" s="8"/>
      <c r="BD761" s="4">
        <v>1.2868999999999999</v>
      </c>
      <c r="BE761" s="4">
        <v>1.5229999999999999</v>
      </c>
      <c r="BF761" s="4">
        <v>1.6086</v>
      </c>
      <c r="BG761" s="6">
        <v>3</v>
      </c>
      <c r="BK761" s="4">
        <v>1.6240000000000001</v>
      </c>
      <c r="BL761" s="4">
        <v>0.96240999999999999</v>
      </c>
      <c r="BM761" s="4">
        <v>1.2376</v>
      </c>
      <c r="BN761" s="6">
        <v>3</v>
      </c>
      <c r="BQ761" s="3">
        <v>0.8995232526760818</v>
      </c>
      <c r="BR761" s="3">
        <v>1.833146963392055</v>
      </c>
      <c r="BS761" s="3">
        <v>1.5260186174271326</v>
      </c>
      <c r="BT761" s="7">
        <v>3</v>
      </c>
    </row>
    <row r="762" spans="1:72">
      <c r="A762">
        <v>202</v>
      </c>
      <c r="B762" t="s">
        <v>5793</v>
      </c>
      <c r="D762">
        <v>172</v>
      </c>
      <c r="G762">
        <v>279</v>
      </c>
      <c r="I762" t="s">
        <v>5794</v>
      </c>
      <c r="J762" t="s">
        <v>5795</v>
      </c>
      <c r="K762" t="s">
        <v>5796</v>
      </c>
      <c r="L762" t="s">
        <v>5796</v>
      </c>
      <c r="M762" t="s">
        <v>5796</v>
      </c>
      <c r="N762" s="9" t="s">
        <v>5797</v>
      </c>
      <c r="O762" t="s">
        <v>5798</v>
      </c>
      <c r="P762" t="s">
        <v>5799</v>
      </c>
      <c r="Q762" t="s">
        <v>5800</v>
      </c>
      <c r="S762">
        <v>8</v>
      </c>
      <c r="T762">
        <v>4</v>
      </c>
      <c r="U762">
        <v>4</v>
      </c>
      <c r="V762">
        <v>4</v>
      </c>
      <c r="W762">
        <v>4</v>
      </c>
      <c r="X762">
        <v>1</v>
      </c>
      <c r="Y762">
        <v>0</v>
      </c>
      <c r="Z762">
        <v>4</v>
      </c>
      <c r="AA762">
        <v>1</v>
      </c>
      <c r="AB762">
        <v>0</v>
      </c>
      <c r="AC762">
        <v>4</v>
      </c>
      <c r="AD762">
        <v>1</v>
      </c>
      <c r="AE762">
        <v>0</v>
      </c>
      <c r="AF762">
        <v>9.1999999999999993</v>
      </c>
      <c r="AG762">
        <v>9.1999999999999993</v>
      </c>
      <c r="AH762">
        <v>9.1999999999999993</v>
      </c>
      <c r="AI762">
        <v>44.853000000000002</v>
      </c>
      <c r="AJ762">
        <v>390</v>
      </c>
      <c r="AK762">
        <v>5.71</v>
      </c>
      <c r="AO762">
        <v>3</v>
      </c>
      <c r="AR762">
        <v>4</v>
      </c>
      <c r="AX762">
        <v>6</v>
      </c>
      <c r="AY762">
        <v>1</v>
      </c>
      <c r="BA762" s="8">
        <v>1.9410999999999998E-9</v>
      </c>
      <c r="BB762" s="8"/>
      <c r="BD762" s="4">
        <v>1.2849999999999999</v>
      </c>
      <c r="BG762" s="6">
        <v>3</v>
      </c>
      <c r="BJ762" s="5">
        <v>1</v>
      </c>
      <c r="BK762" s="10">
        <v>4.3734000000000002</v>
      </c>
      <c r="BN762" s="6">
        <v>3</v>
      </c>
      <c r="BO762" s="1">
        <v>3</v>
      </c>
      <c r="BQ762" s="3">
        <v>0.21722602367763658</v>
      </c>
      <c r="BT762" s="7">
        <v>3</v>
      </c>
    </row>
    <row r="763" spans="1:72">
      <c r="A763">
        <v>1031</v>
      </c>
      <c r="B763" t="s">
        <v>8433</v>
      </c>
      <c r="I763" t="s">
        <v>8432</v>
      </c>
      <c r="J763" t="s">
        <v>8432</v>
      </c>
      <c r="K763" t="s">
        <v>1799</v>
      </c>
      <c r="L763" t="s">
        <v>1799</v>
      </c>
      <c r="M763" t="s">
        <v>1799</v>
      </c>
      <c r="N763" t="s">
        <v>8431</v>
      </c>
      <c r="O763" t="s">
        <v>8430</v>
      </c>
      <c r="P763" t="s">
        <v>8429</v>
      </c>
      <c r="Q763" t="s">
        <v>8428</v>
      </c>
      <c r="S763">
        <v>2</v>
      </c>
      <c r="T763">
        <v>2</v>
      </c>
      <c r="U763">
        <v>2</v>
      </c>
      <c r="V763">
        <v>2</v>
      </c>
      <c r="W763">
        <v>2</v>
      </c>
      <c r="X763">
        <v>0</v>
      </c>
      <c r="Y763">
        <v>1</v>
      </c>
      <c r="Z763">
        <v>2</v>
      </c>
      <c r="AA763">
        <v>0</v>
      </c>
      <c r="AB763">
        <v>1</v>
      </c>
      <c r="AC763">
        <v>2</v>
      </c>
      <c r="AD763">
        <v>0</v>
      </c>
      <c r="AE763">
        <v>1</v>
      </c>
      <c r="AF763">
        <v>12.3</v>
      </c>
      <c r="AG763">
        <v>12.3</v>
      </c>
      <c r="AH763">
        <v>12.3</v>
      </c>
      <c r="AI763">
        <v>17.870999999999999</v>
      </c>
      <c r="AJ763">
        <v>154</v>
      </c>
      <c r="AK763">
        <v>1</v>
      </c>
      <c r="AL763">
        <v>3</v>
      </c>
      <c r="AX763">
        <v>2</v>
      </c>
      <c r="AZ763">
        <v>1</v>
      </c>
      <c r="BA763">
        <v>1.1823999999999999E-2</v>
      </c>
      <c r="BD763" s="4">
        <v>1.2575000000000001</v>
      </c>
      <c r="BF763" s="4">
        <v>2.1374</v>
      </c>
      <c r="BG763" s="6">
        <v>3</v>
      </c>
      <c r="BK763" s="4">
        <v>1.6327</v>
      </c>
      <c r="BM763" s="4">
        <v>0.45157999999999998</v>
      </c>
      <c r="BN763" s="6">
        <v>3</v>
      </c>
      <c r="BQ763" s="3">
        <v>0.625</v>
      </c>
      <c r="BS763" s="3">
        <v>4.5708017186214462</v>
      </c>
      <c r="BT763" s="7">
        <v>3</v>
      </c>
    </row>
    <row r="764" spans="1:72">
      <c r="A764">
        <v>172</v>
      </c>
      <c r="B764" t="s">
        <v>4416</v>
      </c>
      <c r="C764">
        <v>200</v>
      </c>
      <c r="F764">
        <v>83</v>
      </c>
      <c r="I764" t="s">
        <v>4417</v>
      </c>
      <c r="J764" t="s">
        <v>4417</v>
      </c>
      <c r="K764" t="s">
        <v>1991</v>
      </c>
      <c r="L764" t="s">
        <v>1991</v>
      </c>
      <c r="M764" t="s">
        <v>1991</v>
      </c>
      <c r="N764" t="s">
        <v>4418</v>
      </c>
      <c r="O764" t="s">
        <v>4419</v>
      </c>
      <c r="P764" t="s">
        <v>4420</v>
      </c>
      <c r="Q764" t="s">
        <v>4421</v>
      </c>
      <c r="S764">
        <v>3</v>
      </c>
      <c r="T764">
        <v>2</v>
      </c>
      <c r="U764">
        <v>2</v>
      </c>
      <c r="V764">
        <v>2</v>
      </c>
      <c r="W764">
        <v>1</v>
      </c>
      <c r="X764">
        <v>2</v>
      </c>
      <c r="Y764">
        <v>1</v>
      </c>
      <c r="Z764">
        <v>1</v>
      </c>
      <c r="AA764">
        <v>2</v>
      </c>
      <c r="AB764">
        <v>1</v>
      </c>
      <c r="AC764">
        <v>1</v>
      </c>
      <c r="AD764">
        <v>2</v>
      </c>
      <c r="AE764">
        <v>1</v>
      </c>
      <c r="AF764">
        <v>8.4</v>
      </c>
      <c r="AG764">
        <v>8.4</v>
      </c>
      <c r="AH764">
        <v>8.4</v>
      </c>
      <c r="AI764">
        <v>35.594000000000001</v>
      </c>
      <c r="AJ764">
        <v>309</v>
      </c>
      <c r="AK764">
        <v>3</v>
      </c>
      <c r="AN764">
        <v>4</v>
      </c>
      <c r="AX764">
        <v>1</v>
      </c>
      <c r="AY764">
        <v>2</v>
      </c>
      <c r="AZ764">
        <v>1</v>
      </c>
      <c r="BA764" s="8">
        <v>2.5156000000000001E-5</v>
      </c>
      <c r="BB764" s="8"/>
      <c r="BC764" s="5">
        <v>1</v>
      </c>
      <c r="BD764" s="4">
        <v>1.2217</v>
      </c>
      <c r="BE764" s="4">
        <v>2.1417999999999999</v>
      </c>
      <c r="BF764" s="10">
        <v>4.1947000000000001</v>
      </c>
      <c r="BG764" s="6">
        <v>3</v>
      </c>
      <c r="BJ764" s="5">
        <v>3</v>
      </c>
      <c r="BK764" s="10">
        <v>7.0404</v>
      </c>
      <c r="BL764" s="10">
        <v>1.9834000000000001</v>
      </c>
      <c r="BM764" s="10">
        <v>1.3964000000000001</v>
      </c>
      <c r="BN764" s="6">
        <v>3</v>
      </c>
      <c r="BO764" s="1">
        <v>1</v>
      </c>
      <c r="BQ764" s="3">
        <v>0.1946282600233554</v>
      </c>
      <c r="BR764" s="3">
        <v>1.1649580615097856</v>
      </c>
      <c r="BS764" s="3">
        <v>3.0202355783751131</v>
      </c>
      <c r="BT764" s="7">
        <v>3</v>
      </c>
    </row>
    <row r="765" spans="1:72">
      <c r="A765">
        <v>1043</v>
      </c>
      <c r="B765" t="s">
        <v>8427</v>
      </c>
      <c r="I765" t="s">
        <v>8426</v>
      </c>
      <c r="J765" t="s">
        <v>8426</v>
      </c>
      <c r="K765" t="s">
        <v>1991</v>
      </c>
      <c r="L765" t="s">
        <v>1991</v>
      </c>
      <c r="M765" t="s">
        <v>1991</v>
      </c>
      <c r="N765" t="s">
        <v>8425</v>
      </c>
      <c r="O765" t="s">
        <v>8424</v>
      </c>
      <c r="P765" t="s">
        <v>8423</v>
      </c>
      <c r="Q765" t="s">
        <v>8422</v>
      </c>
      <c r="S765">
        <v>3</v>
      </c>
      <c r="T765">
        <v>2</v>
      </c>
      <c r="U765">
        <v>2</v>
      </c>
      <c r="V765">
        <v>2</v>
      </c>
      <c r="W765">
        <v>2</v>
      </c>
      <c r="X765">
        <v>0</v>
      </c>
      <c r="Y765">
        <v>1</v>
      </c>
      <c r="Z765">
        <v>2</v>
      </c>
      <c r="AA765">
        <v>0</v>
      </c>
      <c r="AB765">
        <v>1</v>
      </c>
      <c r="AC765">
        <v>2</v>
      </c>
      <c r="AD765">
        <v>0</v>
      </c>
      <c r="AE765">
        <v>1</v>
      </c>
      <c r="AF765">
        <v>3.4</v>
      </c>
      <c r="AG765">
        <v>3.4</v>
      </c>
      <c r="AH765">
        <v>3.4</v>
      </c>
      <c r="AI765">
        <v>49.432000000000002</v>
      </c>
      <c r="AJ765">
        <v>442</v>
      </c>
      <c r="AK765">
        <v>4</v>
      </c>
      <c r="AO765">
        <v>3</v>
      </c>
      <c r="AX765">
        <v>2</v>
      </c>
      <c r="AZ765">
        <v>1</v>
      </c>
      <c r="BA765" s="8">
        <v>3.8680999999999998E-5</v>
      </c>
      <c r="BB765" s="8"/>
      <c r="BD765" s="4">
        <v>1.1843999999999999</v>
      </c>
      <c r="BF765" s="4">
        <v>2.6537000000000002</v>
      </c>
      <c r="BG765" s="6">
        <v>3</v>
      </c>
      <c r="BK765" s="4">
        <v>2.6073</v>
      </c>
      <c r="BM765" s="4">
        <v>0.43657000000000001</v>
      </c>
      <c r="BN765" s="6">
        <v>3</v>
      </c>
      <c r="BQ765" s="3">
        <v>0.44800860176515389</v>
      </c>
      <c r="BS765" s="3">
        <v>6.0786578323506175</v>
      </c>
      <c r="BT765" s="7">
        <v>3</v>
      </c>
    </row>
    <row r="766" spans="1:72">
      <c r="A766">
        <v>151</v>
      </c>
      <c r="B766" t="s">
        <v>5748</v>
      </c>
      <c r="D766">
        <v>139</v>
      </c>
      <c r="G766">
        <v>157</v>
      </c>
      <c r="I766" t="s">
        <v>5750</v>
      </c>
      <c r="J766" t="s">
        <v>5750</v>
      </c>
      <c r="K766">
        <v>2</v>
      </c>
      <c r="L766">
        <v>1</v>
      </c>
      <c r="M766">
        <v>1</v>
      </c>
      <c r="N766" t="s">
        <v>5751</v>
      </c>
      <c r="O766" t="s">
        <v>5741</v>
      </c>
      <c r="P766" t="s">
        <v>5752</v>
      </c>
      <c r="Q766" t="s">
        <v>5753</v>
      </c>
      <c r="S766">
        <v>1</v>
      </c>
      <c r="T766">
        <v>2</v>
      </c>
      <c r="U766">
        <v>1</v>
      </c>
      <c r="V766">
        <v>1</v>
      </c>
      <c r="W766">
        <v>2</v>
      </c>
      <c r="X766">
        <v>2</v>
      </c>
      <c r="Y766">
        <v>2</v>
      </c>
      <c r="Z766">
        <v>1</v>
      </c>
      <c r="AA766">
        <v>1</v>
      </c>
      <c r="AB766">
        <v>1</v>
      </c>
      <c r="AC766">
        <v>1</v>
      </c>
      <c r="AD766">
        <v>1</v>
      </c>
      <c r="AE766">
        <v>1</v>
      </c>
      <c r="AF766">
        <v>12.6</v>
      </c>
      <c r="AG766">
        <v>5.2</v>
      </c>
      <c r="AH766">
        <v>5.2</v>
      </c>
      <c r="AI766">
        <v>21.31</v>
      </c>
      <c r="AJ766">
        <v>191</v>
      </c>
      <c r="AK766">
        <v>2</v>
      </c>
      <c r="AM766">
        <v>3</v>
      </c>
      <c r="AX766">
        <v>1</v>
      </c>
      <c r="AY766">
        <v>1</v>
      </c>
      <c r="AZ766">
        <v>1</v>
      </c>
      <c r="BA766">
        <v>6.2995999999999998E-3</v>
      </c>
      <c r="BD766" s="4">
        <v>1.1798999999999999</v>
      </c>
      <c r="BE766" s="4">
        <v>2.2061999999999999</v>
      </c>
      <c r="BF766" s="4">
        <v>1.8774</v>
      </c>
      <c r="BG766" s="6">
        <v>3</v>
      </c>
      <c r="BJ766" s="5">
        <v>2</v>
      </c>
      <c r="BK766" s="10">
        <v>3.1938</v>
      </c>
      <c r="BL766" s="10">
        <v>1.2859</v>
      </c>
      <c r="BM766" s="4">
        <v>1.1476</v>
      </c>
      <c r="BN766" s="6">
        <v>3</v>
      </c>
      <c r="BO766" s="1">
        <v>2</v>
      </c>
      <c r="BQ766" s="3">
        <v>0.39128223187385064</v>
      </c>
      <c r="BR766" s="3">
        <v>1.8252505156332708</v>
      </c>
      <c r="BS766" s="3">
        <v>1.6173117044848053</v>
      </c>
      <c r="BT766" s="7">
        <v>3</v>
      </c>
    </row>
    <row r="767" spans="1:72">
      <c r="A767">
        <v>1037</v>
      </c>
      <c r="B767" t="s">
        <v>8421</v>
      </c>
      <c r="C767">
        <v>920</v>
      </c>
      <c r="E767" t="s">
        <v>8420</v>
      </c>
      <c r="F767">
        <v>799</v>
      </c>
      <c r="H767" t="s">
        <v>8419</v>
      </c>
      <c r="I767" t="s">
        <v>8418</v>
      </c>
      <c r="J767" t="s">
        <v>8418</v>
      </c>
      <c r="K767" t="s">
        <v>2531</v>
      </c>
      <c r="L767" t="s">
        <v>2531</v>
      </c>
      <c r="M767" t="s">
        <v>2531</v>
      </c>
      <c r="N767" t="s">
        <v>8417</v>
      </c>
      <c r="O767" t="s">
        <v>8416</v>
      </c>
      <c r="P767" t="s">
        <v>8415</v>
      </c>
      <c r="Q767" t="s">
        <v>8414</v>
      </c>
      <c r="R767" t="s">
        <v>8413</v>
      </c>
      <c r="S767">
        <v>2</v>
      </c>
      <c r="T767">
        <v>2</v>
      </c>
      <c r="U767">
        <v>2</v>
      </c>
      <c r="V767">
        <v>2</v>
      </c>
      <c r="W767">
        <v>1</v>
      </c>
      <c r="X767">
        <v>2</v>
      </c>
      <c r="Y767">
        <v>2</v>
      </c>
      <c r="Z767">
        <v>1</v>
      </c>
      <c r="AA767">
        <v>2</v>
      </c>
      <c r="AB767">
        <v>2</v>
      </c>
      <c r="AC767">
        <v>1</v>
      </c>
      <c r="AD767">
        <v>2</v>
      </c>
      <c r="AE767">
        <v>2</v>
      </c>
      <c r="AF767">
        <v>4.2</v>
      </c>
      <c r="AG767">
        <v>4.2</v>
      </c>
      <c r="AH767">
        <v>4.2</v>
      </c>
      <c r="AI767">
        <v>86.504000000000005</v>
      </c>
      <c r="AJ767">
        <v>813</v>
      </c>
      <c r="AK767">
        <v>5.42</v>
      </c>
      <c r="AM767">
        <v>3</v>
      </c>
      <c r="AN767">
        <v>3</v>
      </c>
      <c r="AQ767">
        <v>1</v>
      </c>
      <c r="AR767">
        <v>2</v>
      </c>
      <c r="AU767">
        <v>3</v>
      </c>
      <c r="AX767">
        <v>4</v>
      </c>
      <c r="AY767">
        <v>5</v>
      </c>
      <c r="AZ767">
        <v>3</v>
      </c>
      <c r="BA767" s="8">
        <v>1.1927E-59</v>
      </c>
      <c r="BB767" s="8"/>
      <c r="BD767" s="4">
        <v>1.1624000000000001</v>
      </c>
      <c r="BE767" s="4">
        <v>1.0627</v>
      </c>
      <c r="BG767" s="6">
        <v>3</v>
      </c>
      <c r="BJ767" s="5">
        <v>1</v>
      </c>
      <c r="BK767" s="4">
        <v>1.3196000000000001</v>
      </c>
      <c r="BL767" s="10">
        <v>1.5167999999999999</v>
      </c>
      <c r="BN767" s="6">
        <v>3</v>
      </c>
      <c r="BQ767" s="3">
        <v>0.91827364554637281</v>
      </c>
      <c r="BR767" s="3">
        <v>0.7523888345496953</v>
      </c>
      <c r="BT767" s="7">
        <v>3</v>
      </c>
    </row>
    <row r="768" spans="1:72">
      <c r="A768">
        <v>837</v>
      </c>
      <c r="B768">
        <v>2794</v>
      </c>
      <c r="I768" t="s">
        <v>5434</v>
      </c>
      <c r="J768" t="s">
        <v>5434</v>
      </c>
      <c r="K768" t="s">
        <v>1781</v>
      </c>
      <c r="L768" t="s">
        <v>1781</v>
      </c>
      <c r="M768" t="s">
        <v>1781</v>
      </c>
      <c r="N768" s="9" t="s">
        <v>5435</v>
      </c>
      <c r="O768" t="s">
        <v>5427</v>
      </c>
      <c r="P768" t="s">
        <v>5436</v>
      </c>
      <c r="Q768" t="s">
        <v>5437</v>
      </c>
      <c r="S768">
        <v>3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>
        <v>1</v>
      </c>
      <c r="AE768">
        <v>1</v>
      </c>
      <c r="AF768">
        <v>4.2</v>
      </c>
      <c r="AG768">
        <v>4.2</v>
      </c>
      <c r="AH768">
        <v>4.2</v>
      </c>
      <c r="AI768">
        <v>41.344999999999999</v>
      </c>
      <c r="AJ768">
        <v>358</v>
      </c>
      <c r="AK768">
        <v>3.67</v>
      </c>
      <c r="AN768">
        <v>1</v>
      </c>
      <c r="AO768">
        <v>2</v>
      </c>
      <c r="AX768">
        <v>1</v>
      </c>
      <c r="AY768">
        <v>1</v>
      </c>
      <c r="AZ768">
        <v>1</v>
      </c>
      <c r="BA768" s="8">
        <v>5.1254000000000002E-14</v>
      </c>
      <c r="BB768" s="8"/>
      <c r="BC768" s="5">
        <v>1</v>
      </c>
      <c r="BD768" s="4">
        <v>1.1222000000000001</v>
      </c>
      <c r="BE768" s="4">
        <v>1.8272999999999999</v>
      </c>
      <c r="BF768" s="10">
        <v>3.8119000000000001</v>
      </c>
      <c r="BG768" s="6">
        <v>3</v>
      </c>
      <c r="BJ768" s="5">
        <v>2</v>
      </c>
      <c r="BK768" s="10">
        <v>2.8672</v>
      </c>
      <c r="BL768" s="4">
        <v>3.0532E-2</v>
      </c>
      <c r="BM768" s="10">
        <v>2.5323000000000002</v>
      </c>
      <c r="BN768" s="6">
        <v>3</v>
      </c>
      <c r="BO768" s="1">
        <v>2</v>
      </c>
      <c r="BQ768" s="3">
        <v>0.47750931143157294</v>
      </c>
      <c r="BR768" s="3">
        <v>59.847986115267219</v>
      </c>
      <c r="BS768" s="3">
        <v>1.505275992353198</v>
      </c>
      <c r="BT768" s="7">
        <v>3</v>
      </c>
    </row>
    <row r="769" spans="1:72">
      <c r="A769">
        <v>501</v>
      </c>
      <c r="B769">
        <v>3763</v>
      </c>
      <c r="I769" t="s">
        <v>8412</v>
      </c>
      <c r="J769" t="s">
        <v>8412</v>
      </c>
      <c r="K769" t="s">
        <v>233</v>
      </c>
      <c r="L769" t="s">
        <v>233</v>
      </c>
      <c r="M769" t="s">
        <v>233</v>
      </c>
      <c r="N769" s="9" t="s">
        <v>8411</v>
      </c>
      <c r="O769" t="s">
        <v>8410</v>
      </c>
      <c r="P769" t="s">
        <v>8409</v>
      </c>
      <c r="Q769" t="s">
        <v>8408</v>
      </c>
      <c r="S769">
        <v>4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>
        <v>1</v>
      </c>
      <c r="AE769">
        <v>1</v>
      </c>
      <c r="AF769">
        <v>3.7</v>
      </c>
      <c r="AG769">
        <v>3.7</v>
      </c>
      <c r="AH769">
        <v>3.7</v>
      </c>
      <c r="AI769">
        <v>38.497999999999998</v>
      </c>
      <c r="AJ769">
        <v>348</v>
      </c>
      <c r="AK769">
        <v>4</v>
      </c>
      <c r="AO769">
        <v>3</v>
      </c>
      <c r="AX769">
        <v>1</v>
      </c>
      <c r="AY769">
        <v>1</v>
      </c>
      <c r="AZ769">
        <v>1</v>
      </c>
      <c r="BA769" s="8">
        <v>1.3226E-5</v>
      </c>
      <c r="BB769" s="8"/>
      <c r="BD769" s="4">
        <v>1.103</v>
      </c>
      <c r="BE769" s="4">
        <v>2.3624999999999998</v>
      </c>
      <c r="BF769" s="4">
        <v>0.80869999999999997</v>
      </c>
      <c r="BG769" s="6">
        <v>3</v>
      </c>
      <c r="BK769" s="4">
        <v>1.6337999999999999</v>
      </c>
      <c r="BL769" s="4">
        <v>0.54739000000000004</v>
      </c>
      <c r="BM769" s="4">
        <v>0.45456999999999997</v>
      </c>
      <c r="BN769" s="6">
        <v>3</v>
      </c>
      <c r="BQ769" s="3">
        <v>0.74638005672488428</v>
      </c>
      <c r="BR769" s="3">
        <v>3.7610952309312471</v>
      </c>
      <c r="BS769" s="3">
        <v>1.7637928601665021</v>
      </c>
      <c r="BT769" s="7">
        <v>3</v>
      </c>
    </row>
    <row r="770" spans="1:72">
      <c r="A770">
        <v>575</v>
      </c>
      <c r="B770" t="s">
        <v>8407</v>
      </c>
      <c r="C770">
        <v>567</v>
      </c>
      <c r="F770">
        <v>103</v>
      </c>
      <c r="I770" t="s">
        <v>8406</v>
      </c>
      <c r="J770" t="s">
        <v>8406</v>
      </c>
      <c r="K770" t="s">
        <v>1991</v>
      </c>
      <c r="L770" t="s">
        <v>1991</v>
      </c>
      <c r="M770" t="s">
        <v>1991</v>
      </c>
      <c r="N770" s="9" t="s">
        <v>8405</v>
      </c>
      <c r="O770" t="s">
        <v>8404</v>
      </c>
      <c r="P770" t="s">
        <v>8403</v>
      </c>
      <c r="Q770" t="s">
        <v>8402</v>
      </c>
      <c r="S770">
        <v>3</v>
      </c>
      <c r="T770">
        <v>2</v>
      </c>
      <c r="U770">
        <v>2</v>
      </c>
      <c r="V770">
        <v>2</v>
      </c>
      <c r="W770">
        <v>1</v>
      </c>
      <c r="X770">
        <v>2</v>
      </c>
      <c r="Y770">
        <v>2</v>
      </c>
      <c r="Z770">
        <v>1</v>
      </c>
      <c r="AA770">
        <v>2</v>
      </c>
      <c r="AB770">
        <v>2</v>
      </c>
      <c r="AC770">
        <v>1</v>
      </c>
      <c r="AD770">
        <v>2</v>
      </c>
      <c r="AE770">
        <v>2</v>
      </c>
      <c r="AF770">
        <v>13.3</v>
      </c>
      <c r="AG770">
        <v>13.3</v>
      </c>
      <c r="AH770">
        <v>13.3</v>
      </c>
      <c r="AI770">
        <v>16.895</v>
      </c>
      <c r="AJ770">
        <v>158</v>
      </c>
      <c r="AK770">
        <v>1</v>
      </c>
      <c r="AL770">
        <v>6</v>
      </c>
      <c r="AX770">
        <v>1</v>
      </c>
      <c r="AY770">
        <v>3</v>
      </c>
      <c r="AZ770">
        <v>2</v>
      </c>
      <c r="BA770" s="8">
        <v>9.1342000000000003E-70</v>
      </c>
      <c r="BB770" s="8"/>
      <c r="BD770" s="4">
        <v>1.0934999999999999</v>
      </c>
      <c r="BE770" s="4">
        <v>2.0615999999999999</v>
      </c>
      <c r="BF770" s="4">
        <v>1.9464999999999999</v>
      </c>
      <c r="BG770" s="6">
        <v>3</v>
      </c>
      <c r="BK770" s="4">
        <v>1.8849</v>
      </c>
      <c r="BL770" s="4">
        <v>0.31629000000000002</v>
      </c>
      <c r="BM770" s="4">
        <v>0.61080000000000001</v>
      </c>
      <c r="BN770" s="6">
        <v>3</v>
      </c>
      <c r="BQ770" s="3">
        <v>0.59077213918591598</v>
      </c>
      <c r="BR770" s="3">
        <v>111.3077548112777</v>
      </c>
      <c r="BS770" s="3">
        <v>4.8966800509254726</v>
      </c>
      <c r="BT770" s="7">
        <v>3</v>
      </c>
    </row>
    <row r="771" spans="1:72">
      <c r="A771">
        <v>237</v>
      </c>
      <c r="B771" t="s">
        <v>8401</v>
      </c>
      <c r="I771" t="s">
        <v>8400</v>
      </c>
      <c r="J771" t="s">
        <v>8400</v>
      </c>
      <c r="K771">
        <v>2</v>
      </c>
      <c r="L771">
        <v>2</v>
      </c>
      <c r="M771">
        <v>2</v>
      </c>
      <c r="N771" s="9" t="s">
        <v>8399</v>
      </c>
      <c r="O771" t="s">
        <v>8398</v>
      </c>
      <c r="P771" t="s">
        <v>8397</v>
      </c>
      <c r="Q771" t="s">
        <v>8396</v>
      </c>
      <c r="S771">
        <v>1</v>
      </c>
      <c r="T771">
        <v>2</v>
      </c>
      <c r="U771">
        <v>2</v>
      </c>
      <c r="V771">
        <v>2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>
        <v>1</v>
      </c>
      <c r="AE771">
        <v>1</v>
      </c>
      <c r="AF771">
        <v>6.5</v>
      </c>
      <c r="AG771">
        <v>6.5</v>
      </c>
      <c r="AH771">
        <v>6.5</v>
      </c>
      <c r="AI771">
        <v>44.868000000000002</v>
      </c>
      <c r="AJ771">
        <v>397</v>
      </c>
      <c r="AK771">
        <v>4</v>
      </c>
      <c r="AO771">
        <v>3</v>
      </c>
      <c r="AX771">
        <v>1</v>
      </c>
      <c r="AY771">
        <v>1</v>
      </c>
      <c r="AZ771">
        <v>1</v>
      </c>
      <c r="BA771" s="8">
        <v>1.1106E-13</v>
      </c>
      <c r="BB771" s="8"/>
      <c r="BC771" s="5">
        <v>1</v>
      </c>
      <c r="BD771" s="4">
        <v>1.0909</v>
      </c>
      <c r="BE771" s="4">
        <v>1.9079999999999999</v>
      </c>
      <c r="BF771" s="10">
        <v>4.0076000000000001</v>
      </c>
      <c r="BG771" s="6">
        <v>3</v>
      </c>
      <c r="BK771" s="4">
        <v>2.4722</v>
      </c>
      <c r="BL771" s="4">
        <v>0.89022000000000001</v>
      </c>
      <c r="BM771" s="4">
        <v>1.1143000000000001</v>
      </c>
      <c r="BN771" s="6">
        <v>3</v>
      </c>
      <c r="BQ771" s="3">
        <v>0.44128679228630691</v>
      </c>
      <c r="BR771" s="3">
        <v>2.7349305327644675</v>
      </c>
      <c r="BS771" s="3">
        <v>3.3997416196369072</v>
      </c>
      <c r="BT771" s="7">
        <v>3</v>
      </c>
    </row>
    <row r="772" spans="1:72">
      <c r="A772">
        <v>884</v>
      </c>
      <c r="B772">
        <v>1919</v>
      </c>
      <c r="C772">
        <v>796</v>
      </c>
      <c r="F772">
        <v>355</v>
      </c>
      <c r="I772" t="s">
        <v>8395</v>
      </c>
      <c r="J772" t="s">
        <v>8395</v>
      </c>
      <c r="K772" t="s">
        <v>213</v>
      </c>
      <c r="L772" t="s">
        <v>213</v>
      </c>
      <c r="M772" t="s">
        <v>213</v>
      </c>
      <c r="N772" t="s">
        <v>8394</v>
      </c>
      <c r="O772" t="s">
        <v>8393</v>
      </c>
      <c r="P772" t="s">
        <v>8392</v>
      </c>
      <c r="Q772" t="s">
        <v>8391</v>
      </c>
      <c r="S772">
        <v>2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>
        <v>1</v>
      </c>
      <c r="AE772">
        <v>1</v>
      </c>
      <c r="AF772">
        <v>2.5</v>
      </c>
      <c r="AG772">
        <v>2.5</v>
      </c>
      <c r="AH772">
        <v>2.5</v>
      </c>
      <c r="AI772">
        <v>54.953000000000003</v>
      </c>
      <c r="AJ772">
        <v>480</v>
      </c>
      <c r="AK772">
        <v>4.5</v>
      </c>
      <c r="AO772">
        <v>3</v>
      </c>
      <c r="AP772">
        <v>3</v>
      </c>
      <c r="AX772">
        <v>2</v>
      </c>
      <c r="AY772">
        <v>2</v>
      </c>
      <c r="AZ772">
        <v>2</v>
      </c>
      <c r="BA772" s="8">
        <v>7.8731000000000002E-5</v>
      </c>
      <c r="BB772" s="8"/>
      <c r="BD772" s="4">
        <v>1.0887</v>
      </c>
      <c r="BE772" s="4">
        <v>1.7461</v>
      </c>
      <c r="BF772" s="4">
        <v>2.3178000000000001</v>
      </c>
      <c r="BG772" s="6">
        <v>3</v>
      </c>
      <c r="BK772" s="4">
        <v>1.8472999999999999</v>
      </c>
      <c r="BL772" s="4">
        <v>1.1687000000000001</v>
      </c>
      <c r="BM772" s="4">
        <v>0.83960999999999997</v>
      </c>
      <c r="BN772" s="6">
        <v>3</v>
      </c>
      <c r="BQ772" s="3">
        <v>0.52410901467505244</v>
      </c>
      <c r="BR772" s="3">
        <v>1.4602377267019071</v>
      </c>
      <c r="BS772" s="3">
        <v>2.9119711132465564</v>
      </c>
      <c r="BT772" s="7">
        <v>3</v>
      </c>
    </row>
    <row r="773" spans="1:72">
      <c r="A773">
        <v>943</v>
      </c>
      <c r="B773">
        <v>3174</v>
      </c>
      <c r="I773" t="s">
        <v>8390</v>
      </c>
      <c r="J773" t="s">
        <v>8390</v>
      </c>
      <c r="K773" t="s">
        <v>213</v>
      </c>
      <c r="L773" t="s">
        <v>213</v>
      </c>
      <c r="M773" t="s">
        <v>213</v>
      </c>
      <c r="N773" t="s">
        <v>8389</v>
      </c>
      <c r="O773" t="s">
        <v>8388</v>
      </c>
      <c r="P773" t="s">
        <v>8387</v>
      </c>
      <c r="Q773" t="s">
        <v>8386</v>
      </c>
      <c r="S773">
        <v>2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>
        <v>1</v>
      </c>
      <c r="AE773">
        <v>1</v>
      </c>
      <c r="AF773">
        <v>5.7</v>
      </c>
      <c r="AG773">
        <v>5.7</v>
      </c>
      <c r="AH773">
        <v>5.7</v>
      </c>
      <c r="AI773">
        <v>34.201000000000001</v>
      </c>
      <c r="AJ773">
        <v>299</v>
      </c>
      <c r="AK773">
        <v>5</v>
      </c>
      <c r="AN773">
        <v>2</v>
      </c>
      <c r="AT773">
        <v>1</v>
      </c>
      <c r="AX773">
        <v>1</v>
      </c>
      <c r="AY773">
        <v>1</v>
      </c>
      <c r="AZ773">
        <v>1</v>
      </c>
      <c r="BA773">
        <v>7.2700999999999998E-3</v>
      </c>
      <c r="BC773" s="5">
        <v>1</v>
      </c>
      <c r="BD773" s="4">
        <v>0.97187000000000001</v>
      </c>
      <c r="BE773" s="4">
        <v>0.74782000000000004</v>
      </c>
      <c r="BF773" s="10">
        <v>6.3795000000000002</v>
      </c>
      <c r="BG773" s="6">
        <v>3</v>
      </c>
      <c r="BK773" s="4">
        <v>1.9196</v>
      </c>
      <c r="BL773" s="4">
        <v>0.67662</v>
      </c>
      <c r="BM773" s="4">
        <v>0.5978</v>
      </c>
      <c r="BN773" s="6">
        <v>3</v>
      </c>
      <c r="BQ773" s="3">
        <v>0.49527016987766831</v>
      </c>
      <c r="BR773" s="3">
        <v>1.4491703499746393</v>
      </c>
      <c r="BS773" s="3">
        <v>10.671675239579109</v>
      </c>
      <c r="BT773" s="7">
        <v>3</v>
      </c>
    </row>
    <row r="774" spans="1:72">
      <c r="A774">
        <v>1067</v>
      </c>
      <c r="B774">
        <v>5505</v>
      </c>
      <c r="I774" t="s">
        <v>5719</v>
      </c>
      <c r="J774" t="s">
        <v>5719</v>
      </c>
      <c r="K774" t="s">
        <v>2800</v>
      </c>
      <c r="L774" t="s">
        <v>2800</v>
      </c>
      <c r="M774" t="s">
        <v>2800</v>
      </c>
      <c r="N774" t="s">
        <v>5720</v>
      </c>
      <c r="O774" t="s">
        <v>5721</v>
      </c>
      <c r="P774" t="s">
        <v>5722</v>
      </c>
      <c r="Q774" t="s">
        <v>5723</v>
      </c>
      <c r="S774">
        <v>5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>
        <v>1</v>
      </c>
      <c r="AE774">
        <v>1</v>
      </c>
      <c r="AF774">
        <v>0.4</v>
      </c>
      <c r="AG774">
        <v>0.4</v>
      </c>
      <c r="AH774">
        <v>0.4</v>
      </c>
      <c r="AI774">
        <v>267.17</v>
      </c>
      <c r="AJ774">
        <v>2362</v>
      </c>
      <c r="AK774">
        <v>3</v>
      </c>
      <c r="AN774">
        <v>3</v>
      </c>
      <c r="AX774">
        <v>1</v>
      </c>
      <c r="AY774">
        <v>1</v>
      </c>
      <c r="AZ774">
        <v>1</v>
      </c>
      <c r="BA774">
        <v>7.8911999999999993E-3</v>
      </c>
      <c r="BD774" s="4">
        <v>0.97043999999999997</v>
      </c>
      <c r="BE774" s="4">
        <v>1.4835</v>
      </c>
      <c r="BF774" s="4">
        <v>1.6897</v>
      </c>
      <c r="BG774" s="6">
        <v>3</v>
      </c>
      <c r="BJ774" s="5">
        <v>2</v>
      </c>
      <c r="BK774" s="10">
        <v>3.9306000000000001</v>
      </c>
      <c r="BL774" s="10">
        <v>1.7622</v>
      </c>
      <c r="BM774" s="4">
        <v>1.1107</v>
      </c>
      <c r="BN774" s="6">
        <v>3</v>
      </c>
      <c r="BO774" s="1">
        <v>2</v>
      </c>
      <c r="BQ774" s="3">
        <v>0.24542888697999757</v>
      </c>
      <c r="BR774" s="3">
        <v>0.76599004212945221</v>
      </c>
      <c r="BS774" s="3">
        <v>1.4984191677779941</v>
      </c>
      <c r="BT774" s="7">
        <v>3</v>
      </c>
    </row>
    <row r="775" spans="1:72">
      <c r="A775">
        <v>114</v>
      </c>
      <c r="B775" t="s">
        <v>8385</v>
      </c>
      <c r="C775" t="s">
        <v>8384</v>
      </c>
      <c r="D775">
        <v>111</v>
      </c>
      <c r="F775" t="s">
        <v>8383</v>
      </c>
      <c r="G775">
        <v>221</v>
      </c>
      <c r="I775" t="s">
        <v>8382</v>
      </c>
      <c r="J775" t="s">
        <v>8382</v>
      </c>
      <c r="K775" t="s">
        <v>2856</v>
      </c>
      <c r="L775" t="s">
        <v>2856</v>
      </c>
      <c r="M775" t="s">
        <v>2856</v>
      </c>
      <c r="N775" t="s">
        <v>8381</v>
      </c>
      <c r="O775" t="s">
        <v>8380</v>
      </c>
      <c r="P775" t="s">
        <v>8379</v>
      </c>
      <c r="Q775" t="s">
        <v>8378</v>
      </c>
      <c r="S775">
        <v>4</v>
      </c>
      <c r="T775">
        <v>4</v>
      </c>
      <c r="U775">
        <v>4</v>
      </c>
      <c r="V775">
        <v>4</v>
      </c>
      <c r="W775">
        <v>3</v>
      </c>
      <c r="X775">
        <v>2</v>
      </c>
      <c r="Y775">
        <v>1</v>
      </c>
      <c r="Z775">
        <v>3</v>
      </c>
      <c r="AA775">
        <v>2</v>
      </c>
      <c r="AB775">
        <v>1</v>
      </c>
      <c r="AC775">
        <v>3</v>
      </c>
      <c r="AD775">
        <v>2</v>
      </c>
      <c r="AE775">
        <v>1</v>
      </c>
      <c r="AF775">
        <v>15</v>
      </c>
      <c r="AG775">
        <v>15</v>
      </c>
      <c r="AH775">
        <v>15</v>
      </c>
      <c r="AI775">
        <v>44.76</v>
      </c>
      <c r="AJ775">
        <v>394</v>
      </c>
      <c r="AK775">
        <v>4.8899999999999997</v>
      </c>
      <c r="AO775">
        <v>7</v>
      </c>
      <c r="AS775">
        <v>2</v>
      </c>
      <c r="AX775">
        <v>4</v>
      </c>
      <c r="AY775">
        <v>3</v>
      </c>
      <c r="AZ775">
        <v>2</v>
      </c>
      <c r="BA775" s="8">
        <v>1.1300000000000001E-11</v>
      </c>
      <c r="BB775" s="8"/>
      <c r="BC775" s="5">
        <v>1</v>
      </c>
      <c r="BD775" s="4">
        <v>0.95638000000000001</v>
      </c>
      <c r="BE775" s="10">
        <v>2.6389999999999998</v>
      </c>
      <c r="BG775" s="6">
        <v>3</v>
      </c>
      <c r="BJ775" s="5">
        <v>1</v>
      </c>
      <c r="BK775" s="10">
        <v>3.1082000000000001</v>
      </c>
      <c r="BL775" s="4">
        <v>0.59667999999999999</v>
      </c>
      <c r="BN775" s="6">
        <v>3</v>
      </c>
      <c r="BQ775" s="3">
        <v>0.41916418661189592</v>
      </c>
      <c r="BR775" s="3">
        <v>6.19041723412158</v>
      </c>
      <c r="BT775" s="7">
        <v>3</v>
      </c>
    </row>
    <row r="776" spans="1:72">
      <c r="A776">
        <v>564</v>
      </c>
      <c r="B776">
        <v>3102</v>
      </c>
      <c r="I776" t="s">
        <v>8377</v>
      </c>
      <c r="J776" t="s">
        <v>8377</v>
      </c>
      <c r="K776" t="s">
        <v>1781</v>
      </c>
      <c r="L776" t="s">
        <v>1781</v>
      </c>
      <c r="M776" t="s">
        <v>1781</v>
      </c>
      <c r="N776" t="s">
        <v>8376</v>
      </c>
      <c r="O776" t="s">
        <v>8375</v>
      </c>
      <c r="P776" t="s">
        <v>8374</v>
      </c>
      <c r="Q776" t="s">
        <v>8373</v>
      </c>
      <c r="S776">
        <v>3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>
        <v>1</v>
      </c>
      <c r="AE776">
        <v>1</v>
      </c>
      <c r="AF776">
        <v>2.9</v>
      </c>
      <c r="AG776">
        <v>2.9</v>
      </c>
      <c r="AH776">
        <v>2.9</v>
      </c>
      <c r="AI776">
        <v>46.48</v>
      </c>
      <c r="AJ776">
        <v>416</v>
      </c>
      <c r="AK776">
        <v>4</v>
      </c>
      <c r="AO776">
        <v>3</v>
      </c>
      <c r="AX776">
        <v>1</v>
      </c>
      <c r="AY776">
        <v>1</v>
      </c>
      <c r="AZ776">
        <v>1</v>
      </c>
      <c r="BA776">
        <v>1.083E-4</v>
      </c>
      <c r="BD776" s="4">
        <v>0.95021</v>
      </c>
      <c r="BE776" s="4">
        <v>1.6397999999999999</v>
      </c>
      <c r="BF776" s="4">
        <v>1.6740999999999999</v>
      </c>
      <c r="BG776" s="6">
        <v>3</v>
      </c>
      <c r="BK776" s="4">
        <v>2.4184000000000001</v>
      </c>
      <c r="BL776" s="4">
        <v>0.29348999999999997</v>
      </c>
      <c r="BM776" s="4">
        <v>0.45466000000000001</v>
      </c>
      <c r="BN776" s="6">
        <v>3</v>
      </c>
      <c r="BQ776" s="3">
        <v>0.47359696897939857</v>
      </c>
      <c r="BR776" s="3">
        <v>6.073858114674441</v>
      </c>
      <c r="BS776" s="3">
        <v>3.6473720684246995</v>
      </c>
      <c r="BT776" s="7">
        <v>3</v>
      </c>
    </row>
    <row r="777" spans="1:72">
      <c r="A777">
        <v>55</v>
      </c>
      <c r="B777" t="s">
        <v>5733</v>
      </c>
      <c r="I777" t="s">
        <v>5734</v>
      </c>
      <c r="J777" t="s">
        <v>5734</v>
      </c>
      <c r="K777" t="s">
        <v>2531</v>
      </c>
      <c r="L777" t="s">
        <v>2531</v>
      </c>
      <c r="M777" t="s">
        <v>2531</v>
      </c>
      <c r="N777" s="9" t="s">
        <v>5735</v>
      </c>
      <c r="O777" t="s">
        <v>5736</v>
      </c>
      <c r="P777" t="s">
        <v>5737</v>
      </c>
      <c r="Q777" t="s">
        <v>5738</v>
      </c>
      <c r="S777">
        <v>2</v>
      </c>
      <c r="T777">
        <v>2</v>
      </c>
      <c r="U777">
        <v>2</v>
      </c>
      <c r="V777">
        <v>2</v>
      </c>
      <c r="W777">
        <v>2</v>
      </c>
      <c r="X777">
        <v>1</v>
      </c>
      <c r="Y777">
        <v>1</v>
      </c>
      <c r="Z777">
        <v>2</v>
      </c>
      <c r="AA777">
        <v>1</v>
      </c>
      <c r="AB777">
        <v>1</v>
      </c>
      <c r="AC777">
        <v>2</v>
      </c>
      <c r="AD777">
        <v>1</v>
      </c>
      <c r="AE777">
        <v>1</v>
      </c>
      <c r="AF777">
        <v>10.9</v>
      </c>
      <c r="AG777">
        <v>10.9</v>
      </c>
      <c r="AH777">
        <v>10.9</v>
      </c>
      <c r="AI777">
        <v>28.262</v>
      </c>
      <c r="AJ777">
        <v>247</v>
      </c>
      <c r="AK777">
        <v>2.8</v>
      </c>
      <c r="AM777">
        <v>1</v>
      </c>
      <c r="AN777">
        <v>4</v>
      </c>
      <c r="AX777">
        <v>2</v>
      </c>
      <c r="AY777">
        <v>2</v>
      </c>
      <c r="AZ777">
        <v>1</v>
      </c>
      <c r="BA777" s="8">
        <v>1.632E-31</v>
      </c>
      <c r="BB777" s="8"/>
      <c r="BD777" s="4">
        <v>0.93781000000000003</v>
      </c>
      <c r="BF777" s="4">
        <v>2.1922000000000001</v>
      </c>
      <c r="BG777" s="6">
        <v>3</v>
      </c>
      <c r="BJ777" s="5">
        <v>2</v>
      </c>
      <c r="BK777" s="10">
        <v>3.6374</v>
      </c>
      <c r="BM777" s="10">
        <v>1.8225</v>
      </c>
      <c r="BN777" s="6">
        <v>3</v>
      </c>
      <c r="BO777" s="1">
        <v>2</v>
      </c>
      <c r="BQ777" s="3">
        <v>0.2945421342523048</v>
      </c>
      <c r="BS777" s="3">
        <v>1.1543611765249111</v>
      </c>
      <c r="BT777" s="7">
        <v>3</v>
      </c>
    </row>
    <row r="778" spans="1:72">
      <c r="A778">
        <v>714</v>
      </c>
      <c r="B778" t="s">
        <v>8372</v>
      </c>
      <c r="I778" t="s">
        <v>8371</v>
      </c>
      <c r="J778" t="s">
        <v>8371</v>
      </c>
      <c r="K778" t="s">
        <v>7044</v>
      </c>
      <c r="L778" t="s">
        <v>7044</v>
      </c>
      <c r="M778" t="s">
        <v>7044</v>
      </c>
      <c r="N778" s="9" t="s">
        <v>8370</v>
      </c>
      <c r="O778" t="s">
        <v>8369</v>
      </c>
      <c r="P778" s="9" t="s">
        <v>8368</v>
      </c>
      <c r="Q778" t="s">
        <v>8367</v>
      </c>
      <c r="S778">
        <v>7</v>
      </c>
      <c r="T778">
        <v>2</v>
      </c>
      <c r="U778">
        <v>2</v>
      </c>
      <c r="V778">
        <v>2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>
        <v>1</v>
      </c>
      <c r="AE778">
        <v>1</v>
      </c>
      <c r="AF778">
        <v>5.4</v>
      </c>
      <c r="AG778">
        <v>5.4</v>
      </c>
      <c r="AH778">
        <v>5.4</v>
      </c>
      <c r="AI778">
        <v>51.027999999999999</v>
      </c>
      <c r="AJ778">
        <v>464</v>
      </c>
      <c r="AK778">
        <v>4.75</v>
      </c>
      <c r="AO778">
        <v>1</v>
      </c>
      <c r="AP778">
        <v>3</v>
      </c>
      <c r="AX778">
        <v>2</v>
      </c>
      <c r="AY778">
        <v>1</v>
      </c>
      <c r="AZ778">
        <v>1</v>
      </c>
      <c r="BA778">
        <v>5.6382000000000003E-3</v>
      </c>
      <c r="BC778" s="5">
        <v>1</v>
      </c>
      <c r="BD778" s="4">
        <v>0.93557000000000001</v>
      </c>
      <c r="BF778" s="10">
        <v>2.9087000000000001</v>
      </c>
      <c r="BG778" s="6">
        <v>3</v>
      </c>
      <c r="BK778" s="4">
        <v>2.2919999999999998</v>
      </c>
      <c r="BM778" s="4">
        <v>1.0365</v>
      </c>
      <c r="BN778" s="6">
        <v>3</v>
      </c>
      <c r="BQ778" s="3">
        <v>0.61961707664663246</v>
      </c>
      <c r="BS778" s="3">
        <v>3.0815691350035435</v>
      </c>
      <c r="BT778" s="7">
        <v>3</v>
      </c>
    </row>
    <row r="779" spans="1:72">
      <c r="A779">
        <v>799</v>
      </c>
      <c r="B779" t="s">
        <v>8366</v>
      </c>
      <c r="I779" t="s">
        <v>8365</v>
      </c>
      <c r="J779" t="s">
        <v>8365</v>
      </c>
      <c r="K779" t="s">
        <v>1713</v>
      </c>
      <c r="L779" t="s">
        <v>1713</v>
      </c>
      <c r="M779" t="s">
        <v>1713</v>
      </c>
      <c r="N779" s="9" t="s">
        <v>8364</v>
      </c>
      <c r="O779" t="s">
        <v>8363</v>
      </c>
      <c r="P779" t="s">
        <v>8362</v>
      </c>
      <c r="Q779" t="s">
        <v>8361</v>
      </c>
      <c r="S779">
        <v>4</v>
      </c>
      <c r="T779">
        <v>2</v>
      </c>
      <c r="U779">
        <v>2</v>
      </c>
      <c r="V779">
        <v>2</v>
      </c>
      <c r="W779">
        <v>2</v>
      </c>
      <c r="X779">
        <v>2</v>
      </c>
      <c r="Y779">
        <v>0</v>
      </c>
      <c r="Z779">
        <v>2</v>
      </c>
      <c r="AA779">
        <v>2</v>
      </c>
      <c r="AB779">
        <v>0</v>
      </c>
      <c r="AC779">
        <v>2</v>
      </c>
      <c r="AD779">
        <v>2</v>
      </c>
      <c r="AE779">
        <v>0</v>
      </c>
      <c r="AF779">
        <v>15.5</v>
      </c>
      <c r="AG779">
        <v>15.5</v>
      </c>
      <c r="AH779">
        <v>15.5</v>
      </c>
      <c r="AI779">
        <v>18.736999999999998</v>
      </c>
      <c r="AJ779">
        <v>161</v>
      </c>
      <c r="AK779">
        <v>1</v>
      </c>
      <c r="AL779">
        <v>4</v>
      </c>
      <c r="AX779">
        <v>2</v>
      </c>
      <c r="AY779">
        <v>2</v>
      </c>
      <c r="BA779">
        <v>5.1765999999999997E-4</v>
      </c>
      <c r="BD779" s="4">
        <v>0.92542000000000002</v>
      </c>
      <c r="BE779" s="4">
        <v>2.0768</v>
      </c>
      <c r="BG779" s="6">
        <v>3</v>
      </c>
      <c r="BK779" s="4">
        <v>1.0368999999999999</v>
      </c>
      <c r="BL779" s="4">
        <v>0.39529999999999998</v>
      </c>
      <c r="BN779" s="6">
        <v>3</v>
      </c>
      <c r="BQ779" s="3">
        <v>1.066791836908864</v>
      </c>
      <c r="BR779" s="3">
        <v>5.253756435851634</v>
      </c>
      <c r="BT779" s="7">
        <v>3</v>
      </c>
    </row>
    <row r="780" spans="1:72">
      <c r="A780">
        <v>1125</v>
      </c>
      <c r="B780" t="s">
        <v>8360</v>
      </c>
      <c r="D780">
        <v>674</v>
      </c>
      <c r="G780">
        <v>118</v>
      </c>
      <c r="I780" t="s">
        <v>8359</v>
      </c>
      <c r="J780" t="s">
        <v>8359</v>
      </c>
      <c r="K780" t="s">
        <v>8358</v>
      </c>
      <c r="L780" t="s">
        <v>8358</v>
      </c>
      <c r="M780" t="s">
        <v>8358</v>
      </c>
      <c r="N780" s="9" t="s">
        <v>8357</v>
      </c>
      <c r="O780" t="s">
        <v>8356</v>
      </c>
      <c r="P780" s="9" t="s">
        <v>8355</v>
      </c>
      <c r="Q780" t="s">
        <v>8354</v>
      </c>
      <c r="S780">
        <v>6</v>
      </c>
      <c r="T780">
        <v>3</v>
      </c>
      <c r="U780">
        <v>3</v>
      </c>
      <c r="V780">
        <v>3</v>
      </c>
      <c r="W780">
        <v>1</v>
      </c>
      <c r="X780">
        <v>1</v>
      </c>
      <c r="Y780">
        <v>2</v>
      </c>
      <c r="Z780">
        <v>1</v>
      </c>
      <c r="AA780">
        <v>1</v>
      </c>
      <c r="AB780">
        <v>2</v>
      </c>
      <c r="AC780">
        <v>1</v>
      </c>
      <c r="AD780">
        <v>1</v>
      </c>
      <c r="AE780">
        <v>2</v>
      </c>
      <c r="AF780">
        <v>6.2</v>
      </c>
      <c r="AG780">
        <v>6.2</v>
      </c>
      <c r="AH780">
        <v>6.2</v>
      </c>
      <c r="AI780">
        <v>66.387</v>
      </c>
      <c r="AJ780">
        <v>608</v>
      </c>
      <c r="AK780">
        <v>5.75</v>
      </c>
      <c r="AP780">
        <v>1</v>
      </c>
      <c r="AQ780">
        <v>3</v>
      </c>
      <c r="AX780">
        <v>1</v>
      </c>
      <c r="AY780">
        <v>1</v>
      </c>
      <c r="AZ780">
        <v>2</v>
      </c>
      <c r="BA780" s="8">
        <v>6.7966000000000001E-8</v>
      </c>
      <c r="BB780" s="8"/>
      <c r="BD780" s="4">
        <v>0.90556999999999999</v>
      </c>
      <c r="BE780" s="4">
        <v>1.4097999999999999</v>
      </c>
      <c r="BF780" s="4">
        <v>2.2214999999999998</v>
      </c>
      <c r="BG780" s="6">
        <v>3</v>
      </c>
      <c r="BJ780" s="5">
        <v>1</v>
      </c>
      <c r="BK780" s="4">
        <v>1.4222999999999999</v>
      </c>
      <c r="BL780" s="10">
        <v>1.3416999999999999</v>
      </c>
      <c r="BM780" s="4">
        <v>0.82742000000000004</v>
      </c>
      <c r="BN780" s="6">
        <v>3</v>
      </c>
      <c r="BQ780" s="3">
        <v>0.69507193994578431</v>
      </c>
      <c r="BR780" s="3">
        <v>1.3363981397337896</v>
      </c>
      <c r="BS780" s="3">
        <v>2.8804332171558604</v>
      </c>
      <c r="BT780" s="7">
        <v>3</v>
      </c>
    </row>
    <row r="781" spans="1:72">
      <c r="A781">
        <v>783</v>
      </c>
      <c r="B781" t="s">
        <v>8353</v>
      </c>
      <c r="D781">
        <v>488</v>
      </c>
      <c r="G781">
        <v>48</v>
      </c>
      <c r="I781" t="s">
        <v>8352</v>
      </c>
      <c r="J781" t="s">
        <v>8352</v>
      </c>
      <c r="K781" t="s">
        <v>1799</v>
      </c>
      <c r="L781" t="s">
        <v>1799</v>
      </c>
      <c r="M781" t="s">
        <v>1799</v>
      </c>
      <c r="N781" t="s">
        <v>8351</v>
      </c>
      <c r="O781" t="s">
        <v>8350</v>
      </c>
      <c r="P781" t="s">
        <v>8349</v>
      </c>
      <c r="Q781" t="s">
        <v>8348</v>
      </c>
      <c r="S781">
        <v>2</v>
      </c>
      <c r="T781">
        <v>2</v>
      </c>
      <c r="U781">
        <v>2</v>
      </c>
      <c r="V781">
        <v>2</v>
      </c>
      <c r="W781">
        <v>1</v>
      </c>
      <c r="X781">
        <v>2</v>
      </c>
      <c r="Y781">
        <v>2</v>
      </c>
      <c r="Z781">
        <v>1</v>
      </c>
      <c r="AA781">
        <v>2</v>
      </c>
      <c r="AB781">
        <v>2</v>
      </c>
      <c r="AC781">
        <v>1</v>
      </c>
      <c r="AD781">
        <v>2</v>
      </c>
      <c r="AE781">
        <v>2</v>
      </c>
      <c r="AF781">
        <v>12.4</v>
      </c>
      <c r="AG781">
        <v>12.4</v>
      </c>
      <c r="AH781">
        <v>12.4</v>
      </c>
      <c r="AI781">
        <v>23.356000000000002</v>
      </c>
      <c r="AJ781">
        <v>210</v>
      </c>
      <c r="AK781">
        <v>3.4</v>
      </c>
      <c r="AM781">
        <v>4</v>
      </c>
      <c r="AT781">
        <v>1</v>
      </c>
      <c r="AX781">
        <v>1</v>
      </c>
      <c r="AY781">
        <v>2</v>
      </c>
      <c r="AZ781">
        <v>2</v>
      </c>
      <c r="BA781" s="8">
        <v>8.6177000000000001E-9</v>
      </c>
      <c r="BB781" s="8"/>
      <c r="BC781" s="5">
        <v>1</v>
      </c>
      <c r="BD781" s="4">
        <v>0.89224999999999999</v>
      </c>
      <c r="BE781" s="10">
        <v>41.521000000000001</v>
      </c>
      <c r="BF781" s="4">
        <v>2.4706999999999999</v>
      </c>
      <c r="BG781" s="6">
        <v>3</v>
      </c>
      <c r="BJ781" s="5">
        <v>1</v>
      </c>
      <c r="BK781" s="10">
        <v>3.5607000000000002</v>
      </c>
      <c r="BL781" s="4">
        <v>0.84731999999999996</v>
      </c>
      <c r="BM781" s="4">
        <v>0.61146</v>
      </c>
      <c r="BN781" s="6">
        <v>3</v>
      </c>
      <c r="BQ781" s="3">
        <v>0.29911462072266093</v>
      </c>
      <c r="BR781" s="3">
        <v>49.002793159210071</v>
      </c>
      <c r="BS781" s="3">
        <v>4.0407305640859867</v>
      </c>
      <c r="BT781" s="7">
        <v>3</v>
      </c>
    </row>
    <row r="782" spans="1:72">
      <c r="A782">
        <v>329</v>
      </c>
      <c r="B782" t="s">
        <v>8347</v>
      </c>
      <c r="C782">
        <v>345</v>
      </c>
      <c r="D782">
        <v>238</v>
      </c>
      <c r="F782">
        <v>703</v>
      </c>
      <c r="G782">
        <v>705</v>
      </c>
      <c r="I782" t="s">
        <v>8346</v>
      </c>
      <c r="J782" t="s">
        <v>8346</v>
      </c>
      <c r="K782" t="s">
        <v>5037</v>
      </c>
      <c r="L782" t="s">
        <v>5037</v>
      </c>
      <c r="M782" t="s">
        <v>5037</v>
      </c>
      <c r="N782" s="9" t="s">
        <v>8345</v>
      </c>
      <c r="O782" t="s">
        <v>8344</v>
      </c>
      <c r="P782" t="s">
        <v>8343</v>
      </c>
      <c r="Q782" t="s">
        <v>8342</v>
      </c>
      <c r="S782">
        <v>4</v>
      </c>
      <c r="T782">
        <v>2</v>
      </c>
      <c r="U782">
        <v>2</v>
      </c>
      <c r="V782">
        <v>2</v>
      </c>
      <c r="W782">
        <v>1</v>
      </c>
      <c r="X782">
        <v>1</v>
      </c>
      <c r="Y782">
        <v>2</v>
      </c>
      <c r="Z782">
        <v>1</v>
      </c>
      <c r="AA782">
        <v>1</v>
      </c>
      <c r="AB782">
        <v>2</v>
      </c>
      <c r="AC782">
        <v>1</v>
      </c>
      <c r="AD782">
        <v>1</v>
      </c>
      <c r="AE782">
        <v>2</v>
      </c>
      <c r="AF782">
        <v>3.4</v>
      </c>
      <c r="AG782">
        <v>3.4</v>
      </c>
      <c r="AH782">
        <v>3.4</v>
      </c>
      <c r="AI782">
        <v>99.073999999999998</v>
      </c>
      <c r="AJ782">
        <v>923</v>
      </c>
      <c r="AK782">
        <v>10.199999999999999</v>
      </c>
      <c r="AU782">
        <v>4</v>
      </c>
      <c r="AV782">
        <v>1</v>
      </c>
      <c r="AX782">
        <v>2</v>
      </c>
      <c r="AY782">
        <v>1</v>
      </c>
      <c r="AZ782">
        <v>2</v>
      </c>
      <c r="BA782" s="8">
        <v>3.6627000000000001E-6</v>
      </c>
      <c r="BB782" s="8"/>
      <c r="BD782" s="4">
        <v>0.84358999999999995</v>
      </c>
      <c r="BF782" s="4">
        <v>0.83947000000000005</v>
      </c>
      <c r="BG782" s="6">
        <v>3</v>
      </c>
      <c r="BK782" s="4">
        <v>1.2060999999999999</v>
      </c>
      <c r="BM782" s="4">
        <v>0.53817000000000004</v>
      </c>
      <c r="BN782" s="6">
        <v>3</v>
      </c>
      <c r="BQ782" s="3">
        <v>0.80424642110342603</v>
      </c>
      <c r="BS782" s="3">
        <v>1.7603464361786401</v>
      </c>
      <c r="BT782" s="7">
        <v>3</v>
      </c>
    </row>
    <row r="783" spans="1:72">
      <c r="A783">
        <v>808</v>
      </c>
      <c r="B783" t="s">
        <v>8341</v>
      </c>
      <c r="I783" t="s">
        <v>8340</v>
      </c>
      <c r="J783" t="s">
        <v>8340</v>
      </c>
      <c r="K783" t="s">
        <v>2531</v>
      </c>
      <c r="L783" t="s">
        <v>2531</v>
      </c>
      <c r="M783" t="s">
        <v>2531</v>
      </c>
      <c r="N783" s="9" t="s">
        <v>8339</v>
      </c>
      <c r="O783" t="s">
        <v>8338</v>
      </c>
      <c r="P783" t="s">
        <v>8337</v>
      </c>
      <c r="Q783" t="s">
        <v>8336</v>
      </c>
      <c r="S783">
        <v>2</v>
      </c>
      <c r="T783">
        <v>2</v>
      </c>
      <c r="U783">
        <v>2</v>
      </c>
      <c r="V783">
        <v>2</v>
      </c>
      <c r="W783">
        <v>1</v>
      </c>
      <c r="X783">
        <v>2</v>
      </c>
      <c r="Y783">
        <v>1</v>
      </c>
      <c r="Z783">
        <v>1</v>
      </c>
      <c r="AA783">
        <v>2</v>
      </c>
      <c r="AB783">
        <v>1</v>
      </c>
      <c r="AC783">
        <v>1</v>
      </c>
      <c r="AD783">
        <v>2</v>
      </c>
      <c r="AE783">
        <v>1</v>
      </c>
      <c r="AF783">
        <v>11.3</v>
      </c>
      <c r="AG783">
        <v>11.3</v>
      </c>
      <c r="AH783">
        <v>11.3</v>
      </c>
      <c r="AI783">
        <v>21.670999999999999</v>
      </c>
      <c r="AJ783">
        <v>195</v>
      </c>
      <c r="AK783">
        <v>2</v>
      </c>
      <c r="AM783">
        <v>4</v>
      </c>
      <c r="AX783">
        <v>1</v>
      </c>
      <c r="AY783">
        <v>2</v>
      </c>
      <c r="AZ783">
        <v>1</v>
      </c>
      <c r="BA783">
        <v>4.3800999999999996E-3</v>
      </c>
      <c r="BD783" s="4">
        <v>0.82206000000000001</v>
      </c>
      <c r="BE783" s="4">
        <v>1.2517</v>
      </c>
      <c r="BF783" s="4">
        <v>0.58101999999999998</v>
      </c>
      <c r="BG783" s="6">
        <v>3</v>
      </c>
      <c r="BK783" s="4">
        <v>1.6115999999999999</v>
      </c>
      <c r="BL783" s="4">
        <v>0.61761999999999995</v>
      </c>
      <c r="BM783" s="4">
        <v>0.46565000000000001</v>
      </c>
      <c r="BN783" s="6">
        <v>3</v>
      </c>
      <c r="BQ783" s="3">
        <v>0.58520599250936323</v>
      </c>
      <c r="BR783" s="3">
        <v>2.2434099831744252</v>
      </c>
      <c r="BS783" s="3">
        <v>1.388059908665658</v>
      </c>
      <c r="BT783" s="7">
        <v>3</v>
      </c>
    </row>
    <row r="784" spans="1:72">
      <c r="A784">
        <v>585</v>
      </c>
      <c r="B784">
        <v>5131</v>
      </c>
      <c r="I784" t="s">
        <v>8335</v>
      </c>
      <c r="J784" t="s">
        <v>8335</v>
      </c>
      <c r="K784" t="s">
        <v>2072</v>
      </c>
      <c r="L784" t="s">
        <v>2072</v>
      </c>
      <c r="M784" t="s">
        <v>2072</v>
      </c>
      <c r="N784" s="9" t="s">
        <v>8334</v>
      </c>
      <c r="O784" t="s">
        <v>8333</v>
      </c>
      <c r="P784" t="s">
        <v>8332</v>
      </c>
      <c r="Q784" t="s">
        <v>8331</v>
      </c>
      <c r="S784">
        <v>7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>
        <v>1</v>
      </c>
      <c r="AE784">
        <v>1</v>
      </c>
      <c r="AF784">
        <v>3.8</v>
      </c>
      <c r="AG784">
        <v>3.8</v>
      </c>
      <c r="AH784">
        <v>3.8</v>
      </c>
      <c r="AI784">
        <v>41.331000000000003</v>
      </c>
      <c r="AJ784">
        <v>369</v>
      </c>
      <c r="AK784">
        <v>4.33</v>
      </c>
      <c r="AO784">
        <v>2</v>
      </c>
      <c r="AP784">
        <v>1</v>
      </c>
      <c r="AX784">
        <v>1</v>
      </c>
      <c r="AY784">
        <v>1</v>
      </c>
      <c r="AZ784">
        <v>1</v>
      </c>
      <c r="BA784" s="8">
        <v>9.6357000000000004E-25</v>
      </c>
      <c r="BB784" s="8"/>
      <c r="BD784" s="4">
        <v>0.77534000000000003</v>
      </c>
      <c r="BE784" s="4">
        <v>0.94233999999999996</v>
      </c>
      <c r="BF784" s="4">
        <v>1.3872</v>
      </c>
      <c r="BG784" s="6">
        <v>3</v>
      </c>
      <c r="BK784" s="4">
        <v>1.1933</v>
      </c>
      <c r="BL784" s="4">
        <v>0.2167</v>
      </c>
      <c r="BM784" s="4">
        <v>0.40390999999999999</v>
      </c>
      <c r="BN784" s="6">
        <v>3</v>
      </c>
      <c r="BQ784" s="3">
        <v>0.67349137931034486</v>
      </c>
      <c r="BR784" s="3">
        <v>4.7908781679681889</v>
      </c>
      <c r="BS784" s="3">
        <v>3.6885397071299471</v>
      </c>
      <c r="BT784" s="7">
        <v>3</v>
      </c>
    </row>
    <row r="785" spans="1:72">
      <c r="A785">
        <v>753</v>
      </c>
      <c r="B785" t="s">
        <v>8330</v>
      </c>
      <c r="C785">
        <v>684</v>
      </c>
      <c r="D785">
        <v>463</v>
      </c>
      <c r="F785">
        <v>239</v>
      </c>
      <c r="G785">
        <v>252</v>
      </c>
      <c r="I785" t="s">
        <v>8329</v>
      </c>
      <c r="J785" t="s">
        <v>8328</v>
      </c>
      <c r="K785" t="s">
        <v>8327</v>
      </c>
      <c r="L785" t="s">
        <v>8327</v>
      </c>
      <c r="M785" t="s">
        <v>8327</v>
      </c>
      <c r="N785" s="9" t="s">
        <v>8326</v>
      </c>
      <c r="O785" t="s">
        <v>8325</v>
      </c>
      <c r="P785" t="s">
        <v>8324</v>
      </c>
      <c r="Q785" t="s">
        <v>8323</v>
      </c>
      <c r="S785">
        <v>5</v>
      </c>
      <c r="T785">
        <v>3</v>
      </c>
      <c r="U785">
        <v>3</v>
      </c>
      <c r="V785">
        <v>3</v>
      </c>
      <c r="W785">
        <v>1</v>
      </c>
      <c r="X785">
        <v>0</v>
      </c>
      <c r="Y785">
        <v>3</v>
      </c>
      <c r="Z785">
        <v>1</v>
      </c>
      <c r="AA785">
        <v>0</v>
      </c>
      <c r="AB785">
        <v>3</v>
      </c>
      <c r="AC785">
        <v>1</v>
      </c>
      <c r="AD785">
        <v>0</v>
      </c>
      <c r="AE785">
        <v>3</v>
      </c>
      <c r="AF785">
        <v>12.9</v>
      </c>
      <c r="AG785">
        <v>12.9</v>
      </c>
      <c r="AH785">
        <v>12.9</v>
      </c>
      <c r="AI785">
        <v>46.447000000000003</v>
      </c>
      <c r="AJ785">
        <v>410</v>
      </c>
      <c r="AK785">
        <v>4</v>
      </c>
      <c r="AO785">
        <v>4</v>
      </c>
      <c r="AX785">
        <v>1</v>
      </c>
      <c r="AZ785">
        <v>3</v>
      </c>
      <c r="BA785" s="8">
        <v>4.3326000000000001E-10</v>
      </c>
      <c r="BB785" s="8"/>
      <c r="BD785" s="4">
        <v>0.73053000000000001</v>
      </c>
      <c r="BF785" s="4">
        <v>2.67</v>
      </c>
      <c r="BG785" s="6">
        <v>3</v>
      </c>
      <c r="BJ785" s="5">
        <v>1</v>
      </c>
      <c r="BK785" s="10">
        <v>4.5156000000000001</v>
      </c>
      <c r="BM785" s="4">
        <v>0.54354000000000002</v>
      </c>
      <c r="BN785" s="6">
        <v>3</v>
      </c>
      <c r="BQ785" s="3">
        <v>0.16178088397075002</v>
      </c>
      <c r="BS785" s="3">
        <v>4.6108447067502771</v>
      </c>
      <c r="BT785" s="7">
        <v>3</v>
      </c>
    </row>
    <row r="786" spans="1:72">
      <c r="A786">
        <v>279</v>
      </c>
      <c r="B786">
        <v>35</v>
      </c>
      <c r="I786" t="s">
        <v>4931</v>
      </c>
      <c r="J786" t="s">
        <v>4931</v>
      </c>
      <c r="K786" t="s">
        <v>213</v>
      </c>
      <c r="L786" t="s">
        <v>213</v>
      </c>
      <c r="M786" t="s">
        <v>213</v>
      </c>
      <c r="N786" t="s">
        <v>4932</v>
      </c>
      <c r="O786" t="s">
        <v>4933</v>
      </c>
      <c r="P786" t="s">
        <v>4934</v>
      </c>
      <c r="Q786" t="s">
        <v>4935</v>
      </c>
      <c r="S786">
        <v>2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>
        <v>1</v>
      </c>
      <c r="AE786">
        <v>1</v>
      </c>
      <c r="AF786">
        <v>3.1</v>
      </c>
      <c r="AG786">
        <v>3.1</v>
      </c>
      <c r="AH786">
        <v>3.1</v>
      </c>
      <c r="AI786">
        <v>32.659999999999997</v>
      </c>
      <c r="AJ786">
        <v>289</v>
      </c>
      <c r="AK786">
        <v>3</v>
      </c>
      <c r="AN786">
        <v>3</v>
      </c>
      <c r="AX786">
        <v>1</v>
      </c>
      <c r="AY786">
        <v>1</v>
      </c>
      <c r="AZ786">
        <v>1</v>
      </c>
      <c r="BA786">
        <v>7.7161E-3</v>
      </c>
      <c r="BD786" s="4">
        <v>0.72928000000000004</v>
      </c>
      <c r="BE786" s="4">
        <v>1.5031000000000001</v>
      </c>
      <c r="BF786" s="4">
        <v>1.9007000000000001</v>
      </c>
      <c r="BG786" s="6">
        <v>3</v>
      </c>
      <c r="BJ786" s="5">
        <v>2</v>
      </c>
      <c r="BK786" s="10">
        <v>3.9881000000000002</v>
      </c>
      <c r="BL786" s="10">
        <v>1.8754</v>
      </c>
      <c r="BM786" s="4">
        <v>0.73934999999999995</v>
      </c>
      <c r="BN786" s="6">
        <v>3</v>
      </c>
      <c r="BO786" s="1">
        <v>2</v>
      </c>
      <c r="BQ786" s="3">
        <v>0.18842682444272765</v>
      </c>
      <c r="BR786" s="3">
        <v>0.78382191566076187</v>
      </c>
      <c r="BS786" s="3">
        <v>2.6957084321759757</v>
      </c>
      <c r="BT786" s="7">
        <v>3</v>
      </c>
    </row>
    <row r="787" spans="1:72">
      <c r="A787">
        <v>136</v>
      </c>
      <c r="B787">
        <v>3573</v>
      </c>
      <c r="I787" t="s">
        <v>8322</v>
      </c>
      <c r="J787" t="s">
        <v>8322</v>
      </c>
      <c r="K787" t="s">
        <v>213</v>
      </c>
      <c r="L787" t="s">
        <v>213</v>
      </c>
      <c r="M787" t="s">
        <v>213</v>
      </c>
      <c r="N787" t="s">
        <v>8320</v>
      </c>
      <c r="O787" t="s">
        <v>8321</v>
      </c>
      <c r="P787" t="s">
        <v>8320</v>
      </c>
      <c r="Q787" t="s">
        <v>8319</v>
      </c>
      <c r="S787">
        <v>2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>
        <v>1</v>
      </c>
      <c r="AE787">
        <v>1</v>
      </c>
      <c r="AF787">
        <v>5.0999999999999996</v>
      </c>
      <c r="AG787">
        <v>5.0999999999999996</v>
      </c>
      <c r="AH787">
        <v>5.0999999999999996</v>
      </c>
      <c r="AI787">
        <v>24.158000000000001</v>
      </c>
      <c r="AJ787">
        <v>215</v>
      </c>
      <c r="AK787">
        <v>4</v>
      </c>
      <c r="AM787">
        <v>3</v>
      </c>
      <c r="AU787">
        <v>1</v>
      </c>
      <c r="AX787">
        <v>2</v>
      </c>
      <c r="AY787">
        <v>1</v>
      </c>
      <c r="AZ787">
        <v>1</v>
      </c>
      <c r="BA787">
        <v>2.9075999999999999E-4</v>
      </c>
      <c r="BD787" s="4">
        <v>0.7238</v>
      </c>
      <c r="BE787" s="4">
        <v>1.0333000000000001</v>
      </c>
      <c r="BG787" s="6">
        <v>3</v>
      </c>
      <c r="BK787" s="4">
        <v>1.7982</v>
      </c>
      <c r="BL787" s="4">
        <v>0.25903999999999999</v>
      </c>
      <c r="BN787" s="6">
        <v>3</v>
      </c>
      <c r="BQ787" s="3">
        <v>0.4025116728385123</v>
      </c>
      <c r="BR787" s="3">
        <v>3.6067229315443985</v>
      </c>
      <c r="BT787" s="7">
        <v>3</v>
      </c>
    </row>
    <row r="788" spans="1:72">
      <c r="A788">
        <v>922</v>
      </c>
      <c r="B788" t="s">
        <v>8318</v>
      </c>
      <c r="C788" t="s">
        <v>8317</v>
      </c>
      <c r="F788" t="s">
        <v>8316</v>
      </c>
      <c r="I788" t="s">
        <v>8315</v>
      </c>
      <c r="J788" t="s">
        <v>8315</v>
      </c>
      <c r="K788" t="s">
        <v>1483</v>
      </c>
      <c r="L788" t="s">
        <v>1483</v>
      </c>
      <c r="M788" t="s">
        <v>1483</v>
      </c>
      <c r="N788" t="s">
        <v>8314</v>
      </c>
      <c r="O788" t="s">
        <v>8313</v>
      </c>
      <c r="P788" t="s">
        <v>8312</v>
      </c>
      <c r="Q788" t="s">
        <v>8311</v>
      </c>
      <c r="S788">
        <v>3</v>
      </c>
      <c r="T788">
        <v>2</v>
      </c>
      <c r="U788">
        <v>2</v>
      </c>
      <c r="V788">
        <v>2</v>
      </c>
      <c r="W788">
        <v>2</v>
      </c>
      <c r="X788">
        <v>1</v>
      </c>
      <c r="Y788">
        <v>0</v>
      </c>
      <c r="Z788">
        <v>2</v>
      </c>
      <c r="AA788">
        <v>1</v>
      </c>
      <c r="AB788">
        <v>0</v>
      </c>
      <c r="AC788">
        <v>2</v>
      </c>
      <c r="AD788">
        <v>1</v>
      </c>
      <c r="AE788">
        <v>0</v>
      </c>
      <c r="AF788">
        <v>10.199999999999999</v>
      </c>
      <c r="AG788">
        <v>10.199999999999999</v>
      </c>
      <c r="AH788">
        <v>10.199999999999999</v>
      </c>
      <c r="AI788">
        <v>36.725999999999999</v>
      </c>
      <c r="AJ788">
        <v>325</v>
      </c>
      <c r="AK788">
        <v>3</v>
      </c>
      <c r="AN788">
        <v>3</v>
      </c>
      <c r="AX788">
        <v>2</v>
      </c>
      <c r="AY788">
        <v>1</v>
      </c>
      <c r="BA788" s="8">
        <v>9.5401000000000002E-9</v>
      </c>
      <c r="BB788" s="8"/>
      <c r="BD788" s="4">
        <v>0.71155000000000002</v>
      </c>
      <c r="BE788" s="4">
        <v>1.5412999999999999</v>
      </c>
      <c r="BG788" s="6">
        <v>3</v>
      </c>
      <c r="BJ788" s="5">
        <v>1</v>
      </c>
      <c r="BK788" s="10">
        <v>2.7494000000000001</v>
      </c>
      <c r="BL788" s="4">
        <v>1.1417999999999999</v>
      </c>
      <c r="BN788" s="6">
        <v>3</v>
      </c>
      <c r="BQ788" s="3">
        <v>0.34523234136573916</v>
      </c>
      <c r="BR788" s="3">
        <v>1.3821318000884564</v>
      </c>
      <c r="BT788" s="7">
        <v>3</v>
      </c>
    </row>
    <row r="789" spans="1:72">
      <c r="A789">
        <v>652</v>
      </c>
      <c r="B789" t="s">
        <v>8310</v>
      </c>
      <c r="I789" t="s">
        <v>8309</v>
      </c>
      <c r="J789" t="s">
        <v>8309</v>
      </c>
      <c r="K789" t="s">
        <v>8308</v>
      </c>
      <c r="L789" t="s">
        <v>8308</v>
      </c>
      <c r="M789" t="s">
        <v>8308</v>
      </c>
      <c r="N789" s="9" t="s">
        <v>8307</v>
      </c>
      <c r="O789" t="s">
        <v>8306</v>
      </c>
      <c r="P789" s="9" t="s">
        <v>8305</v>
      </c>
      <c r="Q789" t="s">
        <v>8304</v>
      </c>
      <c r="S789">
        <v>15</v>
      </c>
      <c r="T789">
        <v>2</v>
      </c>
      <c r="U789">
        <v>2</v>
      </c>
      <c r="V789">
        <v>2</v>
      </c>
      <c r="W789">
        <v>2</v>
      </c>
      <c r="X789">
        <v>1</v>
      </c>
      <c r="Y789">
        <v>1</v>
      </c>
      <c r="Z789">
        <v>2</v>
      </c>
      <c r="AA789">
        <v>1</v>
      </c>
      <c r="AB789">
        <v>1</v>
      </c>
      <c r="AC789">
        <v>2</v>
      </c>
      <c r="AD789">
        <v>1</v>
      </c>
      <c r="AE789">
        <v>1</v>
      </c>
      <c r="AF789">
        <v>1.9</v>
      </c>
      <c r="AG789">
        <v>1.9</v>
      </c>
      <c r="AH789">
        <v>1.9</v>
      </c>
      <c r="AI789">
        <v>138.09</v>
      </c>
      <c r="AJ789">
        <v>1240</v>
      </c>
      <c r="AK789">
        <v>12</v>
      </c>
      <c r="AW789">
        <v>4</v>
      </c>
      <c r="AX789">
        <v>2</v>
      </c>
      <c r="AY789">
        <v>1</v>
      </c>
      <c r="AZ789">
        <v>1</v>
      </c>
      <c r="BA789">
        <v>1.2047E-3</v>
      </c>
      <c r="BD789" s="4">
        <v>0.66291</v>
      </c>
      <c r="BE789" s="4">
        <v>1.1829000000000001</v>
      </c>
      <c r="BF789" s="4">
        <v>2.5724999999999998</v>
      </c>
      <c r="BG789" s="6">
        <v>3</v>
      </c>
      <c r="BJ789" s="5">
        <v>1</v>
      </c>
      <c r="BK789" s="4">
        <v>1.1893</v>
      </c>
      <c r="BL789" s="4">
        <v>0.61787000000000003</v>
      </c>
      <c r="BM789" s="10">
        <v>1.3306</v>
      </c>
      <c r="BN789" s="6">
        <v>3</v>
      </c>
      <c r="BQ789" s="3">
        <v>0.90163195383644401</v>
      </c>
      <c r="BR789" s="3">
        <v>2.4552530138230746</v>
      </c>
      <c r="BS789" s="3">
        <v>2.1367521367521367</v>
      </c>
      <c r="BT789" s="7">
        <v>3</v>
      </c>
    </row>
    <row r="790" spans="1:72">
      <c r="A790">
        <v>734</v>
      </c>
      <c r="B790" t="s">
        <v>4913</v>
      </c>
      <c r="D790" t="s">
        <v>4914</v>
      </c>
      <c r="G790" t="s">
        <v>4915</v>
      </c>
      <c r="I790" t="s">
        <v>4916</v>
      </c>
      <c r="J790" t="s">
        <v>4916</v>
      </c>
      <c r="K790" t="s">
        <v>4917</v>
      </c>
      <c r="L790" t="s">
        <v>1781</v>
      </c>
      <c r="M790" t="s">
        <v>1781</v>
      </c>
      <c r="N790" t="s">
        <v>4918</v>
      </c>
      <c r="P790" t="s">
        <v>4919</v>
      </c>
      <c r="Q790" t="s">
        <v>4920</v>
      </c>
      <c r="S790">
        <v>3</v>
      </c>
      <c r="T790">
        <v>2</v>
      </c>
      <c r="U790">
        <v>1</v>
      </c>
      <c r="V790">
        <v>1</v>
      </c>
      <c r="W790">
        <v>1</v>
      </c>
      <c r="X790">
        <v>1</v>
      </c>
      <c r="Y790">
        <v>2</v>
      </c>
      <c r="Z790">
        <v>1</v>
      </c>
      <c r="AA790">
        <v>1</v>
      </c>
      <c r="AB790">
        <v>1</v>
      </c>
      <c r="AC790">
        <v>1</v>
      </c>
      <c r="AD790">
        <v>1</v>
      </c>
      <c r="AE790">
        <v>1</v>
      </c>
      <c r="AF790">
        <v>5.4</v>
      </c>
      <c r="AG790">
        <v>2.1</v>
      </c>
      <c r="AH790">
        <v>2.1</v>
      </c>
      <c r="AI790">
        <v>56.750999999999998</v>
      </c>
      <c r="AJ790">
        <v>520</v>
      </c>
      <c r="AK790">
        <v>6</v>
      </c>
      <c r="AQ790">
        <v>3</v>
      </c>
      <c r="AX790">
        <v>1</v>
      </c>
      <c r="AY790">
        <v>1</v>
      </c>
      <c r="AZ790">
        <v>1</v>
      </c>
      <c r="BA790" s="8">
        <v>2.7932000000000002E-23</v>
      </c>
      <c r="BB790" s="8"/>
      <c r="BD790" s="4">
        <v>0.64981999999999995</v>
      </c>
      <c r="BE790" s="4">
        <v>0.86409999999999998</v>
      </c>
      <c r="BF790" s="4">
        <v>1.1664000000000001</v>
      </c>
      <c r="BG790" s="6">
        <v>3</v>
      </c>
      <c r="BJ790" s="5">
        <v>2</v>
      </c>
      <c r="BK790" s="10">
        <v>3.1415999999999999</v>
      </c>
      <c r="BL790" s="10">
        <v>1.5782</v>
      </c>
      <c r="BM790" s="4">
        <v>0.33185999999999999</v>
      </c>
      <c r="BN790" s="6">
        <v>3</v>
      </c>
      <c r="BO790" s="1">
        <v>2</v>
      </c>
      <c r="BQ790" s="3">
        <v>0.20684234476482025</v>
      </c>
      <c r="BR790" s="3">
        <v>0.62668421382465378</v>
      </c>
      <c r="BS790" s="3">
        <v>3.357732858773756</v>
      </c>
      <c r="BT790" s="7">
        <v>3</v>
      </c>
    </row>
    <row r="791" spans="1:72">
      <c r="A791">
        <v>608</v>
      </c>
      <c r="B791" t="s">
        <v>8303</v>
      </c>
      <c r="C791">
        <v>597</v>
      </c>
      <c r="D791">
        <v>399</v>
      </c>
      <c r="F791">
        <v>195</v>
      </c>
      <c r="G791">
        <v>192</v>
      </c>
      <c r="I791" t="s">
        <v>8302</v>
      </c>
      <c r="J791" t="s">
        <v>8302</v>
      </c>
      <c r="K791" t="s">
        <v>5139</v>
      </c>
      <c r="L791" t="s">
        <v>1799</v>
      </c>
      <c r="M791" t="s">
        <v>1799</v>
      </c>
      <c r="N791" t="s">
        <v>8301</v>
      </c>
      <c r="O791" t="s">
        <v>8300</v>
      </c>
      <c r="P791" t="s">
        <v>8299</v>
      </c>
      <c r="Q791" t="s">
        <v>8298</v>
      </c>
      <c r="S791">
        <v>2</v>
      </c>
      <c r="T791">
        <v>4</v>
      </c>
      <c r="U791">
        <v>2</v>
      </c>
      <c r="V791">
        <v>2</v>
      </c>
      <c r="W791">
        <v>3</v>
      </c>
      <c r="X791">
        <v>2</v>
      </c>
      <c r="Y791">
        <v>4</v>
      </c>
      <c r="Z791">
        <v>1</v>
      </c>
      <c r="AA791">
        <v>0</v>
      </c>
      <c r="AB791">
        <v>2</v>
      </c>
      <c r="AC791">
        <v>1</v>
      </c>
      <c r="AD791">
        <v>0</v>
      </c>
      <c r="AE791">
        <v>2</v>
      </c>
      <c r="AF791">
        <v>14.5</v>
      </c>
      <c r="AG791">
        <v>10.1</v>
      </c>
      <c r="AH791">
        <v>10.1</v>
      </c>
      <c r="AI791">
        <v>25.952000000000002</v>
      </c>
      <c r="AJ791">
        <v>227</v>
      </c>
      <c r="AK791">
        <v>2</v>
      </c>
      <c r="AM791">
        <v>3</v>
      </c>
      <c r="AX791">
        <v>1</v>
      </c>
      <c r="AZ791">
        <v>2</v>
      </c>
      <c r="BA791" s="8">
        <v>1.8763999999999999E-18</v>
      </c>
      <c r="BB791" s="8"/>
      <c r="BC791" s="5">
        <v>1</v>
      </c>
      <c r="BD791" s="4">
        <v>0.64605000000000001</v>
      </c>
      <c r="BF791" s="10">
        <v>3.1194999999999999</v>
      </c>
      <c r="BG791" s="6">
        <v>3</v>
      </c>
      <c r="BJ791" s="5">
        <v>1</v>
      </c>
      <c r="BK791" s="10">
        <v>5.6965000000000003</v>
      </c>
      <c r="BM791" s="4">
        <v>0.64885999999999999</v>
      </c>
      <c r="BN791" s="6">
        <v>3</v>
      </c>
      <c r="BQ791" s="3">
        <v>0.11341083073433512</v>
      </c>
      <c r="BS791" s="3">
        <v>4.6685340802987865</v>
      </c>
      <c r="BT791" s="7">
        <v>3</v>
      </c>
    </row>
    <row r="792" spans="1:72">
      <c r="A792">
        <v>428</v>
      </c>
      <c r="B792" t="s">
        <v>8297</v>
      </c>
      <c r="C792">
        <v>423</v>
      </c>
      <c r="F792">
        <v>2826</v>
      </c>
      <c r="I792" t="s">
        <v>8296</v>
      </c>
      <c r="J792" t="s">
        <v>8296</v>
      </c>
      <c r="K792" t="s">
        <v>2765</v>
      </c>
      <c r="L792" t="s">
        <v>2765</v>
      </c>
      <c r="M792" t="s">
        <v>2765</v>
      </c>
      <c r="N792" t="s">
        <v>8295</v>
      </c>
      <c r="O792" t="s">
        <v>8294</v>
      </c>
      <c r="P792" t="s">
        <v>8293</v>
      </c>
      <c r="Q792" t="s">
        <v>8292</v>
      </c>
      <c r="S792">
        <v>2</v>
      </c>
      <c r="T792">
        <v>3</v>
      </c>
      <c r="U792">
        <v>3</v>
      </c>
      <c r="V792">
        <v>3</v>
      </c>
      <c r="W792">
        <v>3</v>
      </c>
      <c r="X792">
        <v>2</v>
      </c>
      <c r="Y792">
        <v>3</v>
      </c>
      <c r="Z792">
        <v>3</v>
      </c>
      <c r="AA792">
        <v>2</v>
      </c>
      <c r="AB792">
        <v>3</v>
      </c>
      <c r="AC792">
        <v>3</v>
      </c>
      <c r="AD792">
        <v>2</v>
      </c>
      <c r="AE792">
        <v>3</v>
      </c>
      <c r="AF792">
        <v>0.6</v>
      </c>
      <c r="AG792">
        <v>0.6</v>
      </c>
      <c r="AH792">
        <v>0.6</v>
      </c>
      <c r="AI792">
        <v>565.58000000000004</v>
      </c>
      <c r="AJ792">
        <v>4973</v>
      </c>
      <c r="AK792">
        <v>11.5</v>
      </c>
      <c r="AQ792">
        <v>1</v>
      </c>
      <c r="AW792">
        <v>11</v>
      </c>
      <c r="AX792">
        <v>4</v>
      </c>
      <c r="AY792">
        <v>4</v>
      </c>
      <c r="AZ792">
        <v>4</v>
      </c>
      <c r="BA792" s="8">
        <v>4.3227000000000001E-8</v>
      </c>
      <c r="BB792" s="8"/>
      <c r="BD792" s="4">
        <v>0.62822999999999996</v>
      </c>
      <c r="BE792" s="4">
        <v>0.92557</v>
      </c>
      <c r="BF792" s="4">
        <v>1.1979</v>
      </c>
      <c r="BG792" s="6">
        <v>3</v>
      </c>
      <c r="BJ792" s="5">
        <v>1</v>
      </c>
      <c r="BK792" s="4">
        <v>1.4007000000000001</v>
      </c>
      <c r="BL792" s="4">
        <v>0.64949000000000001</v>
      </c>
      <c r="BM792" s="10">
        <v>1.4113</v>
      </c>
      <c r="BN792" s="6">
        <v>3</v>
      </c>
      <c r="BQ792" s="3">
        <v>0.6796248470844094</v>
      </c>
      <c r="BR792" s="3">
        <v>1.3609700994869143</v>
      </c>
      <c r="BS792" s="3">
        <v>0.89253837915030343</v>
      </c>
      <c r="BT792" s="7">
        <v>3</v>
      </c>
    </row>
    <row r="793" spans="1:72">
      <c r="A793">
        <v>57</v>
      </c>
      <c r="B793" t="s">
        <v>8291</v>
      </c>
      <c r="I793" t="s">
        <v>8290</v>
      </c>
      <c r="J793" t="s">
        <v>8290</v>
      </c>
      <c r="K793">
        <v>2</v>
      </c>
      <c r="L793">
        <v>2</v>
      </c>
      <c r="M793">
        <v>2</v>
      </c>
      <c r="N793" t="s">
        <v>8289</v>
      </c>
      <c r="O793" t="s">
        <v>8288</v>
      </c>
      <c r="P793" t="s">
        <v>8287</v>
      </c>
      <c r="Q793" t="s">
        <v>8286</v>
      </c>
      <c r="S793">
        <v>1</v>
      </c>
      <c r="T793">
        <v>2</v>
      </c>
      <c r="U793">
        <v>2</v>
      </c>
      <c r="V793">
        <v>2</v>
      </c>
      <c r="W793">
        <v>1</v>
      </c>
      <c r="X793">
        <v>2</v>
      </c>
      <c r="Y793">
        <v>2</v>
      </c>
      <c r="Z793">
        <v>1</v>
      </c>
      <c r="AA793">
        <v>2</v>
      </c>
      <c r="AB793">
        <v>2</v>
      </c>
      <c r="AC793">
        <v>1</v>
      </c>
      <c r="AD793">
        <v>2</v>
      </c>
      <c r="AE793">
        <v>2</v>
      </c>
      <c r="AF793">
        <v>5.4</v>
      </c>
      <c r="AG793">
        <v>5.4</v>
      </c>
      <c r="AH793">
        <v>5.4</v>
      </c>
      <c r="AI793">
        <v>55.015999999999998</v>
      </c>
      <c r="AJ793">
        <v>500</v>
      </c>
      <c r="AK793">
        <v>7.17</v>
      </c>
      <c r="AP793">
        <v>4</v>
      </c>
      <c r="AV793">
        <v>1</v>
      </c>
      <c r="AW793">
        <v>1</v>
      </c>
      <c r="AX793">
        <v>1</v>
      </c>
      <c r="AY793">
        <v>2</v>
      </c>
      <c r="AZ793">
        <v>3</v>
      </c>
      <c r="BA793" s="8">
        <v>3.2800000000000001E-41</v>
      </c>
      <c r="BB793" s="8"/>
      <c r="BD793" s="4">
        <v>0.62766999999999995</v>
      </c>
      <c r="BE793" s="4">
        <v>1.6940999999999999</v>
      </c>
      <c r="BG793" s="6">
        <v>3</v>
      </c>
      <c r="BK793" s="4">
        <v>2.2631999999999999</v>
      </c>
      <c r="BL793" s="4">
        <v>0.94821</v>
      </c>
      <c r="BN793" s="6">
        <v>3</v>
      </c>
      <c r="BQ793" s="3">
        <v>0.25620660500627707</v>
      </c>
      <c r="BR793" s="3">
        <v>1.6404468577240441</v>
      </c>
      <c r="BT793" s="7">
        <v>3</v>
      </c>
    </row>
    <row r="794" spans="1:72">
      <c r="A794">
        <v>978</v>
      </c>
      <c r="B794" t="s">
        <v>5812</v>
      </c>
      <c r="I794" t="s">
        <v>5813</v>
      </c>
      <c r="J794" t="s">
        <v>5813</v>
      </c>
      <c r="K794">
        <v>3</v>
      </c>
      <c r="L794">
        <v>3</v>
      </c>
      <c r="M794">
        <v>3</v>
      </c>
      <c r="N794" t="s">
        <v>5814</v>
      </c>
      <c r="O794" t="s">
        <v>5805</v>
      </c>
      <c r="P794" t="s">
        <v>5815</v>
      </c>
      <c r="Q794" t="s">
        <v>5816</v>
      </c>
      <c r="S794">
        <v>1</v>
      </c>
      <c r="T794">
        <v>3</v>
      </c>
      <c r="U794">
        <v>3</v>
      </c>
      <c r="V794">
        <v>3</v>
      </c>
      <c r="W794">
        <v>3</v>
      </c>
      <c r="X794">
        <v>0</v>
      </c>
      <c r="Y794">
        <v>0</v>
      </c>
      <c r="Z794">
        <v>3</v>
      </c>
      <c r="AA794">
        <v>0</v>
      </c>
      <c r="AB794">
        <v>0</v>
      </c>
      <c r="AC794">
        <v>3</v>
      </c>
      <c r="AD794">
        <v>0</v>
      </c>
      <c r="AE794">
        <v>0</v>
      </c>
      <c r="AF794">
        <v>10.1</v>
      </c>
      <c r="AG794">
        <v>10.1</v>
      </c>
      <c r="AH794">
        <v>10.1</v>
      </c>
      <c r="AI794">
        <v>52.439</v>
      </c>
      <c r="AJ794">
        <v>473</v>
      </c>
      <c r="AK794">
        <v>5</v>
      </c>
      <c r="AP794">
        <v>3</v>
      </c>
      <c r="AX794">
        <v>3</v>
      </c>
      <c r="BA794" s="8">
        <v>1.3163E-8</v>
      </c>
      <c r="BB794" s="8"/>
      <c r="BD794" s="4">
        <v>0.62611000000000006</v>
      </c>
      <c r="BG794" s="6">
        <v>3</v>
      </c>
      <c r="BJ794" s="5">
        <v>1</v>
      </c>
      <c r="BK794" s="10">
        <v>3.6309999999999998</v>
      </c>
      <c r="BN794" s="6">
        <v>3</v>
      </c>
      <c r="BO794" s="1">
        <v>3</v>
      </c>
      <c r="BQ794" s="3">
        <v>0.26704408897909043</v>
      </c>
      <c r="BT794" s="7">
        <v>3</v>
      </c>
    </row>
    <row r="795" spans="1:72">
      <c r="A795">
        <v>461</v>
      </c>
      <c r="B795" t="s">
        <v>8285</v>
      </c>
      <c r="I795" t="s">
        <v>8284</v>
      </c>
      <c r="J795" t="s">
        <v>8284</v>
      </c>
      <c r="K795" t="s">
        <v>1799</v>
      </c>
      <c r="L795" t="s">
        <v>1799</v>
      </c>
      <c r="M795" t="s">
        <v>1799</v>
      </c>
      <c r="N795" t="s">
        <v>8283</v>
      </c>
      <c r="O795" t="s">
        <v>8282</v>
      </c>
      <c r="P795" t="s">
        <v>8281</v>
      </c>
      <c r="Q795" t="s">
        <v>8280</v>
      </c>
      <c r="S795">
        <v>2</v>
      </c>
      <c r="T795">
        <v>2</v>
      </c>
      <c r="U795">
        <v>2</v>
      </c>
      <c r="V795">
        <v>2</v>
      </c>
      <c r="W795">
        <v>2</v>
      </c>
      <c r="X795">
        <v>0</v>
      </c>
      <c r="Y795">
        <v>1</v>
      </c>
      <c r="Z795">
        <v>2</v>
      </c>
      <c r="AA795">
        <v>0</v>
      </c>
      <c r="AB795">
        <v>1</v>
      </c>
      <c r="AC795">
        <v>2</v>
      </c>
      <c r="AD795">
        <v>0</v>
      </c>
      <c r="AE795">
        <v>1</v>
      </c>
      <c r="AF795">
        <v>7.4</v>
      </c>
      <c r="AG795">
        <v>7.4</v>
      </c>
      <c r="AH795">
        <v>7.4</v>
      </c>
      <c r="AI795">
        <v>27.692</v>
      </c>
      <c r="AJ795">
        <v>256</v>
      </c>
      <c r="AK795">
        <v>2</v>
      </c>
      <c r="AM795">
        <v>3</v>
      </c>
      <c r="AX795">
        <v>2</v>
      </c>
      <c r="AZ795">
        <v>1</v>
      </c>
      <c r="BA795">
        <v>1.0137999999999999E-2</v>
      </c>
      <c r="BD795" s="4">
        <v>0.59616000000000002</v>
      </c>
      <c r="BF795" s="4">
        <v>0.69445000000000001</v>
      </c>
      <c r="BG795" s="6">
        <v>3</v>
      </c>
      <c r="BK795" s="4">
        <v>0.66646000000000005</v>
      </c>
      <c r="BM795" s="4">
        <v>0.24442</v>
      </c>
      <c r="BN795" s="6">
        <v>3</v>
      </c>
      <c r="BQ795" s="3">
        <v>0.8270614506657844</v>
      </c>
      <c r="BS795" s="3">
        <v>2.7808676307007789</v>
      </c>
      <c r="BT795" s="7">
        <v>3</v>
      </c>
    </row>
    <row r="796" spans="1:72">
      <c r="A796">
        <v>1005</v>
      </c>
      <c r="B796">
        <v>1708</v>
      </c>
      <c r="I796" t="s">
        <v>8279</v>
      </c>
      <c r="J796" t="s">
        <v>8279</v>
      </c>
      <c r="K796" t="s">
        <v>213</v>
      </c>
      <c r="L796" t="s">
        <v>213</v>
      </c>
      <c r="M796" t="s">
        <v>213</v>
      </c>
      <c r="N796" t="s">
        <v>8278</v>
      </c>
      <c r="O796" t="s">
        <v>8277</v>
      </c>
      <c r="P796" t="s">
        <v>8276</v>
      </c>
      <c r="Q796" t="s">
        <v>8275</v>
      </c>
      <c r="S796">
        <v>2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>
        <v>1</v>
      </c>
      <c r="AE796">
        <v>1</v>
      </c>
      <c r="AF796">
        <v>9.1999999999999993</v>
      </c>
      <c r="AG796">
        <v>9.1999999999999993</v>
      </c>
      <c r="AH796">
        <v>9.1999999999999993</v>
      </c>
      <c r="AI796">
        <v>15.007</v>
      </c>
      <c r="AJ796">
        <v>141</v>
      </c>
      <c r="AK796">
        <v>3.17</v>
      </c>
      <c r="AL796">
        <v>2</v>
      </c>
      <c r="AM796">
        <v>3</v>
      </c>
      <c r="AV796">
        <v>1</v>
      </c>
      <c r="AX796">
        <v>3</v>
      </c>
      <c r="AY796">
        <v>1</v>
      </c>
      <c r="AZ796">
        <v>2</v>
      </c>
      <c r="BA796" s="8">
        <v>1.3267999999999999E-16</v>
      </c>
      <c r="BB796" s="8"/>
      <c r="BD796" s="4">
        <v>0.52537999999999996</v>
      </c>
      <c r="BF796" s="4">
        <v>0.72050999999999998</v>
      </c>
      <c r="BG796" s="6">
        <v>3</v>
      </c>
      <c r="BK796" s="4">
        <v>1.0847</v>
      </c>
      <c r="BM796" s="4">
        <v>0.59755999999999998</v>
      </c>
      <c r="BN796" s="6">
        <v>3</v>
      </c>
      <c r="BQ796" s="3">
        <v>0.49485352335708632</v>
      </c>
      <c r="BS796" s="3">
        <v>1.252191334835963</v>
      </c>
      <c r="BT796" s="7">
        <v>3</v>
      </c>
    </row>
    <row r="797" spans="1:72">
      <c r="A797">
        <v>705</v>
      </c>
      <c r="B797" t="s">
        <v>8274</v>
      </c>
      <c r="I797" t="s">
        <v>8273</v>
      </c>
      <c r="J797" t="s">
        <v>8272</v>
      </c>
      <c r="K797" t="s">
        <v>8271</v>
      </c>
      <c r="L797" t="s">
        <v>8271</v>
      </c>
      <c r="M797" t="s">
        <v>1210</v>
      </c>
      <c r="N797" t="s">
        <v>8270</v>
      </c>
      <c r="O797" t="s">
        <v>8269</v>
      </c>
      <c r="P797" t="s">
        <v>8268</v>
      </c>
      <c r="Q797" t="s">
        <v>8267</v>
      </c>
      <c r="S797">
        <v>4</v>
      </c>
      <c r="T797">
        <v>3</v>
      </c>
      <c r="U797">
        <v>3</v>
      </c>
      <c r="V797">
        <v>2</v>
      </c>
      <c r="W797">
        <v>3</v>
      </c>
      <c r="X797">
        <v>0</v>
      </c>
      <c r="Y797">
        <v>1</v>
      </c>
      <c r="Z797">
        <v>3</v>
      </c>
      <c r="AA797">
        <v>0</v>
      </c>
      <c r="AB797">
        <v>1</v>
      </c>
      <c r="AC797">
        <v>2</v>
      </c>
      <c r="AD797">
        <v>0</v>
      </c>
      <c r="AE797">
        <v>0</v>
      </c>
      <c r="AF797">
        <v>16.100000000000001</v>
      </c>
      <c r="AG797">
        <v>16.100000000000001</v>
      </c>
      <c r="AH797">
        <v>11.7</v>
      </c>
      <c r="AI797">
        <v>27.506</v>
      </c>
      <c r="AJ797">
        <v>248</v>
      </c>
      <c r="AK797">
        <v>2</v>
      </c>
      <c r="AM797">
        <v>4</v>
      </c>
      <c r="AX797">
        <v>3</v>
      </c>
      <c r="AZ797">
        <v>1</v>
      </c>
      <c r="BA797" s="8">
        <v>3.0743E-16</v>
      </c>
      <c r="BB797" s="8"/>
      <c r="BC797" s="5">
        <v>1</v>
      </c>
      <c r="BD797" s="4">
        <v>0.49323</v>
      </c>
      <c r="BF797" s="10">
        <v>3.9438</v>
      </c>
      <c r="BG797" s="6">
        <v>3</v>
      </c>
      <c r="BJ797" s="5">
        <v>1</v>
      </c>
      <c r="BK797" s="10">
        <v>4.3208000000000002</v>
      </c>
      <c r="BM797" s="4">
        <v>0.88392000000000004</v>
      </c>
      <c r="BN797" s="6">
        <v>3</v>
      </c>
      <c r="BQ797" s="3">
        <v>0.19054514967321506</v>
      </c>
      <c r="BS797" s="3">
        <v>4.4616963369473073</v>
      </c>
      <c r="BT797" s="7">
        <v>3</v>
      </c>
    </row>
    <row r="798" spans="1:72">
      <c r="A798">
        <v>1056</v>
      </c>
      <c r="B798" t="s">
        <v>8266</v>
      </c>
      <c r="I798" t="s">
        <v>8265</v>
      </c>
      <c r="J798" t="s">
        <v>8265</v>
      </c>
      <c r="K798" t="s">
        <v>7625</v>
      </c>
      <c r="L798" t="s">
        <v>7625</v>
      </c>
      <c r="M798" t="s">
        <v>7625</v>
      </c>
      <c r="N798" t="s">
        <v>8264</v>
      </c>
      <c r="O798" t="s">
        <v>8263</v>
      </c>
      <c r="P798" t="s">
        <v>8262</v>
      </c>
      <c r="Q798" t="s">
        <v>8261</v>
      </c>
      <c r="S798">
        <v>6</v>
      </c>
      <c r="T798">
        <v>2</v>
      </c>
      <c r="U798">
        <v>2</v>
      </c>
      <c r="V798">
        <v>2</v>
      </c>
      <c r="W798">
        <v>1</v>
      </c>
      <c r="X798">
        <v>2</v>
      </c>
      <c r="Y798">
        <v>0</v>
      </c>
      <c r="Z798">
        <v>1</v>
      </c>
      <c r="AA798">
        <v>2</v>
      </c>
      <c r="AB798">
        <v>0</v>
      </c>
      <c r="AC798">
        <v>1</v>
      </c>
      <c r="AD798">
        <v>2</v>
      </c>
      <c r="AE798">
        <v>0</v>
      </c>
      <c r="AF798">
        <v>4</v>
      </c>
      <c r="AG798">
        <v>4</v>
      </c>
      <c r="AH798">
        <v>4</v>
      </c>
      <c r="AI798">
        <v>73.608000000000004</v>
      </c>
      <c r="AJ798">
        <v>649</v>
      </c>
      <c r="AK798">
        <v>5.5</v>
      </c>
      <c r="AP798">
        <v>2</v>
      </c>
      <c r="AQ798">
        <v>2</v>
      </c>
      <c r="AX798">
        <v>1</v>
      </c>
      <c r="AY798">
        <v>3</v>
      </c>
      <c r="BA798" s="8">
        <v>1.2944E-8</v>
      </c>
      <c r="BB798" s="8"/>
      <c r="BD798" s="4">
        <v>0.48111999999999999</v>
      </c>
      <c r="BE798" s="4">
        <v>0.95818000000000003</v>
      </c>
      <c r="BG798" s="6">
        <v>3</v>
      </c>
      <c r="BK798" s="4">
        <v>1.0013000000000001</v>
      </c>
      <c r="BL798" s="4">
        <v>0.8992</v>
      </c>
      <c r="BN798" s="6">
        <v>3</v>
      </c>
      <c r="BQ798" s="3">
        <v>0.68138457345325698</v>
      </c>
      <c r="BR798" s="3">
        <v>1.0655868719697372</v>
      </c>
      <c r="BT798" s="7">
        <v>3</v>
      </c>
    </row>
    <row r="799" spans="1:72">
      <c r="A799">
        <v>225</v>
      </c>
      <c r="B799">
        <v>3185</v>
      </c>
      <c r="I799" t="s">
        <v>4718</v>
      </c>
      <c r="J799" t="s">
        <v>4718</v>
      </c>
      <c r="K799">
        <v>1</v>
      </c>
      <c r="L799">
        <v>1</v>
      </c>
      <c r="M799">
        <v>1</v>
      </c>
      <c r="N799" s="9" t="s">
        <v>4719</v>
      </c>
      <c r="O799" t="s">
        <v>4710</v>
      </c>
      <c r="P799" t="s">
        <v>4720</v>
      </c>
      <c r="Q799" t="s">
        <v>4721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>
        <v>1</v>
      </c>
      <c r="AE799">
        <v>1</v>
      </c>
      <c r="AF799">
        <v>2.8</v>
      </c>
      <c r="AG799">
        <v>2.8</v>
      </c>
      <c r="AH799">
        <v>2.8</v>
      </c>
      <c r="AI799">
        <v>60.976999999999997</v>
      </c>
      <c r="AJ799">
        <v>534</v>
      </c>
      <c r="AK799">
        <v>5</v>
      </c>
      <c r="AP799">
        <v>3</v>
      </c>
      <c r="AX799">
        <v>1</v>
      </c>
      <c r="AY799">
        <v>1</v>
      </c>
      <c r="AZ799">
        <v>1</v>
      </c>
      <c r="BA799">
        <v>3.2209000000000001E-3</v>
      </c>
      <c r="BC799" s="5">
        <v>1</v>
      </c>
      <c r="BD799" s="4">
        <v>0.47493000000000002</v>
      </c>
      <c r="BE799" s="4">
        <v>1.0680000000000001</v>
      </c>
      <c r="BF799" s="10">
        <v>2.8955000000000002</v>
      </c>
      <c r="BG799" s="6">
        <v>3</v>
      </c>
      <c r="BJ799" s="5">
        <v>2</v>
      </c>
      <c r="BK799" s="10">
        <v>2.8780999999999999</v>
      </c>
      <c r="BL799" s="10">
        <v>1.4663999999999999</v>
      </c>
      <c r="BM799" s="4">
        <v>1.1857</v>
      </c>
      <c r="BN799" s="6">
        <v>3</v>
      </c>
      <c r="BO799" s="1">
        <v>2</v>
      </c>
      <c r="BQ799" s="3">
        <v>0.16501377865051731</v>
      </c>
      <c r="BR799" s="3">
        <v>0.77047538331150311</v>
      </c>
      <c r="BS799" s="3">
        <v>2.3965298248136699</v>
      </c>
      <c r="BT799" s="7">
        <v>3</v>
      </c>
    </row>
    <row r="800" spans="1:72">
      <c r="A800">
        <v>622</v>
      </c>
      <c r="B800" t="s">
        <v>8260</v>
      </c>
      <c r="C800" t="s">
        <v>8259</v>
      </c>
      <c r="D800" t="s">
        <v>8258</v>
      </c>
      <c r="F800" t="s">
        <v>8257</v>
      </c>
      <c r="G800" t="s">
        <v>8256</v>
      </c>
      <c r="I800" t="s">
        <v>8255</v>
      </c>
      <c r="J800" t="s">
        <v>8255</v>
      </c>
      <c r="K800">
        <v>18</v>
      </c>
      <c r="L800">
        <v>1</v>
      </c>
      <c r="M800">
        <v>1</v>
      </c>
      <c r="N800" s="9" t="s">
        <v>8254</v>
      </c>
      <c r="O800" t="s">
        <v>8253</v>
      </c>
      <c r="P800" t="s">
        <v>8252</v>
      </c>
      <c r="Q800" t="s">
        <v>8251</v>
      </c>
      <c r="S800">
        <v>1</v>
      </c>
      <c r="T800">
        <v>18</v>
      </c>
      <c r="U800">
        <v>1</v>
      </c>
      <c r="V800">
        <v>1</v>
      </c>
      <c r="W800">
        <v>16</v>
      </c>
      <c r="X800">
        <v>13</v>
      </c>
      <c r="Y800">
        <v>18</v>
      </c>
      <c r="Z800">
        <v>1</v>
      </c>
      <c r="AA800">
        <v>1</v>
      </c>
      <c r="AB800">
        <v>1</v>
      </c>
      <c r="AC800">
        <v>1</v>
      </c>
      <c r="AD800">
        <v>1</v>
      </c>
      <c r="AE800">
        <v>1</v>
      </c>
      <c r="AF800">
        <v>31</v>
      </c>
      <c r="AG800">
        <v>1.7</v>
      </c>
      <c r="AH800">
        <v>1.7</v>
      </c>
      <c r="AI800">
        <v>67.567999999999998</v>
      </c>
      <c r="AJ800">
        <v>594</v>
      </c>
      <c r="AK800">
        <v>6</v>
      </c>
      <c r="AQ800">
        <v>3</v>
      </c>
      <c r="AX800">
        <v>1</v>
      </c>
      <c r="AY800">
        <v>1</v>
      </c>
      <c r="AZ800">
        <v>1</v>
      </c>
      <c r="BA800" s="8">
        <v>5.0627E-124</v>
      </c>
      <c r="BB800" s="8"/>
      <c r="BD800" s="4">
        <v>0.46899999999999997</v>
      </c>
      <c r="BE800" s="4">
        <v>1.5724</v>
      </c>
      <c r="BF800" s="4">
        <v>1.0185</v>
      </c>
      <c r="BG800" s="6">
        <v>3</v>
      </c>
      <c r="BK800" s="4">
        <v>1.3883000000000001</v>
      </c>
      <c r="BL800" s="4">
        <v>0.75687000000000004</v>
      </c>
      <c r="BM800" s="4">
        <v>0.35188000000000003</v>
      </c>
      <c r="BN800" s="6">
        <v>3</v>
      </c>
      <c r="BQ800" s="3">
        <v>0.33899454218787078</v>
      </c>
      <c r="BR800" s="3">
        <v>2.0830295581894309</v>
      </c>
      <c r="BS800" s="3">
        <v>2.1362043920362299</v>
      </c>
      <c r="BT800" s="7">
        <v>3</v>
      </c>
    </row>
    <row r="801" spans="1:96">
      <c r="A801">
        <v>875</v>
      </c>
      <c r="B801">
        <v>5104</v>
      </c>
      <c r="I801" t="s">
        <v>8250</v>
      </c>
      <c r="J801" t="s">
        <v>8250</v>
      </c>
      <c r="K801" t="s">
        <v>213</v>
      </c>
      <c r="L801" t="s">
        <v>213</v>
      </c>
      <c r="M801" t="s">
        <v>213</v>
      </c>
      <c r="N801" t="s">
        <v>8249</v>
      </c>
      <c r="O801" t="s">
        <v>8248</v>
      </c>
      <c r="P801" t="s">
        <v>8247</v>
      </c>
      <c r="Q801" t="s">
        <v>8246</v>
      </c>
      <c r="S801">
        <v>2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>
        <v>1</v>
      </c>
      <c r="AE801">
        <v>1</v>
      </c>
      <c r="AF801">
        <v>2.7</v>
      </c>
      <c r="AG801">
        <v>2.7</v>
      </c>
      <c r="AH801">
        <v>2.7</v>
      </c>
      <c r="AI801">
        <v>62.918999999999997</v>
      </c>
      <c r="AJ801">
        <v>559</v>
      </c>
      <c r="AK801">
        <v>6</v>
      </c>
      <c r="AQ801">
        <v>4</v>
      </c>
      <c r="AX801">
        <v>1</v>
      </c>
      <c r="AY801">
        <v>1</v>
      </c>
      <c r="AZ801">
        <v>2</v>
      </c>
      <c r="BA801" s="8">
        <v>5.0004999999999997E-14</v>
      </c>
      <c r="BB801" s="8"/>
      <c r="BD801" s="4">
        <v>0.40723999999999999</v>
      </c>
      <c r="BE801" s="4">
        <v>2.0198</v>
      </c>
      <c r="BF801" s="4">
        <v>2.3776000000000002</v>
      </c>
      <c r="BG801" s="6">
        <v>3</v>
      </c>
      <c r="BK801" s="4">
        <v>1.7616000000000001</v>
      </c>
      <c r="BL801" s="4">
        <v>0.62946999999999997</v>
      </c>
      <c r="BM801" s="4">
        <v>0.49711</v>
      </c>
      <c r="BN801" s="6">
        <v>3</v>
      </c>
      <c r="BQ801" s="3">
        <v>0.26197898928505936</v>
      </c>
      <c r="BR801" s="3">
        <v>3.2087277394513078</v>
      </c>
      <c r="BS801" s="3">
        <v>4.782858236081883</v>
      </c>
      <c r="BT801" s="7">
        <v>3</v>
      </c>
    </row>
    <row r="802" spans="1:96">
      <c r="A802">
        <v>64</v>
      </c>
      <c r="B802">
        <v>1369</v>
      </c>
      <c r="I802" t="s">
        <v>8245</v>
      </c>
      <c r="J802" t="s">
        <v>8245</v>
      </c>
      <c r="K802" t="s">
        <v>233</v>
      </c>
      <c r="L802" t="s">
        <v>233</v>
      </c>
      <c r="M802" t="s">
        <v>233</v>
      </c>
      <c r="N802" s="9" t="s">
        <v>8244</v>
      </c>
      <c r="O802" t="s">
        <v>8243</v>
      </c>
      <c r="P802" t="s">
        <v>8242</v>
      </c>
      <c r="Q802" t="s">
        <v>8241</v>
      </c>
      <c r="S802">
        <v>4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>
        <v>1</v>
      </c>
      <c r="AE802">
        <v>1</v>
      </c>
      <c r="AF802">
        <v>4.5</v>
      </c>
      <c r="AG802">
        <v>4.5</v>
      </c>
      <c r="AH802">
        <v>4.5</v>
      </c>
      <c r="AI802">
        <v>37.131</v>
      </c>
      <c r="AJ802">
        <v>335</v>
      </c>
      <c r="AK802">
        <v>3</v>
      </c>
      <c r="AN802">
        <v>3</v>
      </c>
      <c r="AX802">
        <v>1</v>
      </c>
      <c r="AY802">
        <v>1</v>
      </c>
      <c r="AZ802">
        <v>1</v>
      </c>
      <c r="BA802" s="8">
        <v>1.4335999999999999E-20</v>
      </c>
      <c r="BB802" s="8"/>
      <c r="BD802" s="4">
        <v>0.39962999999999999</v>
      </c>
      <c r="BE802" s="4">
        <v>1.298</v>
      </c>
      <c r="BF802" s="4">
        <v>0.94872000000000001</v>
      </c>
      <c r="BG802" s="6">
        <v>3</v>
      </c>
      <c r="BJ802" s="5">
        <v>1</v>
      </c>
      <c r="BK802" s="10">
        <v>2.8576000000000001</v>
      </c>
      <c r="BL802" s="4">
        <v>0.71092999999999995</v>
      </c>
      <c r="BM802" s="4">
        <v>0.74814000000000003</v>
      </c>
      <c r="BN802" s="6">
        <v>3</v>
      </c>
      <c r="BQ802" s="3">
        <v>0.17484351505402665</v>
      </c>
      <c r="BR802" s="3">
        <v>1.8395540920880777</v>
      </c>
      <c r="BS802" s="3">
        <v>1.3444474321054047</v>
      </c>
      <c r="BT802" s="7">
        <v>3</v>
      </c>
    </row>
    <row r="803" spans="1:96">
      <c r="A803">
        <v>519</v>
      </c>
      <c r="B803" t="s">
        <v>8240</v>
      </c>
      <c r="I803" t="s">
        <v>8239</v>
      </c>
      <c r="J803" t="s">
        <v>8239</v>
      </c>
      <c r="K803" t="s">
        <v>1210</v>
      </c>
      <c r="L803" t="s">
        <v>1210</v>
      </c>
      <c r="M803" t="s">
        <v>1210</v>
      </c>
      <c r="N803" s="9" t="s">
        <v>8238</v>
      </c>
      <c r="O803" t="s">
        <v>8237</v>
      </c>
      <c r="P803" s="9" t="s">
        <v>8236</v>
      </c>
      <c r="Q803" t="s">
        <v>8235</v>
      </c>
      <c r="S803">
        <v>4</v>
      </c>
      <c r="T803">
        <v>2</v>
      </c>
      <c r="U803">
        <v>2</v>
      </c>
      <c r="V803">
        <v>2</v>
      </c>
      <c r="W803">
        <v>1</v>
      </c>
      <c r="X803">
        <v>2</v>
      </c>
      <c r="Y803">
        <v>2</v>
      </c>
      <c r="Z803">
        <v>1</v>
      </c>
      <c r="AA803">
        <v>2</v>
      </c>
      <c r="AB803">
        <v>2</v>
      </c>
      <c r="AC803">
        <v>1</v>
      </c>
      <c r="AD803">
        <v>2</v>
      </c>
      <c r="AE803">
        <v>2</v>
      </c>
      <c r="AF803">
        <v>2.9</v>
      </c>
      <c r="AG803">
        <v>2.9</v>
      </c>
      <c r="AH803">
        <v>2.9</v>
      </c>
      <c r="AI803">
        <v>75.209000000000003</v>
      </c>
      <c r="AJ803">
        <v>701</v>
      </c>
      <c r="AK803">
        <v>6</v>
      </c>
      <c r="AQ803">
        <v>5</v>
      </c>
      <c r="AX803">
        <v>1</v>
      </c>
      <c r="AY803">
        <v>2</v>
      </c>
      <c r="AZ803">
        <v>2</v>
      </c>
      <c r="BA803" s="8">
        <v>7.7511999999999999E-5</v>
      </c>
      <c r="BB803" s="8"/>
      <c r="BD803" s="4">
        <v>0.39829999999999999</v>
      </c>
      <c r="BE803" s="4">
        <v>1.2192000000000001</v>
      </c>
      <c r="BF803" s="4">
        <v>1.038</v>
      </c>
      <c r="BG803" s="6">
        <v>3</v>
      </c>
      <c r="BK803" s="4">
        <v>1.9662999999999999</v>
      </c>
      <c r="BL803" s="4">
        <v>0.63665000000000005</v>
      </c>
      <c r="BM803" s="4">
        <v>0.25888</v>
      </c>
      <c r="BN803" s="6">
        <v>3</v>
      </c>
      <c r="BQ803" s="3">
        <v>0.31028918952463697</v>
      </c>
      <c r="BR803" s="3">
        <v>1.7395237184059005</v>
      </c>
      <c r="BS803" s="3">
        <v>3.6995930447650762</v>
      </c>
      <c r="BT803" s="7">
        <v>3</v>
      </c>
    </row>
    <row r="804" spans="1:96">
      <c r="A804">
        <v>1079</v>
      </c>
      <c r="B804">
        <v>1941</v>
      </c>
      <c r="I804" t="s">
        <v>5705</v>
      </c>
      <c r="J804" t="s">
        <v>5705</v>
      </c>
      <c r="K804">
        <v>1</v>
      </c>
      <c r="L804">
        <v>1</v>
      </c>
      <c r="M804">
        <v>1</v>
      </c>
      <c r="N804" t="s">
        <v>5706</v>
      </c>
      <c r="O804" t="s">
        <v>5697</v>
      </c>
      <c r="P804" t="s">
        <v>5706</v>
      </c>
      <c r="Q804" t="s">
        <v>5707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>
        <v>1</v>
      </c>
      <c r="AE804">
        <v>1</v>
      </c>
      <c r="AF804">
        <v>4.5999999999999996</v>
      </c>
      <c r="AG804">
        <v>4.5999999999999996</v>
      </c>
      <c r="AH804">
        <v>4.5999999999999996</v>
      </c>
      <c r="AI804">
        <v>26.754000000000001</v>
      </c>
      <c r="AJ804">
        <v>239</v>
      </c>
      <c r="AK804">
        <v>2</v>
      </c>
      <c r="AM804">
        <v>3</v>
      </c>
      <c r="AX804">
        <v>1</v>
      </c>
      <c r="AY804">
        <v>1</v>
      </c>
      <c r="AZ804">
        <v>1</v>
      </c>
      <c r="BA804">
        <v>6.2370000000000004E-3</v>
      </c>
      <c r="BD804" s="4">
        <v>0.37102000000000002</v>
      </c>
      <c r="BE804" s="4">
        <v>2.2713999999999999</v>
      </c>
      <c r="BF804" s="4">
        <v>1.8259000000000001</v>
      </c>
      <c r="BG804" s="6">
        <v>3</v>
      </c>
      <c r="BJ804" s="5">
        <v>2</v>
      </c>
      <c r="BK804" s="10">
        <v>5.5305999999999997</v>
      </c>
      <c r="BL804" s="4">
        <v>0.45366000000000001</v>
      </c>
      <c r="BM804" s="10">
        <v>1.3099000000000001</v>
      </c>
      <c r="BN804" s="6">
        <v>3</v>
      </c>
      <c r="BO804" s="1">
        <v>2</v>
      </c>
      <c r="BQ804" s="3">
        <v>6.7087079028579091E-2</v>
      </c>
      <c r="BR804" s="3">
        <v>5.0067591248185055</v>
      </c>
      <c r="BS804" s="3">
        <v>1.6927634363097757</v>
      </c>
      <c r="BT804" s="7">
        <v>3</v>
      </c>
    </row>
    <row r="805" spans="1:96">
      <c r="A805">
        <v>835</v>
      </c>
      <c r="B805">
        <v>4916</v>
      </c>
      <c r="I805" t="s">
        <v>8234</v>
      </c>
      <c r="J805" t="s">
        <v>8234</v>
      </c>
      <c r="K805" t="s">
        <v>1781</v>
      </c>
      <c r="L805" t="s">
        <v>1781</v>
      </c>
      <c r="M805" t="s">
        <v>1781</v>
      </c>
      <c r="N805" t="s">
        <v>8233</v>
      </c>
      <c r="O805" t="s">
        <v>8232</v>
      </c>
      <c r="P805" t="s">
        <v>8231</v>
      </c>
      <c r="Q805" t="s">
        <v>8230</v>
      </c>
      <c r="S805">
        <v>3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>
        <v>1</v>
      </c>
      <c r="AE805">
        <v>1</v>
      </c>
      <c r="AF805">
        <v>5.7</v>
      </c>
      <c r="AG805">
        <v>5.7</v>
      </c>
      <c r="AH805">
        <v>5.7</v>
      </c>
      <c r="AI805">
        <v>29.815000000000001</v>
      </c>
      <c r="AJ805">
        <v>261</v>
      </c>
      <c r="AK805">
        <v>3</v>
      </c>
      <c r="AN805">
        <v>3</v>
      </c>
      <c r="AX805">
        <v>1</v>
      </c>
      <c r="AY805">
        <v>1</v>
      </c>
      <c r="AZ805">
        <v>1</v>
      </c>
      <c r="BA805" s="8">
        <v>1.1348E-36</v>
      </c>
      <c r="BB805" s="8"/>
      <c r="BD805" s="4">
        <v>0.36131999999999997</v>
      </c>
      <c r="BE805" s="4">
        <v>0.92557999999999996</v>
      </c>
      <c r="BF805" s="4">
        <v>0.66173999999999999</v>
      </c>
      <c r="BG805" s="6">
        <v>3</v>
      </c>
      <c r="BK805" s="4">
        <v>1.4847999999999999</v>
      </c>
      <c r="BL805" s="4">
        <v>0.74102999999999997</v>
      </c>
      <c r="BM805" s="4">
        <v>0.84606000000000003</v>
      </c>
      <c r="BN805" s="6">
        <v>3</v>
      </c>
      <c r="BQ805" s="3">
        <v>0.34068067999863733</v>
      </c>
      <c r="BR805" s="3">
        <v>1.3330667199893356</v>
      </c>
      <c r="BS805" s="3">
        <v>0.94029149036201232</v>
      </c>
      <c r="BT805" s="7">
        <v>3</v>
      </c>
    </row>
    <row r="806" spans="1:96">
      <c r="A806">
        <v>518</v>
      </c>
      <c r="B806" t="s">
        <v>8229</v>
      </c>
      <c r="I806" t="s">
        <v>8228</v>
      </c>
      <c r="J806" t="s">
        <v>8228</v>
      </c>
      <c r="K806" t="s">
        <v>2531</v>
      </c>
      <c r="L806" t="s">
        <v>2531</v>
      </c>
      <c r="M806" t="s">
        <v>2531</v>
      </c>
      <c r="N806" s="9" t="s">
        <v>8227</v>
      </c>
      <c r="O806" t="s">
        <v>8226</v>
      </c>
      <c r="P806" t="s">
        <v>8225</v>
      </c>
      <c r="Q806" t="s">
        <v>8224</v>
      </c>
      <c r="S806">
        <v>2</v>
      </c>
      <c r="T806">
        <v>2</v>
      </c>
      <c r="U806">
        <v>2</v>
      </c>
      <c r="V806">
        <v>2</v>
      </c>
      <c r="W806">
        <v>2</v>
      </c>
      <c r="X806">
        <v>1</v>
      </c>
      <c r="Y806">
        <v>1</v>
      </c>
      <c r="Z806">
        <v>2</v>
      </c>
      <c r="AA806">
        <v>1</v>
      </c>
      <c r="AB806">
        <v>1</v>
      </c>
      <c r="AC806">
        <v>2</v>
      </c>
      <c r="AD806">
        <v>1</v>
      </c>
      <c r="AE806">
        <v>1</v>
      </c>
      <c r="AF806">
        <v>15.9</v>
      </c>
      <c r="AG806">
        <v>15.9</v>
      </c>
      <c r="AH806">
        <v>15.9</v>
      </c>
      <c r="AI806">
        <v>22.835999999999999</v>
      </c>
      <c r="AJ806">
        <v>201</v>
      </c>
      <c r="AK806">
        <v>2</v>
      </c>
      <c r="AM806">
        <v>4</v>
      </c>
      <c r="AX806">
        <v>2</v>
      </c>
      <c r="AY806">
        <v>1</v>
      </c>
      <c r="AZ806">
        <v>1</v>
      </c>
      <c r="BA806" s="8">
        <v>4.5717000000000001E-22</v>
      </c>
      <c r="BB806" s="8"/>
      <c r="BD806" s="4">
        <v>0.26173999999999997</v>
      </c>
      <c r="BF806" s="4">
        <v>0.34960000000000002</v>
      </c>
      <c r="BG806" s="6">
        <v>3</v>
      </c>
      <c r="BK806" s="4">
        <v>0.72138999999999998</v>
      </c>
      <c r="BM806" s="4">
        <v>0.61968999999999996</v>
      </c>
      <c r="BN806" s="6">
        <v>3</v>
      </c>
      <c r="BQ806" s="3">
        <v>0.39059448480587455</v>
      </c>
      <c r="BS806" s="3">
        <v>3.0337964929312538</v>
      </c>
      <c r="BT806" s="7">
        <v>3</v>
      </c>
    </row>
    <row r="807" spans="1:96">
      <c r="A807">
        <v>1034</v>
      </c>
      <c r="B807">
        <v>5179</v>
      </c>
      <c r="C807">
        <v>916</v>
      </c>
      <c r="F807">
        <v>591</v>
      </c>
      <c r="I807" t="s">
        <v>8223</v>
      </c>
      <c r="J807" t="s">
        <v>8223</v>
      </c>
      <c r="K807">
        <v>1</v>
      </c>
      <c r="L807">
        <v>1</v>
      </c>
      <c r="M807">
        <v>1</v>
      </c>
      <c r="N807" t="s">
        <v>8222</v>
      </c>
      <c r="O807" t="s">
        <v>8221</v>
      </c>
      <c r="P807" t="s">
        <v>8220</v>
      </c>
      <c r="Q807" t="s">
        <v>8219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>
        <v>1</v>
      </c>
      <c r="AE807">
        <v>1</v>
      </c>
      <c r="AF807">
        <v>2.5</v>
      </c>
      <c r="AG807">
        <v>2.5</v>
      </c>
      <c r="AH807">
        <v>2.5</v>
      </c>
      <c r="AI807">
        <v>70.369</v>
      </c>
      <c r="AJ807">
        <v>607</v>
      </c>
      <c r="AK807">
        <v>7</v>
      </c>
      <c r="AQ807">
        <v>3</v>
      </c>
      <c r="AU807">
        <v>1</v>
      </c>
      <c r="AX807">
        <v>1</v>
      </c>
      <c r="AY807">
        <v>2</v>
      </c>
      <c r="AZ807">
        <v>1</v>
      </c>
      <c r="BA807">
        <v>1.0089000000000001E-2</v>
      </c>
      <c r="BD807" s="4">
        <v>0.19866</v>
      </c>
      <c r="BE807" s="4">
        <v>1.3248</v>
      </c>
      <c r="BF807" s="4">
        <v>1.7451000000000001</v>
      </c>
      <c r="BG807" s="6">
        <v>3</v>
      </c>
      <c r="BJ807" s="5">
        <v>1</v>
      </c>
      <c r="BK807" s="4">
        <v>0.55027000000000004</v>
      </c>
      <c r="BL807" s="10">
        <v>1.2875000000000001</v>
      </c>
      <c r="BM807" s="4">
        <v>0.92454999999999998</v>
      </c>
      <c r="BN807" s="6">
        <v>3</v>
      </c>
      <c r="BQ807" s="3">
        <v>0.50561229649105066</v>
      </c>
      <c r="BR807" s="3">
        <v>1.5060014156413308</v>
      </c>
      <c r="BS807" s="3">
        <v>2.2781637999772184</v>
      </c>
      <c r="BT807" s="7">
        <v>3</v>
      </c>
    </row>
    <row r="808" spans="1:96">
      <c r="A808">
        <v>827</v>
      </c>
      <c r="B808">
        <v>365</v>
      </c>
      <c r="I808" t="s">
        <v>4702</v>
      </c>
      <c r="J808" t="s">
        <v>4702</v>
      </c>
      <c r="K808" t="s">
        <v>1781</v>
      </c>
      <c r="L808" t="s">
        <v>1781</v>
      </c>
      <c r="M808" t="s">
        <v>1781</v>
      </c>
      <c r="N808" t="s">
        <v>4703</v>
      </c>
      <c r="O808" t="s">
        <v>4704</v>
      </c>
      <c r="P808" t="s">
        <v>4705</v>
      </c>
      <c r="Q808" t="s">
        <v>4706</v>
      </c>
      <c r="S808">
        <v>3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>
        <v>1</v>
      </c>
      <c r="AE808">
        <v>1</v>
      </c>
      <c r="AF808">
        <v>3.2</v>
      </c>
      <c r="AG808">
        <v>3.2</v>
      </c>
      <c r="AH808">
        <v>3.2</v>
      </c>
      <c r="AI808">
        <v>38.15</v>
      </c>
      <c r="AJ808">
        <v>344</v>
      </c>
      <c r="AK808">
        <v>2.4</v>
      </c>
      <c r="AM808">
        <v>3</v>
      </c>
      <c r="AN808">
        <v>2</v>
      </c>
      <c r="AX808">
        <v>2</v>
      </c>
      <c r="AY808">
        <v>2</v>
      </c>
      <c r="AZ808">
        <v>1</v>
      </c>
      <c r="BA808">
        <v>5.4264999999999999E-4</v>
      </c>
      <c r="BC808" s="5">
        <v>1</v>
      </c>
      <c r="BD808" s="4">
        <v>0.19481000000000001</v>
      </c>
      <c r="BE808" s="4">
        <v>1.2954000000000001</v>
      </c>
      <c r="BF808" s="10">
        <v>2.8087</v>
      </c>
      <c r="BG808" s="6">
        <v>3</v>
      </c>
      <c r="BJ808" s="5">
        <v>2</v>
      </c>
      <c r="BK808" s="10">
        <v>6.7453000000000003</v>
      </c>
      <c r="BL808" s="4">
        <v>1.1632</v>
      </c>
      <c r="BM808" s="10">
        <v>2.3477000000000001</v>
      </c>
      <c r="BN808" s="6">
        <v>3</v>
      </c>
      <c r="BO808" s="1">
        <v>2</v>
      </c>
      <c r="BQ808" s="3">
        <v>3.2535137948984903E-2</v>
      </c>
      <c r="BR808" s="3">
        <v>1.1905470563724032</v>
      </c>
      <c r="BS808" s="3">
        <v>1.3179571663920921</v>
      </c>
      <c r="BT808" s="7">
        <v>3</v>
      </c>
    </row>
    <row r="809" spans="1:96">
      <c r="A809">
        <v>230</v>
      </c>
      <c r="B809" t="s">
        <v>8218</v>
      </c>
      <c r="D809">
        <v>189</v>
      </c>
      <c r="G809">
        <v>134</v>
      </c>
      <c r="I809" t="s">
        <v>8217</v>
      </c>
      <c r="J809" t="s">
        <v>8217</v>
      </c>
      <c r="K809" t="s">
        <v>8216</v>
      </c>
      <c r="L809" t="s">
        <v>8216</v>
      </c>
      <c r="M809" t="s">
        <v>8216</v>
      </c>
      <c r="N809" s="9" t="s">
        <v>8215</v>
      </c>
      <c r="O809" t="s">
        <v>8214</v>
      </c>
      <c r="P809" s="9" t="s">
        <v>8213</v>
      </c>
      <c r="Q809" t="s">
        <v>8212</v>
      </c>
      <c r="S809">
        <v>11</v>
      </c>
      <c r="T809">
        <v>2</v>
      </c>
      <c r="U809">
        <v>2</v>
      </c>
      <c r="V809">
        <v>2</v>
      </c>
      <c r="W809">
        <v>2</v>
      </c>
      <c r="X809">
        <v>2</v>
      </c>
      <c r="Y809">
        <v>2</v>
      </c>
      <c r="Z809">
        <v>2</v>
      </c>
      <c r="AA809">
        <v>2</v>
      </c>
      <c r="AB809">
        <v>2</v>
      </c>
      <c r="AC809">
        <v>2</v>
      </c>
      <c r="AD809">
        <v>2</v>
      </c>
      <c r="AE809">
        <v>2</v>
      </c>
      <c r="AF809">
        <v>14.4</v>
      </c>
      <c r="AG809">
        <v>14.4</v>
      </c>
      <c r="AH809">
        <v>14.4</v>
      </c>
      <c r="AI809">
        <v>32.642000000000003</v>
      </c>
      <c r="AJ809">
        <v>292</v>
      </c>
      <c r="AK809">
        <v>1.25</v>
      </c>
      <c r="AL809">
        <v>6</v>
      </c>
      <c r="AM809">
        <v>2</v>
      </c>
      <c r="AX809">
        <v>3</v>
      </c>
      <c r="AY809">
        <v>3</v>
      </c>
      <c r="AZ809">
        <v>2</v>
      </c>
      <c r="BA809" s="8">
        <v>7.6357000000000001E-5</v>
      </c>
      <c r="BB809" s="8"/>
      <c r="BD809" s="4">
        <v>4.3723999999999999E-2</v>
      </c>
      <c r="BE809" s="4">
        <v>2.1415999999999999</v>
      </c>
      <c r="BF809" s="4">
        <v>2.6642999999999999</v>
      </c>
      <c r="BG809" s="6">
        <v>3</v>
      </c>
      <c r="BK809" s="4">
        <v>2.3420999999999998</v>
      </c>
      <c r="BL809" s="4">
        <v>4.0051999999999997E-2</v>
      </c>
      <c r="BM809" s="4">
        <v>0.65703999999999996</v>
      </c>
      <c r="BN809" s="6">
        <v>3</v>
      </c>
      <c r="BQ809" s="3">
        <v>1.8668558413919276E-2</v>
      </c>
      <c r="BR809" s="3">
        <v>53.473076306079889</v>
      </c>
      <c r="BS809" s="3">
        <v>4.0680172483931329</v>
      </c>
      <c r="BT809" s="7">
        <v>3</v>
      </c>
    </row>
    <row r="810" spans="1:96">
      <c r="A810">
        <v>146</v>
      </c>
      <c r="B810" t="s">
        <v>8211</v>
      </c>
      <c r="D810">
        <v>132</v>
      </c>
      <c r="G810">
        <v>566</v>
      </c>
      <c r="I810" t="s">
        <v>8210</v>
      </c>
      <c r="J810" t="s">
        <v>8210</v>
      </c>
      <c r="K810" t="s">
        <v>5139</v>
      </c>
      <c r="L810" t="s">
        <v>213</v>
      </c>
      <c r="M810" t="s">
        <v>213</v>
      </c>
      <c r="N810" s="9" t="s">
        <v>8209</v>
      </c>
      <c r="O810" t="s">
        <v>8208</v>
      </c>
      <c r="P810" t="s">
        <v>8207</v>
      </c>
      <c r="Q810" t="s">
        <v>8206</v>
      </c>
      <c r="S810">
        <v>2</v>
      </c>
      <c r="T810">
        <v>4</v>
      </c>
      <c r="U810">
        <v>1</v>
      </c>
      <c r="V810">
        <v>1</v>
      </c>
      <c r="W810">
        <v>4</v>
      </c>
      <c r="X810">
        <v>4</v>
      </c>
      <c r="Y810">
        <v>4</v>
      </c>
      <c r="Z810">
        <v>1</v>
      </c>
      <c r="AA810">
        <v>1</v>
      </c>
      <c r="AB810">
        <v>1</v>
      </c>
      <c r="AC810">
        <v>1</v>
      </c>
      <c r="AD810">
        <v>1</v>
      </c>
      <c r="AE810">
        <v>1</v>
      </c>
      <c r="AF810">
        <v>7</v>
      </c>
      <c r="AG810">
        <v>1.9</v>
      </c>
      <c r="AH810">
        <v>1.9</v>
      </c>
      <c r="AI810">
        <v>74.302999999999997</v>
      </c>
      <c r="AJ810">
        <v>676</v>
      </c>
      <c r="AK810">
        <v>6</v>
      </c>
      <c r="AQ810">
        <v>3</v>
      </c>
      <c r="AX810">
        <v>1</v>
      </c>
      <c r="AY810">
        <v>1</v>
      </c>
      <c r="AZ810">
        <v>1</v>
      </c>
      <c r="BA810" s="8">
        <v>7.0019000000000006E-27</v>
      </c>
      <c r="BB810" s="8"/>
      <c r="BD810" s="4">
        <v>3.7511000000000003E-2</v>
      </c>
      <c r="BE810" s="4">
        <v>8.3944000000000005E-2</v>
      </c>
      <c r="BF810" s="4">
        <v>0.10772</v>
      </c>
      <c r="BG810" s="6">
        <v>3</v>
      </c>
      <c r="BJ810" s="5">
        <v>1</v>
      </c>
      <c r="BK810" s="4">
        <v>0.80593000000000004</v>
      </c>
      <c r="BL810" s="10">
        <v>1.4048</v>
      </c>
      <c r="BM810" s="4">
        <v>0.33726</v>
      </c>
      <c r="BN810" s="6">
        <v>3</v>
      </c>
      <c r="BQ810" s="3">
        <v>4.6544100535257156E-2</v>
      </c>
      <c r="BR810" s="3">
        <v>5.9755004481625337E-2</v>
      </c>
      <c r="BS810" s="3">
        <v>0.31938677738741617</v>
      </c>
      <c r="BT810" s="7">
        <v>3</v>
      </c>
      <c r="CP810" s="11"/>
      <c r="CQ810" s="11"/>
      <c r="CR810" s="11"/>
    </row>
    <row r="811" spans="1:96">
      <c r="A811">
        <v>1092</v>
      </c>
      <c r="B811" t="s">
        <v>8205</v>
      </c>
      <c r="I811" t="s">
        <v>8204</v>
      </c>
      <c r="J811" t="s">
        <v>8204</v>
      </c>
      <c r="K811" t="s">
        <v>8203</v>
      </c>
      <c r="L811" t="s">
        <v>8203</v>
      </c>
      <c r="M811" t="s">
        <v>8203</v>
      </c>
      <c r="N811" s="9" t="s">
        <v>8202</v>
      </c>
      <c r="O811" t="s">
        <v>8201</v>
      </c>
      <c r="P811" t="s">
        <v>8200</v>
      </c>
      <c r="Q811" t="s">
        <v>8199</v>
      </c>
      <c r="S811">
        <v>5</v>
      </c>
      <c r="T811">
        <v>2</v>
      </c>
      <c r="U811">
        <v>2</v>
      </c>
      <c r="V811">
        <v>2</v>
      </c>
      <c r="W811">
        <v>1</v>
      </c>
      <c r="X811">
        <v>2</v>
      </c>
      <c r="Y811">
        <v>1</v>
      </c>
      <c r="Z811">
        <v>1</v>
      </c>
      <c r="AA811">
        <v>2</v>
      </c>
      <c r="AB811">
        <v>1</v>
      </c>
      <c r="AC811">
        <v>1</v>
      </c>
      <c r="AD811">
        <v>2</v>
      </c>
      <c r="AE811">
        <v>1</v>
      </c>
      <c r="AF811">
        <v>4</v>
      </c>
      <c r="AG811">
        <v>4</v>
      </c>
      <c r="AH811">
        <v>4</v>
      </c>
      <c r="AI811">
        <v>90.582999999999998</v>
      </c>
      <c r="AJ811">
        <v>825</v>
      </c>
      <c r="AK811">
        <v>9.1999999999999993</v>
      </c>
      <c r="AR811">
        <v>1</v>
      </c>
      <c r="AT811">
        <v>1</v>
      </c>
      <c r="AU811">
        <v>3</v>
      </c>
      <c r="AX811">
        <v>1</v>
      </c>
      <c r="AY811">
        <v>2</v>
      </c>
      <c r="AZ811">
        <v>2</v>
      </c>
      <c r="BA811" s="8">
        <v>2.3012000000000001E-17</v>
      </c>
      <c r="BB811" s="8"/>
      <c r="BC811" s="5">
        <v>1</v>
      </c>
      <c r="BE811" s="10">
        <v>4.2938999999999998</v>
      </c>
      <c r="BF811" s="4">
        <v>2.0537000000000001</v>
      </c>
      <c r="BG811" s="6">
        <v>3</v>
      </c>
      <c r="BL811" s="4">
        <v>0.91563000000000005</v>
      </c>
      <c r="BM811" s="4">
        <v>0.74980999999999998</v>
      </c>
      <c r="BN811" s="6">
        <v>2</v>
      </c>
      <c r="BR811" s="3">
        <v>4.3948316779467351</v>
      </c>
      <c r="BS811" s="3">
        <v>4.7339519030486645</v>
      </c>
      <c r="BT811" s="7">
        <v>3</v>
      </c>
    </row>
    <row r="812" spans="1:96">
      <c r="A812">
        <v>1164</v>
      </c>
      <c r="B812" t="s">
        <v>8198</v>
      </c>
      <c r="I812" t="s">
        <v>8197</v>
      </c>
      <c r="J812" t="s">
        <v>8197</v>
      </c>
      <c r="K812" t="s">
        <v>1799</v>
      </c>
      <c r="L812" t="s">
        <v>1799</v>
      </c>
      <c r="M812" t="s">
        <v>1799</v>
      </c>
      <c r="N812" t="s">
        <v>8196</v>
      </c>
      <c r="O812" t="s">
        <v>8195</v>
      </c>
      <c r="P812" t="s">
        <v>8194</v>
      </c>
      <c r="Q812" t="s">
        <v>8193</v>
      </c>
      <c r="S812">
        <v>2</v>
      </c>
      <c r="T812">
        <v>2</v>
      </c>
      <c r="U812">
        <v>2</v>
      </c>
      <c r="V812">
        <v>2</v>
      </c>
      <c r="W812">
        <v>0</v>
      </c>
      <c r="X812">
        <v>1</v>
      </c>
      <c r="Y812">
        <v>2</v>
      </c>
      <c r="Z812">
        <v>0</v>
      </c>
      <c r="AA812">
        <v>1</v>
      </c>
      <c r="AB812">
        <v>2</v>
      </c>
      <c r="AC812">
        <v>0</v>
      </c>
      <c r="AD812">
        <v>1</v>
      </c>
      <c r="AE812">
        <v>2</v>
      </c>
      <c r="AF812">
        <v>3.9</v>
      </c>
      <c r="AG812">
        <v>3.9</v>
      </c>
      <c r="AH812">
        <v>3.9</v>
      </c>
      <c r="AI812">
        <v>83.138999999999996</v>
      </c>
      <c r="AJ812">
        <v>739</v>
      </c>
      <c r="AK812">
        <v>7</v>
      </c>
      <c r="AR812">
        <v>3</v>
      </c>
      <c r="AY812">
        <v>1</v>
      </c>
      <c r="AZ812">
        <v>2</v>
      </c>
      <c r="BA812" s="8">
        <v>7.9899000000000002E-5</v>
      </c>
      <c r="BB812" s="8"/>
      <c r="BE812" s="4">
        <v>2.4199000000000002</v>
      </c>
      <c r="BF812" s="4">
        <v>1.4134</v>
      </c>
      <c r="BG812" s="6">
        <v>3</v>
      </c>
      <c r="BL812" s="4">
        <v>1.1076999999999999</v>
      </c>
      <c r="BM812" s="4">
        <v>0.96543000000000001</v>
      </c>
      <c r="BN812" s="6">
        <v>3</v>
      </c>
      <c r="BR812" s="3">
        <v>2.2785790780869051</v>
      </c>
      <c r="BS812" s="3">
        <v>1.5864957481913948</v>
      </c>
      <c r="BT812" s="7">
        <v>3</v>
      </c>
    </row>
    <row r="813" spans="1:96">
      <c r="A813">
        <v>413</v>
      </c>
      <c r="B813" t="s">
        <v>8192</v>
      </c>
      <c r="I813" t="s">
        <v>8191</v>
      </c>
      <c r="J813" t="s">
        <v>8191</v>
      </c>
      <c r="K813" t="s">
        <v>1713</v>
      </c>
      <c r="L813" t="s">
        <v>1713</v>
      </c>
      <c r="M813" t="s">
        <v>1713</v>
      </c>
      <c r="N813" s="9" t="s">
        <v>8190</v>
      </c>
      <c r="O813" t="s">
        <v>8189</v>
      </c>
      <c r="P813" t="s">
        <v>8188</v>
      </c>
      <c r="Q813" t="s">
        <v>8187</v>
      </c>
      <c r="S813">
        <v>4</v>
      </c>
      <c r="T813">
        <v>2</v>
      </c>
      <c r="U813">
        <v>2</v>
      </c>
      <c r="V813">
        <v>2</v>
      </c>
      <c r="W813">
        <v>0</v>
      </c>
      <c r="X813">
        <v>1</v>
      </c>
      <c r="Y813">
        <v>2</v>
      </c>
      <c r="Z813">
        <v>0</v>
      </c>
      <c r="AA813">
        <v>1</v>
      </c>
      <c r="AB813">
        <v>2</v>
      </c>
      <c r="AC813">
        <v>0</v>
      </c>
      <c r="AD813">
        <v>1</v>
      </c>
      <c r="AE813">
        <v>2</v>
      </c>
      <c r="AF813">
        <v>4.7</v>
      </c>
      <c r="AG813">
        <v>4.7</v>
      </c>
      <c r="AH813">
        <v>4.7</v>
      </c>
      <c r="AI813">
        <v>72.954999999999998</v>
      </c>
      <c r="AJ813">
        <v>645</v>
      </c>
      <c r="AK813">
        <v>6.75</v>
      </c>
      <c r="AQ813">
        <v>1</v>
      </c>
      <c r="AR813">
        <v>3</v>
      </c>
      <c r="AY813">
        <v>1</v>
      </c>
      <c r="AZ813">
        <v>3</v>
      </c>
      <c r="BA813" s="8">
        <v>6.3060999999999997E-32</v>
      </c>
      <c r="BB813" s="8"/>
      <c r="BE813" s="4">
        <v>2.3795000000000002</v>
      </c>
      <c r="BF813" s="4">
        <v>1.7939000000000001</v>
      </c>
      <c r="BG813" s="6">
        <v>3</v>
      </c>
      <c r="BJ813" s="5">
        <v>1</v>
      </c>
      <c r="BL813" s="10">
        <v>1.3794</v>
      </c>
      <c r="BM813" s="4">
        <v>1.2282999999999999</v>
      </c>
      <c r="BN813" s="6">
        <v>3</v>
      </c>
      <c r="BR813" s="3">
        <v>1.6651957437596789</v>
      </c>
      <c r="BS813" s="3">
        <v>1.422293020808147</v>
      </c>
      <c r="BT813" s="7">
        <v>3</v>
      </c>
    </row>
    <row r="814" spans="1:96">
      <c r="A814">
        <v>786</v>
      </c>
      <c r="B814" t="s">
        <v>8186</v>
      </c>
      <c r="I814" t="s">
        <v>8185</v>
      </c>
      <c r="J814" t="s">
        <v>8185</v>
      </c>
      <c r="K814" t="s">
        <v>1991</v>
      </c>
      <c r="L814" t="s">
        <v>1991</v>
      </c>
      <c r="M814" t="s">
        <v>1991</v>
      </c>
      <c r="N814" s="9" t="s">
        <v>8184</v>
      </c>
      <c r="O814" t="s">
        <v>8183</v>
      </c>
      <c r="P814" t="s">
        <v>8182</v>
      </c>
      <c r="Q814" t="s">
        <v>8181</v>
      </c>
      <c r="S814">
        <v>3</v>
      </c>
      <c r="T814">
        <v>2</v>
      </c>
      <c r="U814">
        <v>2</v>
      </c>
      <c r="V814">
        <v>2</v>
      </c>
      <c r="W814">
        <v>1</v>
      </c>
      <c r="X814">
        <v>2</v>
      </c>
      <c r="Y814">
        <v>2</v>
      </c>
      <c r="Z814">
        <v>1</v>
      </c>
      <c r="AA814">
        <v>2</v>
      </c>
      <c r="AB814">
        <v>2</v>
      </c>
      <c r="AC814">
        <v>1</v>
      </c>
      <c r="AD814">
        <v>2</v>
      </c>
      <c r="AE814">
        <v>2</v>
      </c>
      <c r="AF814">
        <v>4.0999999999999996</v>
      </c>
      <c r="AG814">
        <v>4.0999999999999996</v>
      </c>
      <c r="AH814">
        <v>4.0999999999999996</v>
      </c>
      <c r="AI814">
        <v>59.929000000000002</v>
      </c>
      <c r="AJ814">
        <v>532</v>
      </c>
      <c r="AK814">
        <v>7.38</v>
      </c>
      <c r="AP814">
        <v>3</v>
      </c>
      <c r="AQ814">
        <v>2</v>
      </c>
      <c r="AU814">
        <v>2</v>
      </c>
      <c r="AW814">
        <v>1</v>
      </c>
      <c r="AX814">
        <v>1</v>
      </c>
      <c r="AY814">
        <v>3</v>
      </c>
      <c r="AZ814">
        <v>4</v>
      </c>
      <c r="BA814" s="8">
        <v>5.6847E-13</v>
      </c>
      <c r="BB814" s="8"/>
      <c r="BE814" s="4">
        <v>2.2932999999999999</v>
      </c>
      <c r="BF814" s="4">
        <v>2.3984000000000001</v>
      </c>
      <c r="BG814" s="6">
        <v>3</v>
      </c>
      <c r="BL814" s="4">
        <v>1.1168</v>
      </c>
      <c r="BM814" s="4">
        <v>1.0173000000000001</v>
      </c>
      <c r="BN814" s="6">
        <v>3</v>
      </c>
      <c r="BR814" s="3">
        <v>2.5891308287807782</v>
      </c>
      <c r="BS814" s="3">
        <v>2.4871291068719379</v>
      </c>
      <c r="BT814" s="7">
        <v>3</v>
      </c>
    </row>
    <row r="815" spans="1:96">
      <c r="A815">
        <v>1107</v>
      </c>
      <c r="B815">
        <v>3595</v>
      </c>
      <c r="I815" t="s">
        <v>8180</v>
      </c>
      <c r="J815" t="s">
        <v>8180</v>
      </c>
      <c r="K815" t="s">
        <v>213</v>
      </c>
      <c r="L815" t="s">
        <v>213</v>
      </c>
      <c r="M815" t="s">
        <v>213</v>
      </c>
      <c r="N815" t="s">
        <v>8179</v>
      </c>
      <c r="O815" t="s">
        <v>8178</v>
      </c>
      <c r="P815" t="s">
        <v>8177</v>
      </c>
      <c r="Q815" t="s">
        <v>8176</v>
      </c>
      <c r="S815">
        <v>2</v>
      </c>
      <c r="T815">
        <v>1</v>
      </c>
      <c r="U815">
        <v>1</v>
      </c>
      <c r="V815">
        <v>1</v>
      </c>
      <c r="W815">
        <v>0</v>
      </c>
      <c r="X815">
        <v>1</v>
      </c>
      <c r="Y815">
        <v>0</v>
      </c>
      <c r="Z815">
        <v>0</v>
      </c>
      <c r="AA815">
        <v>1</v>
      </c>
      <c r="AB815">
        <v>0</v>
      </c>
      <c r="AC815">
        <v>0</v>
      </c>
      <c r="AD815">
        <v>1</v>
      </c>
      <c r="AE815">
        <v>0</v>
      </c>
      <c r="AF815">
        <v>2.2000000000000002</v>
      </c>
      <c r="AG815">
        <v>2.2000000000000002</v>
      </c>
      <c r="AH815">
        <v>2.2000000000000002</v>
      </c>
      <c r="AI815">
        <v>50.597999999999999</v>
      </c>
      <c r="AJ815">
        <v>448</v>
      </c>
      <c r="AK815">
        <v>7.33</v>
      </c>
      <c r="AP815">
        <v>1</v>
      </c>
      <c r="AQ815">
        <v>1</v>
      </c>
      <c r="AV815">
        <v>1</v>
      </c>
      <c r="AY815">
        <v>3</v>
      </c>
      <c r="BA815">
        <v>2.6722999999999997E-4</v>
      </c>
      <c r="BE815" s="4">
        <v>1.8655999999999999</v>
      </c>
      <c r="BG815" s="6">
        <v>3</v>
      </c>
      <c r="BL815" s="4">
        <v>0.25323000000000001</v>
      </c>
      <c r="BN815" s="6">
        <v>2</v>
      </c>
      <c r="BR815" s="3">
        <v>6.9439622248454969</v>
      </c>
      <c r="BT815" s="7">
        <v>2</v>
      </c>
    </row>
    <row r="816" spans="1:96">
      <c r="A816">
        <v>246</v>
      </c>
      <c r="B816" t="s">
        <v>8175</v>
      </c>
      <c r="I816" t="s">
        <v>8174</v>
      </c>
      <c r="J816" t="s">
        <v>8174</v>
      </c>
      <c r="K816">
        <v>2</v>
      </c>
      <c r="L816">
        <v>2</v>
      </c>
      <c r="M816">
        <v>2</v>
      </c>
      <c r="N816" t="s">
        <v>8173</v>
      </c>
      <c r="O816" t="s">
        <v>8172</v>
      </c>
      <c r="P816" t="s">
        <v>8171</v>
      </c>
      <c r="Q816" t="s">
        <v>8170</v>
      </c>
      <c r="S816">
        <v>1</v>
      </c>
      <c r="T816">
        <v>2</v>
      </c>
      <c r="U816">
        <v>2</v>
      </c>
      <c r="V816">
        <v>2</v>
      </c>
      <c r="W816">
        <v>0</v>
      </c>
      <c r="X816">
        <v>1</v>
      </c>
      <c r="Y816">
        <v>2</v>
      </c>
      <c r="Z816">
        <v>0</v>
      </c>
      <c r="AA816">
        <v>1</v>
      </c>
      <c r="AB816">
        <v>2</v>
      </c>
      <c r="AC816">
        <v>0</v>
      </c>
      <c r="AD816">
        <v>1</v>
      </c>
      <c r="AE816">
        <v>2</v>
      </c>
      <c r="AF816">
        <v>5.8</v>
      </c>
      <c r="AG816">
        <v>5.8</v>
      </c>
      <c r="AH816">
        <v>5.8</v>
      </c>
      <c r="AI816">
        <v>44.468000000000004</v>
      </c>
      <c r="AJ816">
        <v>378</v>
      </c>
      <c r="AK816">
        <v>4</v>
      </c>
      <c r="AO816">
        <v>5</v>
      </c>
      <c r="AY816">
        <v>2</v>
      </c>
      <c r="AZ816">
        <v>3</v>
      </c>
      <c r="BA816" s="8">
        <v>7.3165999999999999E-50</v>
      </c>
      <c r="BB816" s="8"/>
      <c r="BE816" s="4">
        <v>1.7029000000000001</v>
      </c>
      <c r="BF816" s="4">
        <v>1.4746999999999999</v>
      </c>
      <c r="BG816" s="6">
        <v>3</v>
      </c>
      <c r="BL816" s="4">
        <v>0.65468000000000004</v>
      </c>
      <c r="BM816" s="4">
        <v>0.50205</v>
      </c>
      <c r="BN816" s="6">
        <v>3</v>
      </c>
      <c r="BR816" s="3">
        <v>2.6011184809468069</v>
      </c>
      <c r="BS816" s="3">
        <v>2.8727377190462509</v>
      </c>
      <c r="BT816" s="7">
        <v>3</v>
      </c>
    </row>
    <row r="817" spans="1:72">
      <c r="A817">
        <v>880</v>
      </c>
      <c r="B817" t="s">
        <v>8169</v>
      </c>
      <c r="I817" t="s">
        <v>8168</v>
      </c>
      <c r="J817" t="s">
        <v>8168</v>
      </c>
      <c r="K817" t="s">
        <v>1991</v>
      </c>
      <c r="L817" t="s">
        <v>1991</v>
      </c>
      <c r="M817" t="s">
        <v>1991</v>
      </c>
      <c r="N817" t="s">
        <v>8167</v>
      </c>
      <c r="O817" t="s">
        <v>8166</v>
      </c>
      <c r="P817" t="s">
        <v>8165</v>
      </c>
      <c r="Q817" t="s">
        <v>8164</v>
      </c>
      <c r="S817">
        <v>3</v>
      </c>
      <c r="T817">
        <v>2</v>
      </c>
      <c r="U817">
        <v>2</v>
      </c>
      <c r="V817">
        <v>2</v>
      </c>
      <c r="W817">
        <v>2</v>
      </c>
      <c r="X817">
        <v>2</v>
      </c>
      <c r="Y817">
        <v>2</v>
      </c>
      <c r="Z817">
        <v>2</v>
      </c>
      <c r="AA817">
        <v>2</v>
      </c>
      <c r="AB817">
        <v>2</v>
      </c>
      <c r="AC817">
        <v>2</v>
      </c>
      <c r="AD817">
        <v>2</v>
      </c>
      <c r="AE817">
        <v>2</v>
      </c>
      <c r="AF817">
        <v>3.9</v>
      </c>
      <c r="AG817">
        <v>3.9</v>
      </c>
      <c r="AH817">
        <v>3.9</v>
      </c>
      <c r="AI817">
        <v>68.436000000000007</v>
      </c>
      <c r="AJ817">
        <v>597</v>
      </c>
      <c r="AK817">
        <v>6</v>
      </c>
      <c r="AQ817">
        <v>8</v>
      </c>
      <c r="AX817">
        <v>3</v>
      </c>
      <c r="AY817">
        <v>3</v>
      </c>
      <c r="AZ817">
        <v>2</v>
      </c>
      <c r="BA817" s="8">
        <v>1.5387000000000001E-8</v>
      </c>
      <c r="BB817" s="8"/>
      <c r="BE817" s="4">
        <v>1.5992999999999999</v>
      </c>
      <c r="BF817" s="4">
        <v>1.3747</v>
      </c>
      <c r="BG817" s="6">
        <v>3</v>
      </c>
      <c r="BL817" s="4">
        <v>1.0837000000000001</v>
      </c>
      <c r="BM817" s="4">
        <v>0.78281999999999996</v>
      </c>
      <c r="BN817" s="6">
        <v>3</v>
      </c>
      <c r="BR817" s="3">
        <v>1.5329429438636293</v>
      </c>
      <c r="BS817" s="3">
        <v>1.7931108680449712</v>
      </c>
      <c r="BT817" s="7">
        <v>3</v>
      </c>
    </row>
    <row r="818" spans="1:72">
      <c r="A818">
        <v>913</v>
      </c>
      <c r="B818" t="s">
        <v>8163</v>
      </c>
      <c r="C818">
        <v>826</v>
      </c>
      <c r="F818">
        <v>269</v>
      </c>
      <c r="I818" t="s">
        <v>8162</v>
      </c>
      <c r="J818" t="s">
        <v>8161</v>
      </c>
      <c r="K818" t="s">
        <v>8160</v>
      </c>
      <c r="L818" t="s">
        <v>8160</v>
      </c>
      <c r="M818" t="s">
        <v>8160</v>
      </c>
      <c r="N818" s="9" t="s">
        <v>8159</v>
      </c>
      <c r="O818" t="s">
        <v>8158</v>
      </c>
      <c r="P818" t="s">
        <v>8157</v>
      </c>
      <c r="Q818" t="s">
        <v>8156</v>
      </c>
      <c r="S818">
        <v>8</v>
      </c>
      <c r="T818">
        <v>4</v>
      </c>
      <c r="U818">
        <v>4</v>
      </c>
      <c r="V818">
        <v>4</v>
      </c>
      <c r="W818">
        <v>0</v>
      </c>
      <c r="X818">
        <v>2</v>
      </c>
      <c r="Y818">
        <v>4</v>
      </c>
      <c r="Z818">
        <v>0</v>
      </c>
      <c r="AA818">
        <v>2</v>
      </c>
      <c r="AB818">
        <v>4</v>
      </c>
      <c r="AC818">
        <v>0</v>
      </c>
      <c r="AD818">
        <v>2</v>
      </c>
      <c r="AE818">
        <v>4</v>
      </c>
      <c r="AF818">
        <v>9.8000000000000007</v>
      </c>
      <c r="AG818">
        <v>9.8000000000000007</v>
      </c>
      <c r="AH818">
        <v>9.8000000000000007</v>
      </c>
      <c r="AI818">
        <v>54.231000000000002</v>
      </c>
      <c r="AJ818">
        <v>471</v>
      </c>
      <c r="AK818">
        <v>5</v>
      </c>
      <c r="AP818">
        <v>6</v>
      </c>
      <c r="AY818">
        <v>2</v>
      </c>
      <c r="AZ818">
        <v>4</v>
      </c>
      <c r="BA818" s="8">
        <v>1.9099000000000001E-6</v>
      </c>
      <c r="BB818" s="8"/>
      <c r="BE818" s="4">
        <v>1.4511000000000001</v>
      </c>
      <c r="BF818" s="4">
        <v>1.5526</v>
      </c>
      <c r="BG818" s="6">
        <v>3</v>
      </c>
      <c r="BL818" s="4">
        <v>0.9466</v>
      </c>
      <c r="BM818" s="4">
        <v>0.47332999999999997</v>
      </c>
      <c r="BN818" s="6">
        <v>3</v>
      </c>
      <c r="BR818" s="3">
        <v>1.7505776906379107</v>
      </c>
      <c r="BS818" s="3">
        <v>3.1852205765249244</v>
      </c>
      <c r="BT818" s="7">
        <v>3</v>
      </c>
    </row>
    <row r="819" spans="1:72">
      <c r="A819">
        <v>398</v>
      </c>
      <c r="B819" t="s">
        <v>8155</v>
      </c>
      <c r="I819" t="s">
        <v>8154</v>
      </c>
      <c r="J819" t="s">
        <v>8154</v>
      </c>
      <c r="K819">
        <v>2</v>
      </c>
      <c r="L819">
        <v>2</v>
      </c>
      <c r="M819">
        <v>2</v>
      </c>
      <c r="N819" t="s">
        <v>8153</v>
      </c>
      <c r="O819" t="s">
        <v>8152</v>
      </c>
      <c r="P819" t="s">
        <v>8151</v>
      </c>
      <c r="Q819" t="s">
        <v>8150</v>
      </c>
      <c r="S819">
        <v>1</v>
      </c>
      <c r="T819">
        <v>2</v>
      </c>
      <c r="U819">
        <v>2</v>
      </c>
      <c r="V819">
        <v>2</v>
      </c>
      <c r="W819">
        <v>1</v>
      </c>
      <c r="X819">
        <v>2</v>
      </c>
      <c r="Y819">
        <v>2</v>
      </c>
      <c r="Z819">
        <v>1</v>
      </c>
      <c r="AA819">
        <v>2</v>
      </c>
      <c r="AB819">
        <v>2</v>
      </c>
      <c r="AC819">
        <v>1</v>
      </c>
      <c r="AD819">
        <v>2</v>
      </c>
      <c r="AE819">
        <v>2</v>
      </c>
      <c r="AF819">
        <v>4.5</v>
      </c>
      <c r="AG819">
        <v>4.5</v>
      </c>
      <c r="AH819">
        <v>4.5</v>
      </c>
      <c r="AI819">
        <v>61.651000000000003</v>
      </c>
      <c r="AJ819">
        <v>559</v>
      </c>
      <c r="AK819">
        <v>6.33</v>
      </c>
      <c r="AQ819">
        <v>7</v>
      </c>
      <c r="AR819">
        <v>1</v>
      </c>
      <c r="AS819">
        <v>1</v>
      </c>
      <c r="AX819">
        <v>1</v>
      </c>
      <c r="AY819">
        <v>5</v>
      </c>
      <c r="AZ819">
        <v>3</v>
      </c>
      <c r="BA819" s="8">
        <v>1.5346000000000001E-10</v>
      </c>
      <c r="BB819" s="8"/>
      <c r="BE819" s="4">
        <v>1.0135000000000001</v>
      </c>
      <c r="BF819" s="4">
        <v>0.52625999999999995</v>
      </c>
      <c r="BG819" s="6">
        <v>3</v>
      </c>
      <c r="BJ819" s="5">
        <v>1</v>
      </c>
      <c r="BL819" s="10">
        <v>1.1943999999999999</v>
      </c>
      <c r="BM819" s="4">
        <v>0.38717000000000001</v>
      </c>
      <c r="BN819" s="6">
        <v>3</v>
      </c>
      <c r="BR819" s="3">
        <v>0.84853627492575301</v>
      </c>
      <c r="BS819" s="3">
        <v>1.3778659611992945</v>
      </c>
      <c r="BT819" s="7">
        <v>3</v>
      </c>
    </row>
    <row r="820" spans="1:72">
      <c r="A820">
        <v>793</v>
      </c>
      <c r="B820" t="s">
        <v>8149</v>
      </c>
      <c r="I820" t="s">
        <v>8148</v>
      </c>
      <c r="J820" t="s">
        <v>8148</v>
      </c>
      <c r="K820">
        <v>2</v>
      </c>
      <c r="L820">
        <v>2</v>
      </c>
      <c r="M820">
        <v>2</v>
      </c>
      <c r="N820" t="s">
        <v>8147</v>
      </c>
      <c r="O820" t="s">
        <v>8146</v>
      </c>
      <c r="P820" t="s">
        <v>8145</v>
      </c>
      <c r="Q820" t="s">
        <v>8144</v>
      </c>
      <c r="S820">
        <v>1</v>
      </c>
      <c r="T820">
        <v>2</v>
      </c>
      <c r="U820">
        <v>2</v>
      </c>
      <c r="V820">
        <v>2</v>
      </c>
      <c r="W820">
        <v>0</v>
      </c>
      <c r="X820">
        <v>1</v>
      </c>
      <c r="Y820">
        <v>2</v>
      </c>
      <c r="Z820">
        <v>0</v>
      </c>
      <c r="AA820">
        <v>1</v>
      </c>
      <c r="AB820">
        <v>2</v>
      </c>
      <c r="AC820">
        <v>0</v>
      </c>
      <c r="AD820">
        <v>1</v>
      </c>
      <c r="AE820">
        <v>2</v>
      </c>
      <c r="AF820">
        <v>8.6</v>
      </c>
      <c r="AG820">
        <v>8.6</v>
      </c>
      <c r="AH820">
        <v>8.6</v>
      </c>
      <c r="AI820">
        <v>36.573</v>
      </c>
      <c r="AJ820">
        <v>325</v>
      </c>
      <c r="AK820">
        <v>3</v>
      </c>
      <c r="AN820">
        <v>3</v>
      </c>
      <c r="AY820">
        <v>1</v>
      </c>
      <c r="AZ820">
        <v>2</v>
      </c>
      <c r="BA820" s="8">
        <v>4.6428999999999998E-7</v>
      </c>
      <c r="BB820" s="8"/>
      <c r="BE820" s="4">
        <v>0.93306</v>
      </c>
      <c r="BF820" s="4">
        <v>0.53025999999999995</v>
      </c>
      <c r="BG820" s="6">
        <v>3</v>
      </c>
      <c r="BL820" s="4">
        <v>0.54818999999999996</v>
      </c>
      <c r="BM820" s="4">
        <v>0.90910000000000002</v>
      </c>
      <c r="BN820" s="6">
        <v>3</v>
      </c>
      <c r="BR820" s="3">
        <v>1.8675531318866021</v>
      </c>
      <c r="BS820" s="3">
        <v>0.69700982783857246</v>
      </c>
      <c r="BT820" s="7">
        <v>3</v>
      </c>
    </row>
    <row r="821" spans="1:72">
      <c r="A821">
        <v>888</v>
      </c>
      <c r="B821" t="s">
        <v>8143</v>
      </c>
      <c r="C821">
        <v>798</v>
      </c>
      <c r="F821">
        <v>350</v>
      </c>
      <c r="I821" t="s">
        <v>8142</v>
      </c>
      <c r="J821" t="s">
        <v>8142</v>
      </c>
      <c r="K821">
        <v>2</v>
      </c>
      <c r="L821">
        <v>2</v>
      </c>
      <c r="M821">
        <v>2</v>
      </c>
      <c r="N821" s="9" t="s">
        <v>8141</v>
      </c>
      <c r="O821" t="s">
        <v>8140</v>
      </c>
      <c r="P821" t="s">
        <v>8139</v>
      </c>
      <c r="Q821" t="s">
        <v>8138</v>
      </c>
      <c r="S821">
        <v>1</v>
      </c>
      <c r="T821">
        <v>2</v>
      </c>
      <c r="U821">
        <v>2</v>
      </c>
      <c r="V821">
        <v>2</v>
      </c>
      <c r="W821">
        <v>1</v>
      </c>
      <c r="X821">
        <v>2</v>
      </c>
      <c r="Y821">
        <v>1</v>
      </c>
      <c r="Z821">
        <v>1</v>
      </c>
      <c r="AA821">
        <v>2</v>
      </c>
      <c r="AB821">
        <v>1</v>
      </c>
      <c r="AC821">
        <v>1</v>
      </c>
      <c r="AD821">
        <v>2</v>
      </c>
      <c r="AE821">
        <v>1</v>
      </c>
      <c r="AF821">
        <v>5.8</v>
      </c>
      <c r="AG821">
        <v>5.8</v>
      </c>
      <c r="AH821">
        <v>5.8</v>
      </c>
      <c r="AI821">
        <v>58.47</v>
      </c>
      <c r="AJ821">
        <v>519</v>
      </c>
      <c r="AK821">
        <v>6.75</v>
      </c>
      <c r="AQ821">
        <v>5</v>
      </c>
      <c r="AR821">
        <v>1</v>
      </c>
      <c r="AS821">
        <v>1</v>
      </c>
      <c r="AT821">
        <v>1</v>
      </c>
      <c r="AX821">
        <v>4</v>
      </c>
      <c r="AY821">
        <v>3</v>
      </c>
      <c r="AZ821">
        <v>1</v>
      </c>
      <c r="BA821" s="8">
        <v>4.4498999999999999E-21</v>
      </c>
      <c r="BB821" s="8"/>
      <c r="BE821" s="4">
        <v>0.54310000000000003</v>
      </c>
      <c r="BF821" s="4">
        <v>0.93471000000000004</v>
      </c>
      <c r="BG821" s="6">
        <v>3</v>
      </c>
      <c r="BL821" s="4">
        <v>0.55159999999999998</v>
      </c>
      <c r="BM821" s="4">
        <v>0.75200999999999996</v>
      </c>
      <c r="BN821" s="6">
        <v>3</v>
      </c>
      <c r="BR821" s="3">
        <v>1.1987676668384901</v>
      </c>
      <c r="BS821" s="3">
        <v>1.2771065873157772</v>
      </c>
      <c r="BT821" s="7">
        <v>3</v>
      </c>
    </row>
    <row r="822" spans="1:72">
      <c r="A822">
        <v>445</v>
      </c>
      <c r="B822" t="s">
        <v>8137</v>
      </c>
      <c r="I822" t="s">
        <v>8136</v>
      </c>
      <c r="J822" t="s">
        <v>8136</v>
      </c>
      <c r="K822" t="s">
        <v>4917</v>
      </c>
      <c r="L822" t="s">
        <v>4917</v>
      </c>
      <c r="M822" t="s">
        <v>4917</v>
      </c>
      <c r="N822" s="9" t="s">
        <v>8135</v>
      </c>
      <c r="O822" t="s">
        <v>8134</v>
      </c>
      <c r="P822" t="s">
        <v>8133</v>
      </c>
      <c r="Q822" t="s">
        <v>8132</v>
      </c>
      <c r="S822">
        <v>3</v>
      </c>
      <c r="T822">
        <v>2</v>
      </c>
      <c r="U822">
        <v>2</v>
      </c>
      <c r="V822">
        <v>2</v>
      </c>
      <c r="W822">
        <v>1</v>
      </c>
      <c r="X822">
        <v>2</v>
      </c>
      <c r="Y822">
        <v>2</v>
      </c>
      <c r="Z822">
        <v>1</v>
      </c>
      <c r="AA822">
        <v>2</v>
      </c>
      <c r="AB822">
        <v>2</v>
      </c>
      <c r="AC822">
        <v>1</v>
      </c>
      <c r="AD822">
        <v>2</v>
      </c>
      <c r="AE822">
        <v>2</v>
      </c>
      <c r="AF822">
        <v>3.4</v>
      </c>
      <c r="AG822">
        <v>3.4</v>
      </c>
      <c r="AH822">
        <v>3.4</v>
      </c>
      <c r="AI822">
        <v>83.406999999999996</v>
      </c>
      <c r="AJ822">
        <v>760</v>
      </c>
      <c r="AK822">
        <v>7.44</v>
      </c>
      <c r="AR822">
        <v>5</v>
      </c>
      <c r="AS822">
        <v>4</v>
      </c>
      <c r="AX822">
        <v>1</v>
      </c>
      <c r="AY822">
        <v>4</v>
      </c>
      <c r="AZ822">
        <v>4</v>
      </c>
      <c r="BA822" s="8">
        <v>1.9969000000000001E-7</v>
      </c>
      <c r="BB822" s="8"/>
      <c r="BE822" s="4">
        <v>0.40751999999999999</v>
      </c>
      <c r="BF822" s="4">
        <v>0.22844999999999999</v>
      </c>
      <c r="BG822" s="6">
        <v>3</v>
      </c>
      <c r="BL822" s="4">
        <v>0.75527</v>
      </c>
      <c r="BM822" s="4">
        <v>0.33864</v>
      </c>
      <c r="BN822" s="6">
        <v>3</v>
      </c>
      <c r="BR822" s="3">
        <v>0.63492063492063489</v>
      </c>
      <c r="BS822" s="3">
        <v>0.85521252031129735</v>
      </c>
      <c r="BT822" s="7">
        <v>3</v>
      </c>
    </row>
    <row r="823" spans="1:72">
      <c r="A823">
        <v>1024</v>
      </c>
      <c r="B823" t="s">
        <v>8131</v>
      </c>
      <c r="D823">
        <v>611</v>
      </c>
      <c r="G823">
        <v>151</v>
      </c>
      <c r="I823" t="s">
        <v>8130</v>
      </c>
      <c r="J823" t="s">
        <v>8129</v>
      </c>
      <c r="K823" t="s">
        <v>8128</v>
      </c>
      <c r="L823" t="s">
        <v>8128</v>
      </c>
      <c r="M823" t="s">
        <v>8128</v>
      </c>
      <c r="N823" s="9" t="s">
        <v>8127</v>
      </c>
      <c r="O823" t="s">
        <v>8126</v>
      </c>
      <c r="P823" t="s">
        <v>8125</v>
      </c>
      <c r="Q823" t="s">
        <v>8124</v>
      </c>
      <c r="S823">
        <v>7</v>
      </c>
      <c r="T823">
        <v>5</v>
      </c>
      <c r="U823">
        <v>5</v>
      </c>
      <c r="V823">
        <v>5</v>
      </c>
      <c r="W823">
        <v>5</v>
      </c>
      <c r="X823">
        <v>0</v>
      </c>
      <c r="Y823">
        <v>2</v>
      </c>
      <c r="Z823">
        <v>5</v>
      </c>
      <c r="AA823">
        <v>0</v>
      </c>
      <c r="AB823">
        <v>2</v>
      </c>
      <c r="AC823">
        <v>5</v>
      </c>
      <c r="AD823">
        <v>0</v>
      </c>
      <c r="AE823">
        <v>2</v>
      </c>
      <c r="AF823">
        <v>20.2</v>
      </c>
      <c r="AG823">
        <v>20.2</v>
      </c>
      <c r="AH823">
        <v>20.2</v>
      </c>
      <c r="AI823">
        <v>40.411000000000001</v>
      </c>
      <c r="AJ823">
        <v>357</v>
      </c>
      <c r="AK823">
        <v>5.8</v>
      </c>
      <c r="AN823">
        <v>1</v>
      </c>
      <c r="AO823">
        <v>5</v>
      </c>
      <c r="AR823">
        <v>2</v>
      </c>
      <c r="AT823">
        <v>1</v>
      </c>
      <c r="AW823">
        <v>1</v>
      </c>
      <c r="AX823">
        <v>7</v>
      </c>
      <c r="AZ823">
        <v>3</v>
      </c>
      <c r="BA823" s="8">
        <v>1.9676000000000001E-40</v>
      </c>
      <c r="BB823" s="8"/>
      <c r="BC823" s="5">
        <v>1</v>
      </c>
      <c r="BD823" s="10">
        <v>4.2049000000000003</v>
      </c>
      <c r="BF823" s="4">
        <v>1.6152</v>
      </c>
      <c r="BG823" s="6">
        <v>2</v>
      </c>
      <c r="BK823" s="4">
        <v>0.45694000000000001</v>
      </c>
      <c r="BM823" s="4">
        <v>0.81011999999999995</v>
      </c>
      <c r="BN823" s="6">
        <v>2</v>
      </c>
      <c r="BQ823" s="3">
        <v>22.126830995264861</v>
      </c>
      <c r="BS823" s="3">
        <v>2.6732964418424356</v>
      </c>
      <c r="BT823" s="7">
        <v>2</v>
      </c>
    </row>
    <row r="824" spans="1:72">
      <c r="A824">
        <v>810</v>
      </c>
      <c r="B824">
        <v>4901</v>
      </c>
      <c r="I824" t="s">
        <v>8123</v>
      </c>
      <c r="J824" t="s">
        <v>8123</v>
      </c>
      <c r="K824">
        <v>1</v>
      </c>
      <c r="L824">
        <v>1</v>
      </c>
      <c r="M824">
        <v>1</v>
      </c>
      <c r="N824" s="9" t="s">
        <v>8122</v>
      </c>
      <c r="O824" t="s">
        <v>8121</v>
      </c>
      <c r="P824" t="s">
        <v>8120</v>
      </c>
      <c r="Q824" t="s">
        <v>8119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>
        <v>1</v>
      </c>
      <c r="AE824">
        <v>1</v>
      </c>
      <c r="AF824">
        <v>1.2</v>
      </c>
      <c r="AG824">
        <v>1.2</v>
      </c>
      <c r="AH824">
        <v>1.2</v>
      </c>
      <c r="AI824">
        <v>82.703999999999994</v>
      </c>
      <c r="AJ824">
        <v>732</v>
      </c>
      <c r="AK824">
        <v>7.25</v>
      </c>
      <c r="AQ824">
        <v>1</v>
      </c>
      <c r="AR824">
        <v>1</v>
      </c>
      <c r="AS824">
        <v>2</v>
      </c>
      <c r="AX824">
        <v>1</v>
      </c>
      <c r="AY824">
        <v>1</v>
      </c>
      <c r="AZ824">
        <v>2</v>
      </c>
      <c r="BA824">
        <v>5.1066999999999996E-3</v>
      </c>
      <c r="BC824" s="5">
        <v>1</v>
      </c>
      <c r="BD824" s="10">
        <v>3.23</v>
      </c>
      <c r="BF824" s="4">
        <v>0.65566000000000002</v>
      </c>
      <c r="BG824" s="6">
        <v>2</v>
      </c>
      <c r="BJ824" s="5">
        <v>1</v>
      </c>
      <c r="BK824" s="10">
        <v>2.8144999999999998</v>
      </c>
      <c r="BM824" s="4">
        <v>0.53020999999999996</v>
      </c>
      <c r="BN824" s="6">
        <v>2</v>
      </c>
      <c r="BQ824" s="3">
        <v>1.1476312890194638</v>
      </c>
      <c r="BS824" s="3">
        <v>1.236583073650888</v>
      </c>
      <c r="BT824" s="7">
        <v>2</v>
      </c>
    </row>
    <row r="825" spans="1:72">
      <c r="A825">
        <v>689</v>
      </c>
      <c r="B825" t="s">
        <v>8118</v>
      </c>
      <c r="C825">
        <v>647</v>
      </c>
      <c r="F825">
        <v>47</v>
      </c>
      <c r="I825" t="s">
        <v>8117</v>
      </c>
      <c r="J825" t="s">
        <v>8117</v>
      </c>
      <c r="K825" t="s">
        <v>7625</v>
      </c>
      <c r="L825" t="s">
        <v>7625</v>
      </c>
      <c r="M825" t="s">
        <v>7625</v>
      </c>
      <c r="N825" t="s">
        <v>8116</v>
      </c>
      <c r="O825" t="s">
        <v>8115</v>
      </c>
      <c r="P825" t="s">
        <v>8114</v>
      </c>
      <c r="Q825" t="s">
        <v>8113</v>
      </c>
      <c r="S825">
        <v>6</v>
      </c>
      <c r="T825">
        <v>2</v>
      </c>
      <c r="U825">
        <v>2</v>
      </c>
      <c r="V825">
        <v>2</v>
      </c>
      <c r="W825">
        <v>2</v>
      </c>
      <c r="X825">
        <v>0</v>
      </c>
      <c r="Y825">
        <v>1</v>
      </c>
      <c r="Z825">
        <v>2</v>
      </c>
      <c r="AA825">
        <v>0</v>
      </c>
      <c r="AB825">
        <v>1</v>
      </c>
      <c r="AC825">
        <v>2</v>
      </c>
      <c r="AD825">
        <v>0</v>
      </c>
      <c r="AE825">
        <v>1</v>
      </c>
      <c r="AF825">
        <v>6.9</v>
      </c>
      <c r="AG825">
        <v>6.9</v>
      </c>
      <c r="AH825">
        <v>6.9</v>
      </c>
      <c r="AI825">
        <v>39.383000000000003</v>
      </c>
      <c r="AJ825">
        <v>350</v>
      </c>
      <c r="AK825">
        <v>5.67</v>
      </c>
      <c r="AN825">
        <v>2</v>
      </c>
      <c r="AV825">
        <v>1</v>
      </c>
      <c r="AX825">
        <v>2</v>
      </c>
      <c r="AZ825">
        <v>1</v>
      </c>
      <c r="BA825">
        <v>1.5763999999999999E-4</v>
      </c>
      <c r="BC825" s="5">
        <v>1</v>
      </c>
      <c r="BD825" s="10">
        <v>3.1027</v>
      </c>
      <c r="BF825" s="4">
        <v>1.2305999999999999</v>
      </c>
      <c r="BG825" s="6">
        <v>2</v>
      </c>
      <c r="BJ825" s="5">
        <v>1</v>
      </c>
      <c r="BK825" s="10">
        <v>10.614000000000001</v>
      </c>
      <c r="BM825" s="4">
        <v>1.0419</v>
      </c>
      <c r="BN825" s="6">
        <v>2</v>
      </c>
      <c r="BQ825" s="3">
        <v>0.29231218941829878</v>
      </c>
      <c r="BS825" s="3">
        <v>1.162020521282406</v>
      </c>
      <c r="BT825" s="7">
        <v>2</v>
      </c>
    </row>
    <row r="826" spans="1:72">
      <c r="A826">
        <v>351</v>
      </c>
      <c r="B826">
        <v>4037</v>
      </c>
      <c r="I826" t="s">
        <v>8112</v>
      </c>
      <c r="J826" t="s">
        <v>8112</v>
      </c>
      <c r="K826" t="s">
        <v>213</v>
      </c>
      <c r="L826" t="s">
        <v>213</v>
      </c>
      <c r="M826" t="s">
        <v>213</v>
      </c>
      <c r="N826" s="9" t="s">
        <v>8111</v>
      </c>
      <c r="O826" t="s">
        <v>8110</v>
      </c>
      <c r="P826" t="s">
        <v>8109</v>
      </c>
      <c r="Q826" t="s">
        <v>8108</v>
      </c>
      <c r="S826">
        <v>2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0</v>
      </c>
      <c r="Z826">
        <v>1</v>
      </c>
      <c r="AA826">
        <v>1</v>
      </c>
      <c r="AB826">
        <v>0</v>
      </c>
      <c r="AC826">
        <v>1</v>
      </c>
      <c r="AD826">
        <v>1</v>
      </c>
      <c r="AE826">
        <v>0</v>
      </c>
      <c r="AF826">
        <v>2</v>
      </c>
      <c r="AG826">
        <v>2</v>
      </c>
      <c r="AH826">
        <v>2</v>
      </c>
      <c r="AI826">
        <v>115.84</v>
      </c>
      <c r="AJ826">
        <v>1046</v>
      </c>
      <c r="AK826">
        <v>10</v>
      </c>
      <c r="AU826">
        <v>2</v>
      </c>
      <c r="AX826">
        <v>1</v>
      </c>
      <c r="AY826">
        <v>1</v>
      </c>
      <c r="BA826">
        <v>1.607E-4</v>
      </c>
      <c r="BC826" s="5">
        <v>1</v>
      </c>
      <c r="BD826" s="10">
        <v>2.5337999999999998</v>
      </c>
      <c r="BE826" s="4">
        <v>2.3201000000000001</v>
      </c>
      <c r="BG826" s="6">
        <v>2</v>
      </c>
      <c r="BK826" s="4">
        <v>1.3993</v>
      </c>
      <c r="BL826" s="4">
        <v>5.7950000000000002E-2</v>
      </c>
      <c r="BN826" s="6">
        <v>2</v>
      </c>
      <c r="BQ826" s="3">
        <v>1.8106757441877308</v>
      </c>
      <c r="BR826" s="3">
        <v>40.036833887176201</v>
      </c>
      <c r="BT826" s="7">
        <v>2</v>
      </c>
    </row>
    <row r="827" spans="1:72">
      <c r="A827">
        <v>1166</v>
      </c>
      <c r="B827" t="s">
        <v>8107</v>
      </c>
      <c r="D827">
        <v>698</v>
      </c>
      <c r="G827">
        <v>598</v>
      </c>
      <c r="I827" t="s">
        <v>8106</v>
      </c>
      <c r="J827" t="s">
        <v>8106</v>
      </c>
      <c r="K827" t="s">
        <v>1799</v>
      </c>
      <c r="L827" t="s">
        <v>1799</v>
      </c>
      <c r="M827" t="s">
        <v>1799</v>
      </c>
      <c r="N827" t="s">
        <v>8105</v>
      </c>
      <c r="O827" t="s">
        <v>8104</v>
      </c>
      <c r="P827" t="s">
        <v>8103</v>
      </c>
      <c r="Q827" t="s">
        <v>8102</v>
      </c>
      <c r="S827">
        <v>2</v>
      </c>
      <c r="T827">
        <v>2</v>
      </c>
      <c r="U827">
        <v>2</v>
      </c>
      <c r="V827">
        <v>2</v>
      </c>
      <c r="W827">
        <v>2</v>
      </c>
      <c r="X827">
        <v>1</v>
      </c>
      <c r="Y827">
        <v>1</v>
      </c>
      <c r="Z827">
        <v>2</v>
      </c>
      <c r="AA827">
        <v>1</v>
      </c>
      <c r="AB827">
        <v>1</v>
      </c>
      <c r="AC827">
        <v>2</v>
      </c>
      <c r="AD827">
        <v>1</v>
      </c>
      <c r="AE827">
        <v>1</v>
      </c>
      <c r="AF827">
        <v>2.5</v>
      </c>
      <c r="AG827">
        <v>2.5</v>
      </c>
      <c r="AH827">
        <v>2.5</v>
      </c>
      <c r="AI827">
        <v>141.29</v>
      </c>
      <c r="AJ827">
        <v>1292</v>
      </c>
      <c r="AK827">
        <v>10.7</v>
      </c>
      <c r="AU827">
        <v>2</v>
      </c>
      <c r="AV827">
        <v>5</v>
      </c>
      <c r="AX827">
        <v>5</v>
      </c>
      <c r="AY827">
        <v>1</v>
      </c>
      <c r="AZ827">
        <v>1</v>
      </c>
      <c r="BA827" s="8">
        <v>1.8144000000000001E-17</v>
      </c>
      <c r="BB827" s="8"/>
      <c r="BC827" s="5">
        <v>1</v>
      </c>
      <c r="BD827" s="10">
        <v>2.3473000000000002</v>
      </c>
      <c r="BE827" s="4">
        <v>2.2650000000000001</v>
      </c>
      <c r="BG827" s="6">
        <v>2</v>
      </c>
      <c r="BJ827" s="5">
        <v>1</v>
      </c>
      <c r="BK827" s="10">
        <v>2.7065000000000001</v>
      </c>
      <c r="BL827" s="4">
        <v>0.96306000000000003</v>
      </c>
      <c r="BN827" s="6">
        <v>2</v>
      </c>
      <c r="BQ827" s="3">
        <v>0.92123445416858596</v>
      </c>
      <c r="BR827" s="3">
        <v>2.3863500775563775</v>
      </c>
      <c r="BT827" s="7">
        <v>2</v>
      </c>
    </row>
    <row r="828" spans="1:72">
      <c r="A828">
        <v>369</v>
      </c>
      <c r="B828">
        <v>2167</v>
      </c>
      <c r="D828">
        <v>275</v>
      </c>
      <c r="G828">
        <v>8</v>
      </c>
      <c r="I828" t="s">
        <v>8101</v>
      </c>
      <c r="J828" t="s">
        <v>8101</v>
      </c>
      <c r="K828" t="s">
        <v>213</v>
      </c>
      <c r="L828" t="s">
        <v>213</v>
      </c>
      <c r="M828" t="s">
        <v>213</v>
      </c>
      <c r="N828" s="9" t="s">
        <v>8100</v>
      </c>
      <c r="O828" t="s">
        <v>8099</v>
      </c>
      <c r="P828" t="s">
        <v>8098</v>
      </c>
      <c r="Q828" t="s">
        <v>8097</v>
      </c>
      <c r="S828">
        <v>2</v>
      </c>
      <c r="T828">
        <v>1</v>
      </c>
      <c r="U828">
        <v>1</v>
      </c>
      <c r="V828">
        <v>1</v>
      </c>
      <c r="W828">
        <v>1</v>
      </c>
      <c r="X828">
        <v>0</v>
      </c>
      <c r="Y828">
        <v>1</v>
      </c>
      <c r="Z828">
        <v>1</v>
      </c>
      <c r="AA828">
        <v>0</v>
      </c>
      <c r="AB828">
        <v>1</v>
      </c>
      <c r="AC828">
        <v>1</v>
      </c>
      <c r="AD828">
        <v>0</v>
      </c>
      <c r="AE828">
        <v>1</v>
      </c>
      <c r="AF828">
        <v>11.2</v>
      </c>
      <c r="AG828">
        <v>11.2</v>
      </c>
      <c r="AH828">
        <v>11.2</v>
      </c>
      <c r="AI828">
        <v>16.978999999999999</v>
      </c>
      <c r="AJ828">
        <v>152</v>
      </c>
      <c r="AK828">
        <v>1</v>
      </c>
      <c r="AL828">
        <v>2</v>
      </c>
      <c r="AX828">
        <v>1</v>
      </c>
      <c r="AZ828">
        <v>1</v>
      </c>
      <c r="BA828" s="8">
        <v>1.8935E-17</v>
      </c>
      <c r="BB828" s="8"/>
      <c r="BC828" s="5">
        <v>1</v>
      </c>
      <c r="BD828" s="10">
        <v>2.3006000000000002</v>
      </c>
      <c r="BF828" s="4">
        <v>1.5512999999999999</v>
      </c>
      <c r="BG828" s="6">
        <v>2</v>
      </c>
      <c r="BK828" s="4">
        <v>1.9767999999999999</v>
      </c>
      <c r="BM828" s="4">
        <v>2.4160000000000001E-2</v>
      </c>
      <c r="BN828" s="6">
        <v>2</v>
      </c>
      <c r="BQ828" s="3">
        <v>1.1285280608502331</v>
      </c>
      <c r="BS828" s="3">
        <v>67.535625042209759</v>
      </c>
      <c r="BT828" s="7">
        <v>2</v>
      </c>
    </row>
    <row r="829" spans="1:72">
      <c r="A829">
        <v>274</v>
      </c>
      <c r="B829">
        <v>5378</v>
      </c>
      <c r="I829" t="s">
        <v>8096</v>
      </c>
      <c r="J829" t="s">
        <v>8096</v>
      </c>
      <c r="K829" t="s">
        <v>1781</v>
      </c>
      <c r="L829" t="s">
        <v>1781</v>
      </c>
      <c r="M829" t="s">
        <v>1781</v>
      </c>
      <c r="N829" s="9" t="s">
        <v>8095</v>
      </c>
      <c r="O829" t="s">
        <v>8094</v>
      </c>
      <c r="P829" t="s">
        <v>8093</v>
      </c>
      <c r="Q829" t="s">
        <v>8092</v>
      </c>
      <c r="S829">
        <v>3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0</v>
      </c>
      <c r="Z829">
        <v>1</v>
      </c>
      <c r="AA829">
        <v>1</v>
      </c>
      <c r="AB829">
        <v>0</v>
      </c>
      <c r="AC829">
        <v>1</v>
      </c>
      <c r="AD829">
        <v>1</v>
      </c>
      <c r="AE829">
        <v>0</v>
      </c>
      <c r="AF829">
        <v>8.6</v>
      </c>
      <c r="AG829">
        <v>8.6</v>
      </c>
      <c r="AH829">
        <v>8.6</v>
      </c>
      <c r="AI829">
        <v>17.306000000000001</v>
      </c>
      <c r="AJ829">
        <v>151</v>
      </c>
      <c r="AK829">
        <v>1</v>
      </c>
      <c r="AL829">
        <v>2</v>
      </c>
      <c r="AX829">
        <v>1</v>
      </c>
      <c r="AY829">
        <v>1</v>
      </c>
      <c r="BA829">
        <v>6.4932000000000002E-3</v>
      </c>
      <c r="BC829" s="5">
        <v>1</v>
      </c>
      <c r="BD829" s="10">
        <v>2.2031000000000001</v>
      </c>
      <c r="BE829" s="4">
        <v>1.9681</v>
      </c>
      <c r="BG829" s="6">
        <v>2</v>
      </c>
      <c r="BK829" s="4">
        <v>0.41181000000000001</v>
      </c>
      <c r="BL829" s="4">
        <v>1.1564000000000001</v>
      </c>
      <c r="BN829" s="6">
        <v>2</v>
      </c>
      <c r="BQ829" s="3">
        <v>5.3498823025893429</v>
      </c>
      <c r="BR829" s="3">
        <v>1.7019538430117775</v>
      </c>
      <c r="BT829" s="7">
        <v>2</v>
      </c>
    </row>
    <row r="830" spans="1:72">
      <c r="A830">
        <v>752</v>
      </c>
      <c r="B830">
        <v>321</v>
      </c>
      <c r="I830" t="s">
        <v>8091</v>
      </c>
      <c r="J830" t="s">
        <v>8091</v>
      </c>
      <c r="K830" t="s">
        <v>213</v>
      </c>
      <c r="L830" t="s">
        <v>213</v>
      </c>
      <c r="M830" t="s">
        <v>213</v>
      </c>
      <c r="N830" t="s">
        <v>8090</v>
      </c>
      <c r="O830" t="s">
        <v>8089</v>
      </c>
      <c r="P830" t="s">
        <v>8088</v>
      </c>
      <c r="Q830" t="s">
        <v>8087</v>
      </c>
      <c r="S830">
        <v>2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>
        <v>1</v>
      </c>
      <c r="AE830">
        <v>1</v>
      </c>
      <c r="AF830">
        <v>5.6</v>
      </c>
      <c r="AG830">
        <v>5.6</v>
      </c>
      <c r="AH830">
        <v>5.6</v>
      </c>
      <c r="AI830">
        <v>20.827999999999999</v>
      </c>
      <c r="AJ830">
        <v>179</v>
      </c>
      <c r="AK830">
        <v>1.5</v>
      </c>
      <c r="AL830">
        <v>3</v>
      </c>
      <c r="AM830">
        <v>3</v>
      </c>
      <c r="AX830">
        <v>3</v>
      </c>
      <c r="AY830">
        <v>1</v>
      </c>
      <c r="AZ830">
        <v>2</v>
      </c>
      <c r="BA830">
        <v>3.0598999999999999E-3</v>
      </c>
      <c r="BC830" s="5">
        <v>1</v>
      </c>
      <c r="BD830" s="10">
        <v>2.1511</v>
      </c>
      <c r="BF830" s="4">
        <v>1.2237</v>
      </c>
      <c r="BG830" s="6">
        <v>2</v>
      </c>
      <c r="BK830" s="4">
        <v>0.29544999999999999</v>
      </c>
      <c r="BM830" s="4">
        <v>0.26051000000000002</v>
      </c>
      <c r="BN830" s="6">
        <v>2</v>
      </c>
      <c r="BQ830" s="3">
        <v>7.2806698216235892</v>
      </c>
      <c r="BS830" s="3">
        <v>4.697040864255519</v>
      </c>
      <c r="BT830" s="7">
        <v>2</v>
      </c>
    </row>
    <row r="831" spans="1:72">
      <c r="A831">
        <v>695</v>
      </c>
      <c r="B831">
        <v>2854</v>
      </c>
      <c r="I831" t="s">
        <v>8086</v>
      </c>
      <c r="J831" t="s">
        <v>8086</v>
      </c>
      <c r="K831" t="s">
        <v>2800</v>
      </c>
      <c r="L831" t="s">
        <v>2800</v>
      </c>
      <c r="M831" t="s">
        <v>2800</v>
      </c>
      <c r="N831" s="9" t="s">
        <v>8085</v>
      </c>
      <c r="O831" t="s">
        <v>8084</v>
      </c>
      <c r="P831" s="9" t="s">
        <v>8083</v>
      </c>
      <c r="Q831" t="s">
        <v>8082</v>
      </c>
      <c r="S831">
        <v>5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0</v>
      </c>
      <c r="Z831">
        <v>1</v>
      </c>
      <c r="AA831">
        <v>1</v>
      </c>
      <c r="AB831">
        <v>0</v>
      </c>
      <c r="AC831">
        <v>1</v>
      </c>
      <c r="AD831">
        <v>1</v>
      </c>
      <c r="AE831">
        <v>0</v>
      </c>
      <c r="AF831">
        <v>1</v>
      </c>
      <c r="AG831">
        <v>1</v>
      </c>
      <c r="AH831">
        <v>1</v>
      </c>
      <c r="AI831">
        <v>115.28</v>
      </c>
      <c r="AJ831">
        <v>1030</v>
      </c>
      <c r="AK831">
        <v>10</v>
      </c>
      <c r="AU831">
        <v>2</v>
      </c>
      <c r="AX831">
        <v>1</v>
      </c>
      <c r="AY831">
        <v>1</v>
      </c>
      <c r="BA831">
        <v>8.1118000000000006E-3</v>
      </c>
      <c r="BC831" s="5">
        <v>1</v>
      </c>
      <c r="BD831" s="10">
        <v>2.0508000000000002</v>
      </c>
      <c r="BE831" s="4">
        <v>2.2193000000000001</v>
      </c>
      <c r="BG831" s="6">
        <v>2</v>
      </c>
      <c r="BJ831" s="5">
        <v>1</v>
      </c>
      <c r="BK831" s="4">
        <v>1.6950000000000001</v>
      </c>
      <c r="BL831" s="10">
        <v>1.2975000000000001</v>
      </c>
      <c r="BN831" s="6">
        <v>2</v>
      </c>
      <c r="BQ831" s="3">
        <v>1.2740314176147585</v>
      </c>
      <c r="BR831" s="3">
        <v>2.0371162582248568</v>
      </c>
      <c r="BT831" s="7">
        <v>2</v>
      </c>
    </row>
    <row r="832" spans="1:72">
      <c r="A832">
        <v>587</v>
      </c>
      <c r="B832" t="s">
        <v>8081</v>
      </c>
      <c r="I832" t="s">
        <v>8080</v>
      </c>
      <c r="J832" t="s">
        <v>8079</v>
      </c>
      <c r="K832" t="s">
        <v>8078</v>
      </c>
      <c r="L832" t="s">
        <v>8078</v>
      </c>
      <c r="M832" t="s">
        <v>8078</v>
      </c>
      <c r="N832" t="s">
        <v>8077</v>
      </c>
      <c r="O832" t="s">
        <v>8076</v>
      </c>
      <c r="P832" t="s">
        <v>8075</v>
      </c>
      <c r="Q832" t="s">
        <v>8074</v>
      </c>
      <c r="S832">
        <v>5</v>
      </c>
      <c r="T832">
        <v>3</v>
      </c>
      <c r="U832">
        <v>3</v>
      </c>
      <c r="V832">
        <v>3</v>
      </c>
      <c r="W832">
        <v>3</v>
      </c>
      <c r="X832">
        <v>1</v>
      </c>
      <c r="Y832">
        <v>1</v>
      </c>
      <c r="Z832">
        <v>3</v>
      </c>
      <c r="AA832">
        <v>1</v>
      </c>
      <c r="AB832">
        <v>1</v>
      </c>
      <c r="AC832">
        <v>3</v>
      </c>
      <c r="AD832">
        <v>1</v>
      </c>
      <c r="AE832">
        <v>1</v>
      </c>
      <c r="AF832">
        <v>8.8000000000000007</v>
      </c>
      <c r="AG832">
        <v>8.8000000000000007</v>
      </c>
      <c r="AH832">
        <v>8.8000000000000007</v>
      </c>
      <c r="AI832">
        <v>38.417999999999999</v>
      </c>
      <c r="AJ832">
        <v>351</v>
      </c>
      <c r="AK832">
        <v>3</v>
      </c>
      <c r="AN832">
        <v>6</v>
      </c>
      <c r="AX832">
        <v>3</v>
      </c>
      <c r="AY832">
        <v>2</v>
      </c>
      <c r="AZ832">
        <v>1</v>
      </c>
      <c r="BA832" s="8">
        <v>3.8978000000000002E-6</v>
      </c>
      <c r="BB832" s="8"/>
      <c r="BC832" s="5">
        <v>1</v>
      </c>
      <c r="BD832" s="10">
        <v>2.0003000000000002</v>
      </c>
      <c r="BF832" s="4">
        <v>1.6701999999999999</v>
      </c>
      <c r="BG832" s="6">
        <v>2</v>
      </c>
      <c r="BJ832" s="5">
        <v>1</v>
      </c>
      <c r="BK832" s="4">
        <v>2.206</v>
      </c>
      <c r="BM832" s="10">
        <v>1.3645</v>
      </c>
      <c r="BN832" s="6">
        <v>2</v>
      </c>
      <c r="BQ832" s="3">
        <v>0.90678273485672833</v>
      </c>
      <c r="BS832" s="3">
        <v>1.2983977771430055</v>
      </c>
      <c r="BT832" s="7">
        <v>2</v>
      </c>
    </row>
    <row r="833" spans="1:72">
      <c r="A833">
        <v>1090</v>
      </c>
      <c r="B833">
        <v>412</v>
      </c>
      <c r="I833" t="s">
        <v>8073</v>
      </c>
      <c r="J833" t="s">
        <v>8073</v>
      </c>
      <c r="K833" t="s">
        <v>2072</v>
      </c>
      <c r="L833" t="s">
        <v>2072</v>
      </c>
      <c r="M833" t="s">
        <v>2072</v>
      </c>
      <c r="N833" s="9" t="s">
        <v>8072</v>
      </c>
      <c r="O833" t="s">
        <v>8071</v>
      </c>
      <c r="P833" s="9" t="s">
        <v>8070</v>
      </c>
      <c r="Q833" t="s">
        <v>8069</v>
      </c>
      <c r="S833">
        <v>7</v>
      </c>
      <c r="T833">
        <v>1</v>
      </c>
      <c r="U833">
        <v>1</v>
      </c>
      <c r="V833">
        <v>1</v>
      </c>
      <c r="W833">
        <v>1</v>
      </c>
      <c r="X833">
        <v>0</v>
      </c>
      <c r="Y833">
        <v>1</v>
      </c>
      <c r="Z833">
        <v>1</v>
      </c>
      <c r="AA833">
        <v>0</v>
      </c>
      <c r="AB833">
        <v>1</v>
      </c>
      <c r="AC833">
        <v>1</v>
      </c>
      <c r="AD833">
        <v>0</v>
      </c>
      <c r="AE833">
        <v>1</v>
      </c>
      <c r="AF833">
        <v>0.5</v>
      </c>
      <c r="AG833">
        <v>0.5</v>
      </c>
      <c r="AH833">
        <v>0.5</v>
      </c>
      <c r="AI833">
        <v>360.43</v>
      </c>
      <c r="AJ833">
        <v>3175</v>
      </c>
      <c r="AK833">
        <v>11.5</v>
      </c>
      <c r="AV833">
        <v>1</v>
      </c>
      <c r="AW833">
        <v>1</v>
      </c>
      <c r="AX833">
        <v>1</v>
      </c>
      <c r="AZ833">
        <v>1</v>
      </c>
      <c r="BA833" s="8">
        <v>2.9396000000000001E-8</v>
      </c>
      <c r="BB833" s="8"/>
      <c r="BC833" s="5">
        <v>1</v>
      </c>
      <c r="BD833" s="10">
        <v>1.9806999999999999</v>
      </c>
      <c r="BF833" s="4">
        <v>1.524</v>
      </c>
      <c r="BG833" s="6">
        <v>2</v>
      </c>
      <c r="BJ833" s="5">
        <v>1</v>
      </c>
      <c r="BK833" s="4">
        <v>1.1195999999999999</v>
      </c>
      <c r="BM833" s="10">
        <v>2.1577000000000002</v>
      </c>
      <c r="BN833" s="6">
        <v>2</v>
      </c>
      <c r="BQ833" s="3">
        <v>1.7691600028306562</v>
      </c>
      <c r="BS833" s="3">
        <v>0.68927488282326987</v>
      </c>
      <c r="BT833" s="7">
        <v>2</v>
      </c>
    </row>
    <row r="834" spans="1:72">
      <c r="A834">
        <v>71</v>
      </c>
      <c r="B834" t="s">
        <v>8068</v>
      </c>
      <c r="I834" t="s">
        <v>8067</v>
      </c>
      <c r="J834" t="s">
        <v>8067</v>
      </c>
      <c r="K834" t="s">
        <v>6988</v>
      </c>
      <c r="L834" t="s">
        <v>6988</v>
      </c>
      <c r="M834" t="s">
        <v>6988</v>
      </c>
      <c r="N834" s="9" t="s">
        <v>8066</v>
      </c>
      <c r="O834" t="s">
        <v>8065</v>
      </c>
      <c r="P834" s="9" t="s">
        <v>8064</v>
      </c>
      <c r="Q834" t="s">
        <v>8063</v>
      </c>
      <c r="S834">
        <v>10</v>
      </c>
      <c r="T834">
        <v>2</v>
      </c>
      <c r="U834">
        <v>2</v>
      </c>
      <c r="V834">
        <v>2</v>
      </c>
      <c r="W834">
        <v>1</v>
      </c>
      <c r="X834">
        <v>0</v>
      </c>
      <c r="Y834">
        <v>1</v>
      </c>
      <c r="Z834">
        <v>1</v>
      </c>
      <c r="AA834">
        <v>0</v>
      </c>
      <c r="AB834">
        <v>1</v>
      </c>
      <c r="AC834">
        <v>1</v>
      </c>
      <c r="AD834">
        <v>0</v>
      </c>
      <c r="AE834">
        <v>1</v>
      </c>
      <c r="AF834">
        <v>2.2000000000000002</v>
      </c>
      <c r="AG834">
        <v>2.2000000000000002</v>
      </c>
      <c r="AH834">
        <v>2.2000000000000002</v>
      </c>
      <c r="AI834">
        <v>108.32</v>
      </c>
      <c r="AJ834">
        <v>961</v>
      </c>
      <c r="AK834">
        <v>11</v>
      </c>
      <c r="AV834">
        <v>2</v>
      </c>
      <c r="AX834">
        <v>1</v>
      </c>
      <c r="AZ834">
        <v>1</v>
      </c>
      <c r="BA834" s="8">
        <v>2.784E-7</v>
      </c>
      <c r="BB834" s="8"/>
      <c r="BC834" s="5">
        <v>1</v>
      </c>
      <c r="BD834" s="10">
        <v>1.8023</v>
      </c>
      <c r="BF834" s="4">
        <v>0.98521999999999998</v>
      </c>
      <c r="BG834" s="6">
        <v>2</v>
      </c>
      <c r="BJ834" s="5">
        <v>1</v>
      </c>
      <c r="BK834" s="10">
        <v>3.0274999999999999</v>
      </c>
      <c r="BM834" s="4">
        <v>0.83094000000000001</v>
      </c>
      <c r="BN834" s="6">
        <v>2</v>
      </c>
      <c r="BQ834" s="3">
        <v>0.77243936350996445</v>
      </c>
      <c r="BS834" s="3">
        <v>1.6157177018031408</v>
      </c>
      <c r="BT834" s="7">
        <v>2</v>
      </c>
    </row>
    <row r="835" spans="1:72">
      <c r="A835">
        <v>644</v>
      </c>
      <c r="B835">
        <v>1830</v>
      </c>
      <c r="I835" t="s">
        <v>8062</v>
      </c>
      <c r="J835" t="s">
        <v>8062</v>
      </c>
      <c r="K835">
        <v>1</v>
      </c>
      <c r="L835">
        <v>1</v>
      </c>
      <c r="M835">
        <v>1</v>
      </c>
      <c r="N835" t="s">
        <v>8061</v>
      </c>
      <c r="O835" t="s">
        <v>8060</v>
      </c>
      <c r="P835" t="s">
        <v>8059</v>
      </c>
      <c r="Q835" t="s">
        <v>8058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0</v>
      </c>
      <c r="Y835">
        <v>1</v>
      </c>
      <c r="Z835">
        <v>1</v>
      </c>
      <c r="AA835">
        <v>0</v>
      </c>
      <c r="AB835">
        <v>1</v>
      </c>
      <c r="AC835">
        <v>1</v>
      </c>
      <c r="AD835">
        <v>0</v>
      </c>
      <c r="AE835">
        <v>1</v>
      </c>
      <c r="AF835">
        <v>2.5</v>
      </c>
      <c r="AG835">
        <v>2.5</v>
      </c>
      <c r="AH835">
        <v>2.5</v>
      </c>
      <c r="AI835">
        <v>50.24</v>
      </c>
      <c r="AJ835">
        <v>440</v>
      </c>
      <c r="AK835">
        <v>5</v>
      </c>
      <c r="AP835">
        <v>2</v>
      </c>
      <c r="AX835">
        <v>1</v>
      </c>
      <c r="AZ835">
        <v>1</v>
      </c>
      <c r="BA835">
        <v>6.0028999999999996E-4</v>
      </c>
      <c r="BC835" s="5">
        <v>1</v>
      </c>
      <c r="BD835" s="10">
        <v>1.7519</v>
      </c>
      <c r="BF835" s="4">
        <v>2.1339999999999999</v>
      </c>
      <c r="BG835" s="6">
        <v>2</v>
      </c>
      <c r="BK835" s="4">
        <v>1.32</v>
      </c>
      <c r="BM835" s="4">
        <v>0.61170999999999998</v>
      </c>
      <c r="BN835" s="6">
        <v>2</v>
      </c>
      <c r="BQ835" s="3">
        <v>1.4211005002273762</v>
      </c>
      <c r="BS835" s="3">
        <v>3.4885749171463454</v>
      </c>
      <c r="BT835" s="7">
        <v>2</v>
      </c>
    </row>
    <row r="836" spans="1:72">
      <c r="A836">
        <v>104</v>
      </c>
      <c r="B836" t="s">
        <v>8057</v>
      </c>
      <c r="I836" t="s">
        <v>8056</v>
      </c>
      <c r="J836" t="s">
        <v>8056</v>
      </c>
      <c r="K836">
        <v>2</v>
      </c>
      <c r="L836">
        <v>2</v>
      </c>
      <c r="M836">
        <v>2</v>
      </c>
      <c r="N836" t="s">
        <v>8055</v>
      </c>
      <c r="O836" t="s">
        <v>8054</v>
      </c>
      <c r="P836" t="s">
        <v>8053</v>
      </c>
      <c r="Q836" t="s">
        <v>8052</v>
      </c>
      <c r="S836">
        <v>1</v>
      </c>
      <c r="T836">
        <v>2</v>
      </c>
      <c r="U836">
        <v>2</v>
      </c>
      <c r="V836">
        <v>2</v>
      </c>
      <c r="W836">
        <v>1</v>
      </c>
      <c r="X836">
        <v>0</v>
      </c>
      <c r="Y836">
        <v>1</v>
      </c>
      <c r="Z836">
        <v>1</v>
      </c>
      <c r="AA836">
        <v>0</v>
      </c>
      <c r="AB836">
        <v>1</v>
      </c>
      <c r="AC836">
        <v>1</v>
      </c>
      <c r="AD836">
        <v>0</v>
      </c>
      <c r="AE836">
        <v>1</v>
      </c>
      <c r="AF836">
        <v>26.3</v>
      </c>
      <c r="AG836">
        <v>26.3</v>
      </c>
      <c r="AH836">
        <v>26.3</v>
      </c>
      <c r="AI836">
        <v>10.542</v>
      </c>
      <c r="AJ836">
        <v>95</v>
      </c>
      <c r="AK836">
        <v>1.5</v>
      </c>
      <c r="AL836">
        <v>1</v>
      </c>
      <c r="AM836">
        <v>1</v>
      </c>
      <c r="AX836">
        <v>1</v>
      </c>
      <c r="AZ836">
        <v>1</v>
      </c>
      <c r="BA836" s="8">
        <v>1.7516E-9</v>
      </c>
      <c r="BB836" s="8"/>
      <c r="BC836" s="5">
        <v>1</v>
      </c>
      <c r="BD836" s="10">
        <v>1.7441</v>
      </c>
      <c r="BF836" s="4">
        <v>2.0283000000000002</v>
      </c>
      <c r="BG836" s="6">
        <v>2</v>
      </c>
      <c r="BK836" s="4">
        <v>0.63653999999999999</v>
      </c>
      <c r="BM836" s="4">
        <v>0.64097000000000004</v>
      </c>
      <c r="BN836" s="6">
        <v>2</v>
      </c>
      <c r="BQ836" s="3">
        <v>3.4569779099111555</v>
      </c>
      <c r="BS836" s="3">
        <v>3.4104085669463204</v>
      </c>
      <c r="BT836" s="7">
        <v>2</v>
      </c>
    </row>
    <row r="837" spans="1:72">
      <c r="A837">
        <v>605</v>
      </c>
      <c r="B837" t="s">
        <v>8051</v>
      </c>
      <c r="I837" t="s">
        <v>8050</v>
      </c>
      <c r="J837" t="s">
        <v>8050</v>
      </c>
      <c r="K837" t="s">
        <v>1799</v>
      </c>
      <c r="L837" t="s">
        <v>213</v>
      </c>
      <c r="M837" t="s">
        <v>213</v>
      </c>
      <c r="N837" t="s">
        <v>8049</v>
      </c>
      <c r="O837" t="s">
        <v>8048</v>
      </c>
      <c r="P837" t="s">
        <v>8047</v>
      </c>
      <c r="Q837" t="s">
        <v>8046</v>
      </c>
      <c r="S837">
        <v>2</v>
      </c>
      <c r="T837">
        <v>2</v>
      </c>
      <c r="U837">
        <v>1</v>
      </c>
      <c r="V837">
        <v>1</v>
      </c>
      <c r="W837">
        <v>2</v>
      </c>
      <c r="X837">
        <v>1</v>
      </c>
      <c r="Y837">
        <v>2</v>
      </c>
      <c r="Z837">
        <v>1</v>
      </c>
      <c r="AA837">
        <v>0</v>
      </c>
      <c r="AB837">
        <v>1</v>
      </c>
      <c r="AC837">
        <v>1</v>
      </c>
      <c r="AD837">
        <v>0</v>
      </c>
      <c r="AE837">
        <v>1</v>
      </c>
      <c r="AF837">
        <v>4.2</v>
      </c>
      <c r="AG837">
        <v>2.6</v>
      </c>
      <c r="AH837">
        <v>2.6</v>
      </c>
      <c r="AI837">
        <v>64.394000000000005</v>
      </c>
      <c r="AJ837">
        <v>575</v>
      </c>
      <c r="AK837">
        <v>5.5</v>
      </c>
      <c r="AP837">
        <v>1</v>
      </c>
      <c r="AQ837">
        <v>1</v>
      </c>
      <c r="AX837">
        <v>1</v>
      </c>
      <c r="AZ837">
        <v>1</v>
      </c>
      <c r="BA837" s="8">
        <v>9.9762999999999999E-14</v>
      </c>
      <c r="BB837" s="8"/>
      <c r="BC837" s="5">
        <v>1</v>
      </c>
      <c r="BD837" s="4">
        <v>1.5612999999999999</v>
      </c>
      <c r="BF837" s="10">
        <v>2.9580000000000002</v>
      </c>
      <c r="BG837" s="6">
        <v>2</v>
      </c>
      <c r="BJ837" s="5">
        <v>1</v>
      </c>
      <c r="BK837" s="4">
        <v>0.35432999999999998</v>
      </c>
      <c r="BM837" s="10">
        <v>1.7397</v>
      </c>
      <c r="BN837" s="6">
        <v>2</v>
      </c>
      <c r="BQ837" s="3">
        <v>4.9478007025876991</v>
      </c>
      <c r="BS837" s="3">
        <v>1.7014326062544662</v>
      </c>
      <c r="BT837" s="7">
        <v>2</v>
      </c>
    </row>
    <row r="838" spans="1:72">
      <c r="A838">
        <v>785</v>
      </c>
      <c r="B838" t="s">
        <v>8045</v>
      </c>
      <c r="C838">
        <v>712</v>
      </c>
      <c r="F838">
        <v>88</v>
      </c>
      <c r="I838" t="s">
        <v>8044</v>
      </c>
      <c r="J838" t="s">
        <v>8044</v>
      </c>
      <c r="K838" t="s">
        <v>1799</v>
      </c>
      <c r="L838" t="s">
        <v>1799</v>
      </c>
      <c r="M838" t="s">
        <v>1799</v>
      </c>
      <c r="N838" t="s">
        <v>8043</v>
      </c>
      <c r="O838" t="s">
        <v>8042</v>
      </c>
      <c r="P838" t="s">
        <v>8041</v>
      </c>
      <c r="Q838" t="s">
        <v>8040</v>
      </c>
      <c r="S838">
        <v>2</v>
      </c>
      <c r="T838">
        <v>2</v>
      </c>
      <c r="U838">
        <v>2</v>
      </c>
      <c r="V838">
        <v>2</v>
      </c>
      <c r="W838">
        <v>1</v>
      </c>
      <c r="X838">
        <v>2</v>
      </c>
      <c r="Y838">
        <v>0</v>
      </c>
      <c r="Z838">
        <v>1</v>
      </c>
      <c r="AA838">
        <v>2</v>
      </c>
      <c r="AB838">
        <v>0</v>
      </c>
      <c r="AC838">
        <v>1</v>
      </c>
      <c r="AD838">
        <v>2</v>
      </c>
      <c r="AE838">
        <v>0</v>
      </c>
      <c r="AF838">
        <v>14</v>
      </c>
      <c r="AG838">
        <v>14</v>
      </c>
      <c r="AH838">
        <v>14</v>
      </c>
      <c r="AI838">
        <v>22.19</v>
      </c>
      <c r="AJ838">
        <v>207</v>
      </c>
      <c r="AK838">
        <v>2</v>
      </c>
      <c r="AM838">
        <v>3</v>
      </c>
      <c r="AX838">
        <v>1</v>
      </c>
      <c r="AY838">
        <v>2</v>
      </c>
      <c r="BA838" s="8">
        <v>3.2725999999999998E-8</v>
      </c>
      <c r="BB838" s="8"/>
      <c r="BD838" s="4">
        <v>1.5404</v>
      </c>
      <c r="BE838" s="4">
        <v>2.0230999999999999</v>
      </c>
      <c r="BG838" s="6">
        <v>2</v>
      </c>
      <c r="BK838" s="4">
        <v>2.1168</v>
      </c>
      <c r="BL838" s="4">
        <v>0.60553000000000001</v>
      </c>
      <c r="BN838" s="6">
        <v>2</v>
      </c>
      <c r="BQ838" s="3">
        <v>0.8320159747067144</v>
      </c>
      <c r="BR838" s="3">
        <v>4.0363269424823409</v>
      </c>
      <c r="BT838" s="7">
        <v>2</v>
      </c>
    </row>
    <row r="839" spans="1:72">
      <c r="A839">
        <v>1069</v>
      </c>
      <c r="B839">
        <v>4799</v>
      </c>
      <c r="I839" t="s">
        <v>5779</v>
      </c>
      <c r="J839" t="s">
        <v>5779</v>
      </c>
      <c r="K839">
        <v>1</v>
      </c>
      <c r="L839">
        <v>1</v>
      </c>
      <c r="M839">
        <v>1</v>
      </c>
      <c r="N839" t="s">
        <v>5780</v>
      </c>
      <c r="O839" t="s">
        <v>5781</v>
      </c>
      <c r="P839" t="s">
        <v>5782</v>
      </c>
      <c r="Q839" t="s">
        <v>5783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0</v>
      </c>
      <c r="Y839">
        <v>1</v>
      </c>
      <c r="Z839">
        <v>1</v>
      </c>
      <c r="AA839">
        <v>0</v>
      </c>
      <c r="AB839">
        <v>1</v>
      </c>
      <c r="AC839">
        <v>1</v>
      </c>
      <c r="AD839">
        <v>0</v>
      </c>
      <c r="AE839">
        <v>1</v>
      </c>
      <c r="AF839">
        <v>7.4</v>
      </c>
      <c r="AG839">
        <v>7.4</v>
      </c>
      <c r="AH839">
        <v>7.4</v>
      </c>
      <c r="AI839">
        <v>16.561</v>
      </c>
      <c r="AJ839">
        <v>148</v>
      </c>
      <c r="AK839">
        <v>2</v>
      </c>
      <c r="AM839">
        <v>2</v>
      </c>
      <c r="AX839">
        <v>1</v>
      </c>
      <c r="AZ839">
        <v>1</v>
      </c>
      <c r="BA839">
        <v>8.1650999999999998E-3</v>
      </c>
      <c r="BD839" s="4">
        <v>1.5276000000000001</v>
      </c>
      <c r="BF839" s="4">
        <v>0.89722000000000002</v>
      </c>
      <c r="BG839" s="6">
        <v>2</v>
      </c>
      <c r="BJ839" s="5">
        <v>2</v>
      </c>
      <c r="BK839" s="10">
        <v>3.0851000000000002</v>
      </c>
      <c r="BM839" s="10">
        <v>2.2854000000000001</v>
      </c>
      <c r="BN839" s="6">
        <v>2</v>
      </c>
      <c r="BO839" s="1">
        <v>2</v>
      </c>
      <c r="BQ839" s="3">
        <v>0.5617977528089888</v>
      </c>
      <c r="BS839" s="3">
        <v>0.49394912324030621</v>
      </c>
      <c r="BT839" s="7">
        <v>2</v>
      </c>
    </row>
    <row r="840" spans="1:72">
      <c r="A840">
        <v>476</v>
      </c>
      <c r="B840">
        <v>1270</v>
      </c>
      <c r="I840" t="s">
        <v>8039</v>
      </c>
      <c r="J840" t="s">
        <v>8039</v>
      </c>
      <c r="K840" t="s">
        <v>213</v>
      </c>
      <c r="L840" t="s">
        <v>213</v>
      </c>
      <c r="M840" t="s">
        <v>213</v>
      </c>
      <c r="N840" t="s">
        <v>8038</v>
      </c>
      <c r="O840" t="s">
        <v>8037</v>
      </c>
      <c r="P840" t="s">
        <v>8036</v>
      </c>
      <c r="Q840" t="s">
        <v>8035</v>
      </c>
      <c r="S840">
        <v>2</v>
      </c>
      <c r="T840">
        <v>1</v>
      </c>
      <c r="U840">
        <v>1</v>
      </c>
      <c r="V840">
        <v>1</v>
      </c>
      <c r="W840">
        <v>1</v>
      </c>
      <c r="X840">
        <v>0</v>
      </c>
      <c r="Y840">
        <v>1</v>
      </c>
      <c r="Z840">
        <v>1</v>
      </c>
      <c r="AA840">
        <v>0</v>
      </c>
      <c r="AB840">
        <v>1</v>
      </c>
      <c r="AC840">
        <v>1</v>
      </c>
      <c r="AD840">
        <v>0</v>
      </c>
      <c r="AE840">
        <v>1</v>
      </c>
      <c r="AF840">
        <v>10.5</v>
      </c>
      <c r="AG840">
        <v>10.5</v>
      </c>
      <c r="AH840">
        <v>10.5</v>
      </c>
      <c r="AI840">
        <v>11.912000000000001</v>
      </c>
      <c r="AJ840">
        <v>105</v>
      </c>
      <c r="AK840">
        <v>1</v>
      </c>
      <c r="AL840">
        <v>2</v>
      </c>
      <c r="AX840">
        <v>1</v>
      </c>
      <c r="AZ840">
        <v>1</v>
      </c>
      <c r="BA840">
        <v>3.6602999999999999E-4</v>
      </c>
      <c r="BD840" s="4">
        <v>1.5206999999999999</v>
      </c>
      <c r="BF840" s="4">
        <v>1.3905000000000001</v>
      </c>
      <c r="BG840" s="6">
        <v>2</v>
      </c>
      <c r="BK840" s="4">
        <v>0.65986999999999996</v>
      </c>
      <c r="BM840" s="4">
        <v>0.32474999999999998</v>
      </c>
      <c r="BN840" s="6">
        <v>2</v>
      </c>
      <c r="BQ840" s="3">
        <v>2.1943780035548923</v>
      </c>
      <c r="BS840" s="3">
        <v>4.8494253430968426</v>
      </c>
      <c r="BT840" s="7">
        <v>2</v>
      </c>
    </row>
    <row r="841" spans="1:72">
      <c r="A841">
        <v>598</v>
      </c>
      <c r="B841">
        <v>4547</v>
      </c>
      <c r="I841" t="s">
        <v>8034</v>
      </c>
      <c r="J841" t="s">
        <v>8034</v>
      </c>
      <c r="K841" t="s">
        <v>233</v>
      </c>
      <c r="L841" t="s">
        <v>233</v>
      </c>
      <c r="M841" t="s">
        <v>233</v>
      </c>
      <c r="N841" t="s">
        <v>8033</v>
      </c>
      <c r="O841" t="s">
        <v>8032</v>
      </c>
      <c r="P841" t="s">
        <v>8031</v>
      </c>
      <c r="Q841" t="s">
        <v>8030</v>
      </c>
      <c r="S841">
        <v>4</v>
      </c>
      <c r="T841">
        <v>1</v>
      </c>
      <c r="U841">
        <v>1</v>
      </c>
      <c r="V841">
        <v>1</v>
      </c>
      <c r="W841">
        <v>1</v>
      </c>
      <c r="X841">
        <v>0</v>
      </c>
      <c r="Y841">
        <v>1</v>
      </c>
      <c r="Z841">
        <v>1</v>
      </c>
      <c r="AA841">
        <v>0</v>
      </c>
      <c r="AB841">
        <v>1</v>
      </c>
      <c r="AC841">
        <v>1</v>
      </c>
      <c r="AD841">
        <v>0</v>
      </c>
      <c r="AE841">
        <v>1</v>
      </c>
      <c r="AF841">
        <v>5.6</v>
      </c>
      <c r="AG841">
        <v>5.6</v>
      </c>
      <c r="AH841">
        <v>5.6</v>
      </c>
      <c r="AI841">
        <v>22.283999999999999</v>
      </c>
      <c r="AJ841">
        <v>198</v>
      </c>
      <c r="AK841">
        <v>2</v>
      </c>
      <c r="AM841">
        <v>2</v>
      </c>
      <c r="AX841">
        <v>1</v>
      </c>
      <c r="AZ841">
        <v>1</v>
      </c>
      <c r="BA841">
        <v>3.7834000000000001E-3</v>
      </c>
      <c r="BD841" s="4">
        <v>1.5192000000000001</v>
      </c>
      <c r="BF841" s="4">
        <v>1.3572</v>
      </c>
      <c r="BG841" s="6">
        <v>2</v>
      </c>
      <c r="BK841" s="4">
        <v>2.4464000000000001</v>
      </c>
      <c r="BM841" s="4">
        <v>0.97328999999999999</v>
      </c>
      <c r="BN841" s="6">
        <v>2</v>
      </c>
      <c r="BQ841" s="3">
        <v>0.64491164710434667</v>
      </c>
      <c r="BS841" s="3">
        <v>1.4116717016290692</v>
      </c>
      <c r="BT841" s="7">
        <v>2</v>
      </c>
    </row>
    <row r="842" spans="1:72">
      <c r="A842">
        <v>124</v>
      </c>
      <c r="B842" t="s">
        <v>8029</v>
      </c>
      <c r="I842" t="s">
        <v>8028</v>
      </c>
      <c r="J842" t="s">
        <v>8028</v>
      </c>
      <c r="K842">
        <v>3</v>
      </c>
      <c r="L842">
        <v>3</v>
      </c>
      <c r="M842">
        <v>3</v>
      </c>
      <c r="N842" s="9" t="s">
        <v>8027</v>
      </c>
      <c r="O842" t="s">
        <v>8026</v>
      </c>
      <c r="P842" t="s">
        <v>8025</v>
      </c>
      <c r="Q842" t="s">
        <v>8024</v>
      </c>
      <c r="S842">
        <v>1</v>
      </c>
      <c r="T842">
        <v>3</v>
      </c>
      <c r="U842">
        <v>3</v>
      </c>
      <c r="V842">
        <v>3</v>
      </c>
      <c r="W842">
        <v>2</v>
      </c>
      <c r="X842">
        <v>2</v>
      </c>
      <c r="Y842">
        <v>2</v>
      </c>
      <c r="Z842">
        <v>2</v>
      </c>
      <c r="AA842">
        <v>2</v>
      </c>
      <c r="AB842">
        <v>2</v>
      </c>
      <c r="AC842">
        <v>2</v>
      </c>
      <c r="AD842">
        <v>2</v>
      </c>
      <c r="AE842">
        <v>2</v>
      </c>
      <c r="AF842">
        <v>3.4</v>
      </c>
      <c r="AG842">
        <v>3.4</v>
      </c>
      <c r="AH842">
        <v>3.4</v>
      </c>
      <c r="AI842">
        <v>119.06</v>
      </c>
      <c r="AJ842">
        <v>1082</v>
      </c>
      <c r="AK842">
        <v>9.1999999999999993</v>
      </c>
      <c r="AP842">
        <v>1</v>
      </c>
      <c r="AQ842">
        <v>1</v>
      </c>
      <c r="AR842">
        <v>1</v>
      </c>
      <c r="AU842">
        <v>5</v>
      </c>
      <c r="AW842">
        <v>2</v>
      </c>
      <c r="AX842">
        <v>2</v>
      </c>
      <c r="AY842">
        <v>2</v>
      </c>
      <c r="AZ842">
        <v>6</v>
      </c>
      <c r="BA842" s="8">
        <v>4.9347000000000003E-14</v>
      </c>
      <c r="BB842" s="8"/>
      <c r="BD842" s="4">
        <v>1.5079</v>
      </c>
      <c r="BF842" s="4">
        <v>1.6405000000000001</v>
      </c>
      <c r="BG842" s="6">
        <v>2</v>
      </c>
      <c r="BK842" s="4">
        <v>0.78125999999999995</v>
      </c>
      <c r="BM842" s="4">
        <v>0.14315</v>
      </c>
      <c r="BN842" s="6">
        <v>2</v>
      </c>
      <c r="BQ842" s="3">
        <v>2.1425663659931868</v>
      </c>
      <c r="BS842" s="3">
        <v>11.460661280155865</v>
      </c>
      <c r="BT842" s="7">
        <v>2</v>
      </c>
    </row>
    <row r="843" spans="1:72">
      <c r="A843">
        <v>347</v>
      </c>
      <c r="B843">
        <v>4112</v>
      </c>
      <c r="D843" t="s">
        <v>8023</v>
      </c>
      <c r="G843" t="s">
        <v>8022</v>
      </c>
      <c r="I843" t="s">
        <v>8021</v>
      </c>
      <c r="J843" t="s">
        <v>8021</v>
      </c>
      <c r="K843">
        <v>1</v>
      </c>
      <c r="L843">
        <v>1</v>
      </c>
      <c r="M843">
        <v>1</v>
      </c>
      <c r="N843" t="s">
        <v>8020</v>
      </c>
      <c r="O843" t="s">
        <v>8019</v>
      </c>
      <c r="P843" t="s">
        <v>8018</v>
      </c>
      <c r="Q843" t="s">
        <v>8017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0</v>
      </c>
      <c r="Y843">
        <v>1</v>
      </c>
      <c r="Z843">
        <v>1</v>
      </c>
      <c r="AA843">
        <v>0</v>
      </c>
      <c r="AB843">
        <v>1</v>
      </c>
      <c r="AC843">
        <v>1</v>
      </c>
      <c r="AD843">
        <v>0</v>
      </c>
      <c r="AE843">
        <v>1</v>
      </c>
      <c r="AF843">
        <v>7.1</v>
      </c>
      <c r="AG843">
        <v>7.1</v>
      </c>
      <c r="AH843">
        <v>7.1</v>
      </c>
      <c r="AI843">
        <v>20.986999999999998</v>
      </c>
      <c r="AJ843">
        <v>184</v>
      </c>
      <c r="AK843">
        <v>2</v>
      </c>
      <c r="AM843">
        <v>2</v>
      </c>
      <c r="AX843">
        <v>1</v>
      </c>
      <c r="AZ843">
        <v>1</v>
      </c>
      <c r="BA843">
        <v>2.4553000000000001E-3</v>
      </c>
      <c r="BC843" s="5">
        <v>1</v>
      </c>
      <c r="BD843" s="4">
        <v>1.4859</v>
      </c>
      <c r="BF843" s="10">
        <v>3.9569000000000001</v>
      </c>
      <c r="BG843" s="6">
        <v>2</v>
      </c>
      <c r="BJ843" s="5">
        <v>1</v>
      </c>
      <c r="BK843" s="10">
        <v>4.4076000000000004</v>
      </c>
      <c r="BM843" s="4">
        <v>1.2064999999999999</v>
      </c>
      <c r="BN843" s="6">
        <v>2</v>
      </c>
      <c r="BQ843" s="3">
        <v>0.33712031824158045</v>
      </c>
      <c r="BS843" s="3">
        <v>4.7067683328626559</v>
      </c>
      <c r="BT843" s="7">
        <v>2</v>
      </c>
    </row>
    <row r="844" spans="1:72">
      <c r="A844">
        <v>455</v>
      </c>
      <c r="B844" t="s">
        <v>8016</v>
      </c>
      <c r="I844" t="s">
        <v>8015</v>
      </c>
      <c r="J844" t="s">
        <v>8015</v>
      </c>
      <c r="K844" t="s">
        <v>1799</v>
      </c>
      <c r="L844" t="s">
        <v>1799</v>
      </c>
      <c r="M844" t="s">
        <v>1799</v>
      </c>
      <c r="N844" s="9" t="s">
        <v>8014</v>
      </c>
      <c r="O844" t="s">
        <v>8013</v>
      </c>
      <c r="P844" t="s">
        <v>8012</v>
      </c>
      <c r="Q844" t="s">
        <v>8011</v>
      </c>
      <c r="S844">
        <v>2</v>
      </c>
      <c r="T844">
        <v>2</v>
      </c>
      <c r="U844">
        <v>2</v>
      </c>
      <c r="V844">
        <v>2</v>
      </c>
      <c r="W844">
        <v>1</v>
      </c>
      <c r="X844">
        <v>2</v>
      </c>
      <c r="Y844">
        <v>2</v>
      </c>
      <c r="Z844">
        <v>1</v>
      </c>
      <c r="AA844">
        <v>2</v>
      </c>
      <c r="AB844">
        <v>2</v>
      </c>
      <c r="AC844">
        <v>1</v>
      </c>
      <c r="AD844">
        <v>2</v>
      </c>
      <c r="AE844">
        <v>2</v>
      </c>
      <c r="AF844">
        <v>1.6</v>
      </c>
      <c r="AG844">
        <v>1.6</v>
      </c>
      <c r="AH844">
        <v>1.6</v>
      </c>
      <c r="AI844">
        <v>177.19</v>
      </c>
      <c r="AJ844">
        <v>1555</v>
      </c>
      <c r="AK844">
        <v>9.89</v>
      </c>
      <c r="AR844">
        <v>1</v>
      </c>
      <c r="AS844">
        <v>2</v>
      </c>
      <c r="AV844">
        <v>6</v>
      </c>
      <c r="AX844">
        <v>1</v>
      </c>
      <c r="AY844">
        <v>5</v>
      </c>
      <c r="AZ844">
        <v>3</v>
      </c>
      <c r="BA844">
        <v>9.5492000000000007E-3</v>
      </c>
      <c r="BD844" s="4">
        <v>1.3937999999999999</v>
      </c>
      <c r="BE844" s="4">
        <v>1.1978</v>
      </c>
      <c r="BG844" s="6">
        <v>2</v>
      </c>
      <c r="BJ844" s="5">
        <v>1</v>
      </c>
      <c r="BK844" s="10">
        <v>2.8062999999999998</v>
      </c>
      <c r="BL844" s="4">
        <v>0.57443</v>
      </c>
      <c r="BN844" s="6">
        <v>2</v>
      </c>
      <c r="BQ844" s="3">
        <v>0.52053511009317577</v>
      </c>
      <c r="BR844" s="3">
        <v>2.0650490449148169</v>
      </c>
      <c r="BT844" s="7">
        <v>2</v>
      </c>
    </row>
    <row r="845" spans="1:72">
      <c r="A845">
        <v>1176</v>
      </c>
      <c r="B845" t="s">
        <v>8010</v>
      </c>
      <c r="C845">
        <v>1062</v>
      </c>
      <c r="F845">
        <v>759</v>
      </c>
      <c r="I845" t="s">
        <v>8009</v>
      </c>
      <c r="J845" t="s">
        <v>8008</v>
      </c>
      <c r="K845" t="s">
        <v>2983</v>
      </c>
      <c r="L845" t="s">
        <v>2983</v>
      </c>
      <c r="M845" t="s">
        <v>2983</v>
      </c>
      <c r="N845" t="s">
        <v>8007</v>
      </c>
      <c r="O845" t="s">
        <v>8006</v>
      </c>
      <c r="P845" t="s">
        <v>8005</v>
      </c>
      <c r="Q845" t="s">
        <v>8004</v>
      </c>
      <c r="S845">
        <v>4</v>
      </c>
      <c r="T845">
        <v>4</v>
      </c>
      <c r="U845">
        <v>4</v>
      </c>
      <c r="V845">
        <v>4</v>
      </c>
      <c r="W845">
        <v>3</v>
      </c>
      <c r="X845">
        <v>3</v>
      </c>
      <c r="Y845">
        <v>0</v>
      </c>
      <c r="Z845">
        <v>3</v>
      </c>
      <c r="AA845">
        <v>3</v>
      </c>
      <c r="AB845">
        <v>0</v>
      </c>
      <c r="AC845">
        <v>3</v>
      </c>
      <c r="AD845">
        <v>3</v>
      </c>
      <c r="AE845">
        <v>0</v>
      </c>
      <c r="AF845">
        <v>6.1</v>
      </c>
      <c r="AG845">
        <v>6.1</v>
      </c>
      <c r="AH845">
        <v>6.1</v>
      </c>
      <c r="AI845">
        <v>103.88</v>
      </c>
      <c r="AJ845">
        <v>929</v>
      </c>
      <c r="AK845">
        <v>10.8</v>
      </c>
      <c r="AS845">
        <v>1</v>
      </c>
      <c r="AU845">
        <v>1</v>
      </c>
      <c r="AV845">
        <v>5</v>
      </c>
      <c r="AW845">
        <v>2</v>
      </c>
      <c r="AX845">
        <v>3</v>
      </c>
      <c r="AY845">
        <v>6</v>
      </c>
      <c r="BA845" s="8">
        <v>1.4475000000000001E-62</v>
      </c>
      <c r="BB845" s="8"/>
      <c r="BD845" s="4">
        <v>1.3779999999999999</v>
      </c>
      <c r="BE845" s="4">
        <v>1.8971</v>
      </c>
      <c r="BG845" s="6">
        <v>2</v>
      </c>
      <c r="BK845" s="4">
        <v>0.26923000000000002</v>
      </c>
      <c r="BL845" s="4">
        <v>0.15973000000000001</v>
      </c>
      <c r="BN845" s="6">
        <v>2</v>
      </c>
      <c r="BQ845" s="3">
        <v>3.796507213363705</v>
      </c>
      <c r="BR845" s="3">
        <v>11.876625613130798</v>
      </c>
      <c r="BT845" s="7">
        <v>2</v>
      </c>
    </row>
    <row r="846" spans="1:72">
      <c r="A846">
        <v>441</v>
      </c>
      <c r="B846">
        <v>1195</v>
      </c>
      <c r="I846" t="s">
        <v>8003</v>
      </c>
      <c r="J846" t="s">
        <v>8003</v>
      </c>
      <c r="K846" t="s">
        <v>213</v>
      </c>
      <c r="L846" t="s">
        <v>213</v>
      </c>
      <c r="M846" t="s">
        <v>213</v>
      </c>
      <c r="N846" t="s">
        <v>8002</v>
      </c>
      <c r="O846" t="s">
        <v>8001</v>
      </c>
      <c r="P846" t="s">
        <v>8000</v>
      </c>
      <c r="Q846" t="s">
        <v>7999</v>
      </c>
      <c r="S846">
        <v>2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0</v>
      </c>
      <c r="Z846">
        <v>1</v>
      </c>
      <c r="AA846">
        <v>1</v>
      </c>
      <c r="AB846">
        <v>0</v>
      </c>
      <c r="AC846">
        <v>1</v>
      </c>
      <c r="AD846">
        <v>1</v>
      </c>
      <c r="AE846">
        <v>0</v>
      </c>
      <c r="AF846">
        <v>7.6</v>
      </c>
      <c r="AG846">
        <v>7.6</v>
      </c>
      <c r="AH846">
        <v>7.6</v>
      </c>
      <c r="AI846">
        <v>22.149000000000001</v>
      </c>
      <c r="AJ846">
        <v>198</v>
      </c>
      <c r="AK846">
        <v>2.33</v>
      </c>
      <c r="AM846">
        <v>2</v>
      </c>
      <c r="AN846">
        <v>1</v>
      </c>
      <c r="AX846">
        <v>1</v>
      </c>
      <c r="AY846">
        <v>2</v>
      </c>
      <c r="BA846">
        <v>6.5830000000000003E-3</v>
      </c>
      <c r="BD846" s="4">
        <v>1.3728</v>
      </c>
      <c r="BE846" s="4">
        <v>1.6685000000000001</v>
      </c>
      <c r="BG846" s="6">
        <v>2</v>
      </c>
      <c r="BK846" s="4">
        <v>1.3136000000000001</v>
      </c>
      <c r="BL846" s="4">
        <v>0.18053</v>
      </c>
      <c r="BN846" s="6">
        <v>2</v>
      </c>
      <c r="BQ846" s="3">
        <v>1.1476312890194638</v>
      </c>
      <c r="BR846" s="3">
        <v>9.2421441774491679</v>
      </c>
      <c r="BT846" s="7">
        <v>2</v>
      </c>
    </row>
    <row r="847" spans="1:72">
      <c r="A847">
        <v>1010</v>
      </c>
      <c r="B847">
        <v>2915</v>
      </c>
      <c r="C847">
        <v>898</v>
      </c>
      <c r="F847">
        <v>261</v>
      </c>
      <c r="I847" t="s">
        <v>5450</v>
      </c>
      <c r="J847" t="s">
        <v>5450</v>
      </c>
      <c r="K847">
        <v>1</v>
      </c>
      <c r="L847">
        <v>1</v>
      </c>
      <c r="M847">
        <v>1</v>
      </c>
      <c r="N847" t="s">
        <v>5451</v>
      </c>
      <c r="O847" t="s">
        <v>5452</v>
      </c>
      <c r="P847" t="s">
        <v>5453</v>
      </c>
      <c r="Q847" t="s">
        <v>5454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>
        <v>1</v>
      </c>
      <c r="AE847">
        <v>1</v>
      </c>
      <c r="AF847">
        <v>4</v>
      </c>
      <c r="AG847">
        <v>4</v>
      </c>
      <c r="AH847">
        <v>4</v>
      </c>
      <c r="AI847">
        <v>38.168999999999997</v>
      </c>
      <c r="AJ847">
        <v>327</v>
      </c>
      <c r="AK847">
        <v>3.33</v>
      </c>
      <c r="AN847">
        <v>2</v>
      </c>
      <c r="AO847">
        <v>1</v>
      </c>
      <c r="AX847">
        <v>1</v>
      </c>
      <c r="AY847">
        <v>1</v>
      </c>
      <c r="AZ847">
        <v>1</v>
      </c>
      <c r="BA847">
        <v>1.1466E-3</v>
      </c>
      <c r="BC847" s="5">
        <v>1</v>
      </c>
      <c r="BD847" s="4">
        <v>1.3113999999999999</v>
      </c>
      <c r="BF847" s="10">
        <v>2.9125999999999999</v>
      </c>
      <c r="BG847" s="6">
        <v>2</v>
      </c>
      <c r="BJ847" s="5">
        <v>2</v>
      </c>
      <c r="BK847" s="10">
        <v>3.2957999999999998</v>
      </c>
      <c r="BM847" s="10">
        <v>2.6213000000000002</v>
      </c>
      <c r="BN847" s="6">
        <v>2</v>
      </c>
      <c r="BO847" s="1">
        <v>2</v>
      </c>
      <c r="BQ847" s="3">
        <v>0.46200046200046202</v>
      </c>
      <c r="BS847" s="3">
        <v>1.004883734951866</v>
      </c>
      <c r="BT847" s="7">
        <v>2</v>
      </c>
    </row>
    <row r="848" spans="1:72">
      <c r="A848">
        <v>459</v>
      </c>
      <c r="B848" t="s">
        <v>7998</v>
      </c>
      <c r="C848">
        <v>457</v>
      </c>
      <c r="F848">
        <v>221</v>
      </c>
      <c r="I848" t="s">
        <v>7997</v>
      </c>
      <c r="J848" t="s">
        <v>7997</v>
      </c>
      <c r="K848">
        <v>2</v>
      </c>
      <c r="L848">
        <v>2</v>
      </c>
      <c r="M848">
        <v>2</v>
      </c>
      <c r="N848" t="s">
        <v>7996</v>
      </c>
      <c r="O848" t="s">
        <v>7995</v>
      </c>
      <c r="P848" t="s">
        <v>7994</v>
      </c>
      <c r="Q848" t="s">
        <v>7993</v>
      </c>
      <c r="S848">
        <v>1</v>
      </c>
      <c r="T848">
        <v>2</v>
      </c>
      <c r="U848">
        <v>2</v>
      </c>
      <c r="V848">
        <v>2</v>
      </c>
      <c r="W848">
        <v>2</v>
      </c>
      <c r="X848">
        <v>1</v>
      </c>
      <c r="Y848">
        <v>1</v>
      </c>
      <c r="Z848">
        <v>2</v>
      </c>
      <c r="AA848">
        <v>1</v>
      </c>
      <c r="AB848">
        <v>1</v>
      </c>
      <c r="AC848">
        <v>2</v>
      </c>
      <c r="AD848">
        <v>1</v>
      </c>
      <c r="AE848">
        <v>1</v>
      </c>
      <c r="AF848">
        <v>9.6</v>
      </c>
      <c r="AG848">
        <v>9.6</v>
      </c>
      <c r="AH848">
        <v>9.6</v>
      </c>
      <c r="AI848">
        <v>28.992999999999999</v>
      </c>
      <c r="AJ848">
        <v>261</v>
      </c>
      <c r="AK848">
        <v>2.5</v>
      </c>
      <c r="AM848">
        <v>2</v>
      </c>
      <c r="AN848">
        <v>2</v>
      </c>
      <c r="AX848">
        <v>2</v>
      </c>
      <c r="AY848">
        <v>1</v>
      </c>
      <c r="AZ848">
        <v>1</v>
      </c>
      <c r="BA848" s="8">
        <v>6.7241E-8</v>
      </c>
      <c r="BB848" s="8"/>
      <c r="BC848" s="5">
        <v>1</v>
      </c>
      <c r="BD848" s="4">
        <v>1.3082</v>
      </c>
      <c r="BF848" s="10">
        <v>9.3604000000000003</v>
      </c>
      <c r="BG848" s="6">
        <v>2</v>
      </c>
      <c r="BJ848" s="5">
        <v>1</v>
      </c>
      <c r="BK848" s="4">
        <v>1.4708000000000001</v>
      </c>
      <c r="BM848" s="10">
        <v>3.2282999999999999</v>
      </c>
      <c r="BN848" s="6">
        <v>2</v>
      </c>
      <c r="BQ848" s="3">
        <v>1.1969883772428569</v>
      </c>
      <c r="BS848" s="3">
        <v>2.8994751949897073</v>
      </c>
      <c r="BT848" s="7">
        <v>2</v>
      </c>
    </row>
    <row r="849" spans="1:72">
      <c r="A849">
        <v>798</v>
      </c>
      <c r="B849" t="s">
        <v>7992</v>
      </c>
      <c r="I849" t="s">
        <v>7991</v>
      </c>
      <c r="J849" t="s">
        <v>7991</v>
      </c>
      <c r="K849" t="s">
        <v>1483</v>
      </c>
      <c r="L849" t="s">
        <v>1483</v>
      </c>
      <c r="M849" t="s">
        <v>1483</v>
      </c>
      <c r="N849" s="9" t="s">
        <v>7990</v>
      </c>
      <c r="O849" t="s">
        <v>7989</v>
      </c>
      <c r="P849" t="s">
        <v>7988</v>
      </c>
      <c r="Q849" t="s">
        <v>7987</v>
      </c>
      <c r="S849">
        <v>3</v>
      </c>
      <c r="T849">
        <v>2</v>
      </c>
      <c r="U849">
        <v>2</v>
      </c>
      <c r="V849">
        <v>2</v>
      </c>
      <c r="W849">
        <v>2</v>
      </c>
      <c r="X849">
        <v>1</v>
      </c>
      <c r="Y849">
        <v>2</v>
      </c>
      <c r="Z849">
        <v>2</v>
      </c>
      <c r="AA849">
        <v>1</v>
      </c>
      <c r="AB849">
        <v>2</v>
      </c>
      <c r="AC849">
        <v>2</v>
      </c>
      <c r="AD849">
        <v>1</v>
      </c>
      <c r="AE849">
        <v>2</v>
      </c>
      <c r="AF849">
        <v>23.5</v>
      </c>
      <c r="AG849">
        <v>23.5</v>
      </c>
      <c r="AH849">
        <v>23.5</v>
      </c>
      <c r="AI849">
        <v>10.932</v>
      </c>
      <c r="AJ849">
        <v>102</v>
      </c>
      <c r="AK849">
        <v>1</v>
      </c>
      <c r="AL849">
        <v>5</v>
      </c>
      <c r="AX849">
        <v>2</v>
      </c>
      <c r="AY849">
        <v>1</v>
      </c>
      <c r="AZ849">
        <v>2</v>
      </c>
      <c r="BA849" s="8">
        <v>1.0098E-11</v>
      </c>
      <c r="BB849" s="8"/>
      <c r="BD849" s="4">
        <v>1.3011999999999999</v>
      </c>
      <c r="BG849" s="6">
        <v>2</v>
      </c>
      <c r="BK849" s="4">
        <v>0.97585</v>
      </c>
      <c r="BN849" s="6">
        <v>2</v>
      </c>
      <c r="BQ849" s="3">
        <v>1.4357707935505175</v>
      </c>
      <c r="BT849" s="7">
        <v>2</v>
      </c>
    </row>
    <row r="850" spans="1:72">
      <c r="A850">
        <v>542</v>
      </c>
      <c r="B850">
        <v>2976</v>
      </c>
      <c r="I850" t="s">
        <v>7986</v>
      </c>
      <c r="J850" t="s">
        <v>7986</v>
      </c>
      <c r="K850">
        <v>1</v>
      </c>
      <c r="L850">
        <v>1</v>
      </c>
      <c r="M850">
        <v>1</v>
      </c>
      <c r="N850" t="s">
        <v>7985</v>
      </c>
      <c r="O850" t="s">
        <v>7984</v>
      </c>
      <c r="P850" t="s">
        <v>7983</v>
      </c>
      <c r="Q850" t="s">
        <v>7982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0</v>
      </c>
      <c r="Z850">
        <v>1</v>
      </c>
      <c r="AA850">
        <v>1</v>
      </c>
      <c r="AB850">
        <v>0</v>
      </c>
      <c r="AC850">
        <v>1</v>
      </c>
      <c r="AD850">
        <v>1</v>
      </c>
      <c r="AE850">
        <v>0</v>
      </c>
      <c r="AF850">
        <v>10.1</v>
      </c>
      <c r="AG850">
        <v>10.1</v>
      </c>
      <c r="AH850">
        <v>10.1</v>
      </c>
      <c r="AI850">
        <v>14.186999999999999</v>
      </c>
      <c r="AJ850">
        <v>119</v>
      </c>
      <c r="AK850">
        <v>1</v>
      </c>
      <c r="AL850">
        <v>2</v>
      </c>
      <c r="AX850">
        <v>1</v>
      </c>
      <c r="AY850">
        <v>1</v>
      </c>
      <c r="BA850">
        <v>1.4899999999999999E-4</v>
      </c>
      <c r="BC850" s="5">
        <v>1</v>
      </c>
      <c r="BD850" s="4">
        <v>1.2706999999999999</v>
      </c>
      <c r="BE850" s="10">
        <v>2.5918999999999999</v>
      </c>
      <c r="BG850" s="6">
        <v>2</v>
      </c>
      <c r="BK850" s="4">
        <v>1.758</v>
      </c>
      <c r="BL850" s="4">
        <v>4.1917999999999997E-2</v>
      </c>
      <c r="BN850" s="6">
        <v>2</v>
      </c>
      <c r="BQ850" s="3">
        <v>0.56589893045102146</v>
      </c>
      <c r="BR850" s="3">
        <v>61.835270838486274</v>
      </c>
      <c r="BT850" s="7">
        <v>2</v>
      </c>
    </row>
    <row r="851" spans="1:72">
      <c r="A851">
        <v>183</v>
      </c>
      <c r="B851" t="s">
        <v>7981</v>
      </c>
      <c r="C851">
        <v>206</v>
      </c>
      <c r="F851">
        <v>114</v>
      </c>
      <c r="I851" t="s">
        <v>7980</v>
      </c>
      <c r="J851" t="s">
        <v>7980</v>
      </c>
      <c r="K851">
        <v>2</v>
      </c>
      <c r="L851">
        <v>1</v>
      </c>
      <c r="M851">
        <v>1</v>
      </c>
      <c r="N851" t="s">
        <v>7979</v>
      </c>
      <c r="O851" t="s">
        <v>7978</v>
      </c>
      <c r="P851" t="s">
        <v>7977</v>
      </c>
      <c r="Q851" t="s">
        <v>7976</v>
      </c>
      <c r="S851">
        <v>1</v>
      </c>
      <c r="T851">
        <v>2</v>
      </c>
      <c r="U851">
        <v>1</v>
      </c>
      <c r="V851">
        <v>1</v>
      </c>
      <c r="W851">
        <v>2</v>
      </c>
      <c r="X851">
        <v>1</v>
      </c>
      <c r="Y851">
        <v>2</v>
      </c>
      <c r="Z851">
        <v>1</v>
      </c>
      <c r="AA851">
        <v>1</v>
      </c>
      <c r="AB851">
        <v>1</v>
      </c>
      <c r="AC851">
        <v>1</v>
      </c>
      <c r="AD851">
        <v>1</v>
      </c>
      <c r="AE851">
        <v>1</v>
      </c>
      <c r="AF851">
        <v>11.2</v>
      </c>
      <c r="AG851">
        <v>3.4</v>
      </c>
      <c r="AH851">
        <v>3.4</v>
      </c>
      <c r="AI851">
        <v>33.231999999999999</v>
      </c>
      <c r="AJ851">
        <v>295</v>
      </c>
      <c r="AK851">
        <v>3</v>
      </c>
      <c r="AN851">
        <v>4</v>
      </c>
      <c r="AX851">
        <v>1</v>
      </c>
      <c r="AY851">
        <v>2</v>
      </c>
      <c r="AZ851">
        <v>1</v>
      </c>
      <c r="BA851" s="8">
        <v>1.3468E-6</v>
      </c>
      <c r="BB851" s="8"/>
      <c r="BD851" s="4">
        <v>1.2654000000000001</v>
      </c>
      <c r="BF851" s="4">
        <v>1.1656</v>
      </c>
      <c r="BG851" s="6">
        <v>2</v>
      </c>
      <c r="BJ851" s="5">
        <v>1</v>
      </c>
      <c r="BK851" s="10">
        <v>2.9352999999999998</v>
      </c>
      <c r="BM851" s="4">
        <v>0.55159999999999998</v>
      </c>
      <c r="BN851" s="6">
        <v>2</v>
      </c>
      <c r="BQ851" s="3">
        <v>0.46360686138154844</v>
      </c>
      <c r="BS851" s="3">
        <v>2.112244682424012</v>
      </c>
      <c r="BT851" s="7">
        <v>2</v>
      </c>
    </row>
    <row r="852" spans="1:72">
      <c r="A852">
        <v>733</v>
      </c>
      <c r="B852" t="s">
        <v>5821</v>
      </c>
      <c r="C852">
        <v>670</v>
      </c>
      <c r="F852">
        <v>125</v>
      </c>
      <c r="I852" t="s">
        <v>5822</v>
      </c>
      <c r="J852" t="s">
        <v>5822</v>
      </c>
      <c r="K852">
        <v>3</v>
      </c>
      <c r="L852">
        <v>3</v>
      </c>
      <c r="M852">
        <v>3</v>
      </c>
      <c r="N852" t="s">
        <v>5823</v>
      </c>
      <c r="O852" t="s">
        <v>5820</v>
      </c>
      <c r="P852" t="s">
        <v>5824</v>
      </c>
      <c r="Q852" t="s">
        <v>5825</v>
      </c>
      <c r="S852">
        <v>1</v>
      </c>
      <c r="T852">
        <v>3</v>
      </c>
      <c r="U852">
        <v>3</v>
      </c>
      <c r="V852">
        <v>3</v>
      </c>
      <c r="W852">
        <v>3</v>
      </c>
      <c r="X852">
        <v>0</v>
      </c>
      <c r="Y852">
        <v>0</v>
      </c>
      <c r="Z852">
        <v>3</v>
      </c>
      <c r="AA852">
        <v>0</v>
      </c>
      <c r="AB852">
        <v>0</v>
      </c>
      <c r="AC852">
        <v>3</v>
      </c>
      <c r="AD852">
        <v>0</v>
      </c>
      <c r="AE852">
        <v>0</v>
      </c>
      <c r="AF852">
        <v>32.200000000000003</v>
      </c>
      <c r="AG852">
        <v>32.200000000000003</v>
      </c>
      <c r="AH852">
        <v>32.200000000000003</v>
      </c>
      <c r="AI852">
        <v>16.890999999999998</v>
      </c>
      <c r="AJ852">
        <v>149</v>
      </c>
      <c r="AK852">
        <v>7</v>
      </c>
      <c r="AR852">
        <v>4</v>
      </c>
      <c r="AX852">
        <v>4</v>
      </c>
      <c r="BA852" s="8">
        <v>2.186E-61</v>
      </c>
      <c r="BB852" s="8"/>
      <c r="BD852" s="4">
        <v>1.2476</v>
      </c>
      <c r="BG852" s="6">
        <v>2</v>
      </c>
      <c r="BJ852" s="5">
        <v>1</v>
      </c>
      <c r="BK852" s="10">
        <v>19.803999999999998</v>
      </c>
      <c r="BN852" s="6">
        <v>2</v>
      </c>
      <c r="BO852" s="1">
        <v>3</v>
      </c>
      <c r="BQ852" s="3">
        <v>6.2996094242156978E-2</v>
      </c>
      <c r="BT852" s="7">
        <v>2</v>
      </c>
    </row>
    <row r="853" spans="1:72">
      <c r="A853">
        <v>521</v>
      </c>
      <c r="B853">
        <v>5103</v>
      </c>
      <c r="I853" t="s">
        <v>7975</v>
      </c>
      <c r="J853" t="s">
        <v>7975</v>
      </c>
      <c r="K853" t="s">
        <v>233</v>
      </c>
      <c r="L853" t="s">
        <v>233</v>
      </c>
      <c r="M853" t="s">
        <v>233</v>
      </c>
      <c r="N853" t="s">
        <v>7974</v>
      </c>
      <c r="O853" t="s">
        <v>7973</v>
      </c>
      <c r="P853" t="s">
        <v>7972</v>
      </c>
      <c r="Q853" t="s">
        <v>7971</v>
      </c>
      <c r="S853">
        <v>4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>
        <v>1</v>
      </c>
      <c r="AE853">
        <v>1</v>
      </c>
      <c r="AF853">
        <v>2.8</v>
      </c>
      <c r="AG853">
        <v>2.8</v>
      </c>
      <c r="AH853">
        <v>2.8</v>
      </c>
      <c r="AI853">
        <v>50.847999999999999</v>
      </c>
      <c r="AJ853">
        <v>459</v>
      </c>
      <c r="AK853">
        <v>5</v>
      </c>
      <c r="AP853">
        <v>3</v>
      </c>
      <c r="AX853">
        <v>1</v>
      </c>
      <c r="AY853">
        <v>1</v>
      </c>
      <c r="AZ853">
        <v>1</v>
      </c>
      <c r="BA853" s="8">
        <v>4.7309999999999999E-5</v>
      </c>
      <c r="BB853" s="8"/>
      <c r="BD853" s="4">
        <v>1.2075</v>
      </c>
      <c r="BE853" s="4">
        <v>1.5382</v>
      </c>
      <c r="BG853" s="6">
        <v>2</v>
      </c>
      <c r="BK853" s="4">
        <v>1.6148</v>
      </c>
      <c r="BL853" s="4">
        <v>0.53464999999999996</v>
      </c>
      <c r="BN853" s="6">
        <v>2</v>
      </c>
      <c r="BQ853" s="3">
        <v>0.84224711530363006</v>
      </c>
      <c r="BR853" s="3">
        <v>2.8497335499130831</v>
      </c>
      <c r="BT853" s="7">
        <v>2</v>
      </c>
    </row>
    <row r="854" spans="1:72">
      <c r="A854">
        <v>803</v>
      </c>
      <c r="B854" t="s">
        <v>7970</v>
      </c>
      <c r="C854" t="s">
        <v>890</v>
      </c>
      <c r="D854" t="s">
        <v>891</v>
      </c>
      <c r="E854">
        <v>2</v>
      </c>
      <c r="F854" t="s">
        <v>7969</v>
      </c>
      <c r="G854" t="s">
        <v>7968</v>
      </c>
      <c r="H854">
        <v>798</v>
      </c>
      <c r="I854" t="s">
        <v>7967</v>
      </c>
      <c r="J854" t="s">
        <v>7967</v>
      </c>
      <c r="K854">
        <v>22</v>
      </c>
      <c r="L854">
        <v>1</v>
      </c>
      <c r="M854">
        <v>0</v>
      </c>
      <c r="N854" s="9" t="s">
        <v>7966</v>
      </c>
      <c r="O854" t="s">
        <v>898</v>
      </c>
      <c r="P854" t="s">
        <v>7965</v>
      </c>
      <c r="Q854" t="s">
        <v>7964</v>
      </c>
      <c r="R854" t="s">
        <v>901</v>
      </c>
      <c r="S854">
        <v>1</v>
      </c>
      <c r="T854">
        <v>22</v>
      </c>
      <c r="U854">
        <v>1</v>
      </c>
      <c r="V854">
        <v>0</v>
      </c>
      <c r="W854">
        <v>20</v>
      </c>
      <c r="X854">
        <v>17</v>
      </c>
      <c r="Y854">
        <v>9</v>
      </c>
      <c r="Z854">
        <v>1</v>
      </c>
      <c r="AA854">
        <v>0</v>
      </c>
      <c r="AB854">
        <v>1</v>
      </c>
      <c r="AC854">
        <v>0</v>
      </c>
      <c r="AD854">
        <v>0</v>
      </c>
      <c r="AE854">
        <v>0</v>
      </c>
      <c r="AF854">
        <v>30.4</v>
      </c>
      <c r="AG854">
        <v>2.1</v>
      </c>
      <c r="AH854">
        <v>0</v>
      </c>
      <c r="AI854">
        <v>100.34</v>
      </c>
      <c r="AJ854">
        <v>899</v>
      </c>
      <c r="AK854">
        <v>11</v>
      </c>
      <c r="AV854">
        <v>2</v>
      </c>
      <c r="AX854">
        <v>1</v>
      </c>
      <c r="AZ854">
        <v>1</v>
      </c>
      <c r="BA854">
        <v>0</v>
      </c>
      <c r="BD854" s="4">
        <v>1.1480999999999999</v>
      </c>
      <c r="BF854" s="4">
        <v>1.1794</v>
      </c>
      <c r="BG854" s="6">
        <v>2</v>
      </c>
      <c r="BJ854" s="5">
        <v>2</v>
      </c>
      <c r="BK854" s="10">
        <v>5.7565999999999997</v>
      </c>
      <c r="BM854" s="10">
        <v>5.7291999999999996</v>
      </c>
      <c r="BN854" s="6">
        <v>2</v>
      </c>
      <c r="BO854" s="1">
        <v>2</v>
      </c>
      <c r="BQ854" s="3">
        <v>0.19944951932665844</v>
      </c>
      <c r="BS854" s="3">
        <v>0.20585873973279534</v>
      </c>
      <c r="BT854" s="7">
        <v>2</v>
      </c>
    </row>
    <row r="855" spans="1:72">
      <c r="A855">
        <v>1035</v>
      </c>
      <c r="B855" t="s">
        <v>7963</v>
      </c>
      <c r="C855">
        <v>917</v>
      </c>
      <c r="F855">
        <v>328</v>
      </c>
      <c r="I855" t="s">
        <v>7962</v>
      </c>
      <c r="J855" t="s">
        <v>7962</v>
      </c>
      <c r="K855" t="s">
        <v>7961</v>
      </c>
      <c r="L855" t="s">
        <v>7961</v>
      </c>
      <c r="M855" t="s">
        <v>7961</v>
      </c>
      <c r="N855" t="s">
        <v>7960</v>
      </c>
      <c r="O855" t="s">
        <v>7959</v>
      </c>
      <c r="P855" t="s">
        <v>7958</v>
      </c>
      <c r="Q855" t="s">
        <v>7957</v>
      </c>
      <c r="S855">
        <v>6</v>
      </c>
      <c r="T855">
        <v>2</v>
      </c>
      <c r="U855">
        <v>2</v>
      </c>
      <c r="V855">
        <v>2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>
        <v>1</v>
      </c>
      <c r="AE855">
        <v>1</v>
      </c>
      <c r="AF855">
        <v>6</v>
      </c>
      <c r="AG855">
        <v>6</v>
      </c>
      <c r="AH855">
        <v>6</v>
      </c>
      <c r="AI855">
        <v>43.481999999999999</v>
      </c>
      <c r="AJ855">
        <v>386</v>
      </c>
      <c r="AK855">
        <v>3.33</v>
      </c>
      <c r="AN855">
        <v>2</v>
      </c>
      <c r="AO855">
        <v>1</v>
      </c>
      <c r="AX855">
        <v>1</v>
      </c>
      <c r="AY855">
        <v>1</v>
      </c>
      <c r="AZ855">
        <v>1</v>
      </c>
      <c r="BA855" s="8">
        <v>3.5895999999999998E-7</v>
      </c>
      <c r="BB855" s="8"/>
      <c r="BD855" s="4">
        <v>1.147</v>
      </c>
      <c r="BE855" s="4">
        <v>1.3022</v>
      </c>
      <c r="BG855" s="6">
        <v>2</v>
      </c>
      <c r="BJ855" s="5">
        <v>1</v>
      </c>
      <c r="BK855" s="10">
        <v>2.8144</v>
      </c>
      <c r="BL855" s="4">
        <v>1.1021000000000001</v>
      </c>
      <c r="BN855" s="6">
        <v>2</v>
      </c>
      <c r="BQ855" s="3">
        <v>0.4075643951744376</v>
      </c>
      <c r="BR855" s="3">
        <v>1.1275609728596072</v>
      </c>
      <c r="BT855" s="7">
        <v>2</v>
      </c>
    </row>
    <row r="856" spans="1:72">
      <c r="A856">
        <v>278</v>
      </c>
      <c r="B856">
        <v>3800</v>
      </c>
      <c r="D856" t="s">
        <v>7956</v>
      </c>
      <c r="G856" t="s">
        <v>7955</v>
      </c>
      <c r="I856" t="s">
        <v>7954</v>
      </c>
      <c r="J856" t="s">
        <v>7954</v>
      </c>
      <c r="K856" t="s">
        <v>213</v>
      </c>
      <c r="L856" t="s">
        <v>213</v>
      </c>
      <c r="M856" t="s">
        <v>213</v>
      </c>
      <c r="N856" t="s">
        <v>7953</v>
      </c>
      <c r="O856" t="s">
        <v>7952</v>
      </c>
      <c r="P856" t="s">
        <v>7951</v>
      </c>
      <c r="Q856" t="s">
        <v>7950</v>
      </c>
      <c r="S856">
        <v>2</v>
      </c>
      <c r="T856">
        <v>1</v>
      </c>
      <c r="U856">
        <v>1</v>
      </c>
      <c r="V856">
        <v>1</v>
      </c>
      <c r="W856">
        <v>1</v>
      </c>
      <c r="X856">
        <v>0</v>
      </c>
      <c r="Y856">
        <v>1</v>
      </c>
      <c r="Z856">
        <v>1</v>
      </c>
      <c r="AA856">
        <v>0</v>
      </c>
      <c r="AB856">
        <v>1</v>
      </c>
      <c r="AC856">
        <v>1</v>
      </c>
      <c r="AD856">
        <v>0</v>
      </c>
      <c r="AE856">
        <v>1</v>
      </c>
      <c r="AF856">
        <v>8.1</v>
      </c>
      <c r="AG856">
        <v>8.1</v>
      </c>
      <c r="AH856">
        <v>8.1</v>
      </c>
      <c r="AI856">
        <v>16.969000000000001</v>
      </c>
      <c r="AJ856">
        <v>161</v>
      </c>
      <c r="AK856">
        <v>2</v>
      </c>
      <c r="AM856">
        <v>2</v>
      </c>
      <c r="AX856">
        <v>1</v>
      </c>
      <c r="AZ856">
        <v>1</v>
      </c>
      <c r="BA856">
        <v>4.7694000000000002E-4</v>
      </c>
      <c r="BD856" s="4">
        <v>1.1468</v>
      </c>
      <c r="BF856" s="4">
        <v>0.49925000000000003</v>
      </c>
      <c r="BG856" s="6">
        <v>2</v>
      </c>
      <c r="BK856" s="4">
        <v>0.94777999999999996</v>
      </c>
      <c r="BM856" s="4">
        <v>0.34919</v>
      </c>
      <c r="BN856" s="6">
        <v>2</v>
      </c>
      <c r="BQ856" s="3">
        <v>1.2291354261412524</v>
      </c>
      <c r="BS856" s="3">
        <v>1.3832406562093673</v>
      </c>
      <c r="BT856" s="7">
        <v>2</v>
      </c>
    </row>
    <row r="857" spans="1:72">
      <c r="A857">
        <v>280</v>
      </c>
      <c r="B857" t="s">
        <v>7949</v>
      </c>
      <c r="I857" t="s">
        <v>7948</v>
      </c>
      <c r="J857" t="s">
        <v>7948</v>
      </c>
      <c r="K857" t="s">
        <v>1799</v>
      </c>
      <c r="L857" t="s">
        <v>1799</v>
      </c>
      <c r="M857" t="s">
        <v>1799</v>
      </c>
      <c r="N857" s="9" t="s">
        <v>7947</v>
      </c>
      <c r="O857" t="s">
        <v>7946</v>
      </c>
      <c r="P857" t="s">
        <v>7945</v>
      </c>
      <c r="Q857" t="s">
        <v>7944</v>
      </c>
      <c r="S857">
        <v>2</v>
      </c>
      <c r="T857">
        <v>2</v>
      </c>
      <c r="U857">
        <v>2</v>
      </c>
      <c r="V857">
        <v>2</v>
      </c>
      <c r="W857">
        <v>1</v>
      </c>
      <c r="X857">
        <v>2</v>
      </c>
      <c r="Y857">
        <v>0</v>
      </c>
      <c r="Z857">
        <v>1</v>
      </c>
      <c r="AA857">
        <v>2</v>
      </c>
      <c r="AB857">
        <v>0</v>
      </c>
      <c r="AC857">
        <v>1</v>
      </c>
      <c r="AD857">
        <v>2</v>
      </c>
      <c r="AE857">
        <v>0</v>
      </c>
      <c r="AF857">
        <v>5.9</v>
      </c>
      <c r="AG857">
        <v>5.9</v>
      </c>
      <c r="AH857">
        <v>5.9</v>
      </c>
      <c r="AI857">
        <v>43.835000000000001</v>
      </c>
      <c r="AJ857">
        <v>389</v>
      </c>
      <c r="AK857">
        <v>4</v>
      </c>
      <c r="AO857">
        <v>3</v>
      </c>
      <c r="AX857">
        <v>1</v>
      </c>
      <c r="AY857">
        <v>2</v>
      </c>
      <c r="BA857" s="8">
        <v>6.4510999999999998E-9</v>
      </c>
      <c r="BB857" s="8"/>
      <c r="BD857" s="4">
        <v>1.1365000000000001</v>
      </c>
      <c r="BE857" s="4">
        <v>2.5261</v>
      </c>
      <c r="BG857" s="6">
        <v>2</v>
      </c>
      <c r="BK857" s="4">
        <v>2.2490000000000001</v>
      </c>
      <c r="BL857" s="4">
        <v>0.81876000000000004</v>
      </c>
      <c r="BN857" s="6">
        <v>2</v>
      </c>
      <c r="BQ857" s="3">
        <v>0.5034739703957305</v>
      </c>
      <c r="BR857" s="3">
        <v>3.4017076572439362</v>
      </c>
      <c r="BT857" s="7">
        <v>2</v>
      </c>
    </row>
    <row r="858" spans="1:72">
      <c r="A858">
        <v>727</v>
      </c>
      <c r="B858">
        <v>949</v>
      </c>
      <c r="C858">
        <v>666</v>
      </c>
      <c r="F858">
        <v>86</v>
      </c>
      <c r="I858" t="s">
        <v>7943</v>
      </c>
      <c r="J858" t="s">
        <v>7943</v>
      </c>
      <c r="K858">
        <v>1</v>
      </c>
      <c r="L858">
        <v>1</v>
      </c>
      <c r="M858">
        <v>1</v>
      </c>
      <c r="N858" t="s">
        <v>7942</v>
      </c>
      <c r="O858" t="s">
        <v>7941</v>
      </c>
      <c r="P858" t="s">
        <v>7940</v>
      </c>
      <c r="Q858" t="s">
        <v>7939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0</v>
      </c>
      <c r="Y858">
        <v>1</v>
      </c>
      <c r="Z858">
        <v>1</v>
      </c>
      <c r="AA858">
        <v>0</v>
      </c>
      <c r="AB858">
        <v>1</v>
      </c>
      <c r="AC858">
        <v>1</v>
      </c>
      <c r="AD858">
        <v>0</v>
      </c>
      <c r="AE858">
        <v>1</v>
      </c>
      <c r="AF858">
        <v>10</v>
      </c>
      <c r="AG858">
        <v>10</v>
      </c>
      <c r="AH858">
        <v>10</v>
      </c>
      <c r="AI858">
        <v>15.054</v>
      </c>
      <c r="AJ858">
        <v>140</v>
      </c>
      <c r="AK858">
        <v>1</v>
      </c>
      <c r="AL858">
        <v>2</v>
      </c>
      <c r="AX858">
        <v>1</v>
      </c>
      <c r="AZ858">
        <v>1</v>
      </c>
      <c r="BA858">
        <v>1.2493000000000001E-2</v>
      </c>
      <c r="BD858" s="4">
        <v>1.1329</v>
      </c>
      <c r="BF858" s="4">
        <v>1.0615000000000001</v>
      </c>
      <c r="BG858" s="6">
        <v>2</v>
      </c>
      <c r="BK858" s="4">
        <v>1.5386</v>
      </c>
      <c r="BM858" s="4">
        <v>0.77447999999999995</v>
      </c>
      <c r="BN858" s="6">
        <v>2</v>
      </c>
      <c r="BQ858" s="3">
        <v>0.89477451682176101</v>
      </c>
      <c r="BS858" s="3">
        <v>1.7476406850751485</v>
      </c>
      <c r="BT858" s="7">
        <v>2</v>
      </c>
    </row>
    <row r="859" spans="1:72">
      <c r="A859">
        <v>557</v>
      </c>
      <c r="B859">
        <v>1368</v>
      </c>
      <c r="I859" t="s">
        <v>7938</v>
      </c>
      <c r="J859" t="s">
        <v>7938</v>
      </c>
      <c r="K859">
        <v>1</v>
      </c>
      <c r="L859">
        <v>1</v>
      </c>
      <c r="M859">
        <v>1</v>
      </c>
      <c r="N859" t="s">
        <v>7937</v>
      </c>
      <c r="O859" t="s">
        <v>7936</v>
      </c>
      <c r="P859" t="s">
        <v>7935</v>
      </c>
      <c r="Q859" t="s">
        <v>7934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>
        <v>1</v>
      </c>
      <c r="AE859">
        <v>1</v>
      </c>
      <c r="AF859">
        <v>3.6</v>
      </c>
      <c r="AG859">
        <v>3.6</v>
      </c>
      <c r="AH859">
        <v>3.6</v>
      </c>
      <c r="AI859">
        <v>38.274000000000001</v>
      </c>
      <c r="AJ859">
        <v>338</v>
      </c>
      <c r="AK859">
        <v>4</v>
      </c>
      <c r="AO859">
        <v>3</v>
      </c>
      <c r="AX859">
        <v>1</v>
      </c>
      <c r="AY859">
        <v>1</v>
      </c>
      <c r="AZ859">
        <v>1</v>
      </c>
      <c r="BA859" s="8">
        <v>1.8660999999999999E-10</v>
      </c>
      <c r="BB859" s="8"/>
      <c r="BD859" s="4">
        <v>1.1276999999999999</v>
      </c>
      <c r="BF859" s="4">
        <v>1.2519</v>
      </c>
      <c r="BG859" s="6">
        <v>2</v>
      </c>
      <c r="BJ859" s="5">
        <v>1</v>
      </c>
      <c r="BK859" s="10">
        <v>2.9119999999999999</v>
      </c>
      <c r="BM859" s="4">
        <v>0.41017999999999999</v>
      </c>
      <c r="BN859" s="6">
        <v>2</v>
      </c>
      <c r="BQ859" s="3">
        <v>0.51461506792918899</v>
      </c>
      <c r="BS859" s="3">
        <v>3.1474254060178772</v>
      </c>
      <c r="BT859" s="7">
        <v>2</v>
      </c>
    </row>
    <row r="860" spans="1:72">
      <c r="A860">
        <v>617</v>
      </c>
      <c r="B860">
        <v>4645</v>
      </c>
      <c r="C860">
        <v>602</v>
      </c>
      <c r="D860">
        <v>404</v>
      </c>
      <c r="F860">
        <v>44</v>
      </c>
      <c r="G860">
        <v>39</v>
      </c>
      <c r="I860" t="s">
        <v>7933</v>
      </c>
      <c r="J860" t="s">
        <v>7933</v>
      </c>
      <c r="K860" t="s">
        <v>213</v>
      </c>
      <c r="L860" t="s">
        <v>213</v>
      </c>
      <c r="M860" t="s">
        <v>213</v>
      </c>
      <c r="N860" t="s">
        <v>7932</v>
      </c>
      <c r="O860" t="s">
        <v>7931</v>
      </c>
      <c r="P860" t="s">
        <v>7930</v>
      </c>
      <c r="Q860" s="9" t="s">
        <v>7929</v>
      </c>
      <c r="S860">
        <v>2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>
        <v>1</v>
      </c>
      <c r="AE860">
        <v>1</v>
      </c>
      <c r="AF860">
        <v>12.9</v>
      </c>
      <c r="AG860">
        <v>12.9</v>
      </c>
      <c r="AH860">
        <v>12.9</v>
      </c>
      <c r="AI860">
        <v>13.298999999999999</v>
      </c>
      <c r="AJ860">
        <v>116</v>
      </c>
      <c r="AK860">
        <v>1</v>
      </c>
      <c r="AL860">
        <v>3</v>
      </c>
      <c r="AX860">
        <v>1</v>
      </c>
      <c r="AY860">
        <v>1</v>
      </c>
      <c r="AZ860">
        <v>1</v>
      </c>
      <c r="BA860">
        <v>2.2010999999999999E-2</v>
      </c>
      <c r="BD860" s="4">
        <v>1.1222000000000001</v>
      </c>
      <c r="BF860" s="4">
        <v>1.6686000000000001</v>
      </c>
      <c r="BG860" s="6">
        <v>2</v>
      </c>
      <c r="BK860" s="4">
        <v>2.0068000000000001</v>
      </c>
      <c r="BM860" s="4">
        <v>0.64273000000000002</v>
      </c>
      <c r="BN860" s="6">
        <v>2</v>
      </c>
      <c r="BQ860" s="3">
        <v>0.81893374825976573</v>
      </c>
      <c r="BS860" s="3">
        <v>2.8883368956155042</v>
      </c>
      <c r="BT860" s="7">
        <v>2</v>
      </c>
    </row>
    <row r="861" spans="1:72">
      <c r="A861">
        <v>365</v>
      </c>
      <c r="B861" t="s">
        <v>7928</v>
      </c>
      <c r="I861" t="s">
        <v>7927</v>
      </c>
      <c r="J861" t="s">
        <v>7927</v>
      </c>
      <c r="K861" t="s">
        <v>6961</v>
      </c>
      <c r="L861" t="s">
        <v>6961</v>
      </c>
      <c r="M861" t="s">
        <v>6961</v>
      </c>
      <c r="N861" s="9" t="s">
        <v>7926</v>
      </c>
      <c r="O861" t="s">
        <v>7925</v>
      </c>
      <c r="P861" t="s">
        <v>7924</v>
      </c>
      <c r="Q861" t="s">
        <v>7923</v>
      </c>
      <c r="S861">
        <v>5</v>
      </c>
      <c r="T861">
        <v>2</v>
      </c>
      <c r="U861">
        <v>2</v>
      </c>
      <c r="V861">
        <v>2</v>
      </c>
      <c r="W861">
        <v>2</v>
      </c>
      <c r="X861">
        <v>1</v>
      </c>
      <c r="Y861">
        <v>1</v>
      </c>
      <c r="Z861">
        <v>2</v>
      </c>
      <c r="AA861">
        <v>1</v>
      </c>
      <c r="AB861">
        <v>1</v>
      </c>
      <c r="AC861">
        <v>2</v>
      </c>
      <c r="AD861">
        <v>1</v>
      </c>
      <c r="AE861">
        <v>1</v>
      </c>
      <c r="AF861">
        <v>8</v>
      </c>
      <c r="AG861">
        <v>8</v>
      </c>
      <c r="AH861">
        <v>8</v>
      </c>
      <c r="AI861">
        <v>28.861000000000001</v>
      </c>
      <c r="AJ861">
        <v>261</v>
      </c>
      <c r="AK861">
        <v>4</v>
      </c>
      <c r="AM861">
        <v>4</v>
      </c>
      <c r="AW861">
        <v>1</v>
      </c>
      <c r="AX861">
        <v>3</v>
      </c>
      <c r="AY861">
        <v>1</v>
      </c>
      <c r="AZ861">
        <v>1</v>
      </c>
      <c r="BA861" s="8">
        <v>1.8746999999999999E-5</v>
      </c>
      <c r="BB861" s="8"/>
      <c r="BD861" s="4">
        <v>1.0613999999999999</v>
      </c>
      <c r="BG861" s="6">
        <v>2</v>
      </c>
      <c r="BK861" s="4">
        <v>1.5998000000000001</v>
      </c>
      <c r="BN861" s="6">
        <v>2</v>
      </c>
      <c r="BQ861" s="3">
        <v>0.77742361812951877</v>
      </c>
      <c r="BT861" s="7">
        <v>2</v>
      </c>
    </row>
    <row r="862" spans="1:72">
      <c r="A862">
        <v>1095</v>
      </c>
      <c r="B862">
        <v>5497</v>
      </c>
      <c r="C862">
        <v>996</v>
      </c>
      <c r="F862">
        <v>262</v>
      </c>
      <c r="I862" t="s">
        <v>7922</v>
      </c>
      <c r="J862" t="s">
        <v>7922</v>
      </c>
      <c r="K862">
        <v>1</v>
      </c>
      <c r="L862">
        <v>1</v>
      </c>
      <c r="M862">
        <v>1</v>
      </c>
      <c r="N862" s="9" t="s">
        <v>7921</v>
      </c>
      <c r="O862" t="s">
        <v>7920</v>
      </c>
      <c r="P862" t="s">
        <v>7919</v>
      </c>
      <c r="Q862" t="s">
        <v>7918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0</v>
      </c>
      <c r="Y862">
        <v>1</v>
      </c>
      <c r="Z862">
        <v>1</v>
      </c>
      <c r="AA862">
        <v>0</v>
      </c>
      <c r="AB862">
        <v>1</v>
      </c>
      <c r="AC862">
        <v>1</v>
      </c>
      <c r="AD862">
        <v>0</v>
      </c>
      <c r="AE862">
        <v>1</v>
      </c>
      <c r="AF862">
        <v>2.2999999999999998</v>
      </c>
      <c r="AG862">
        <v>2.2999999999999998</v>
      </c>
      <c r="AH862">
        <v>2.2999999999999998</v>
      </c>
      <c r="AI862">
        <v>56.290999999999997</v>
      </c>
      <c r="AJ862">
        <v>518</v>
      </c>
      <c r="AK862">
        <v>5</v>
      </c>
      <c r="AP862">
        <v>2</v>
      </c>
      <c r="AX862">
        <v>1</v>
      </c>
      <c r="AZ862">
        <v>1</v>
      </c>
      <c r="BA862">
        <v>0.21795999999999999</v>
      </c>
      <c r="BD862" s="4">
        <v>1.0556000000000001</v>
      </c>
      <c r="BF862" s="4">
        <v>1.2222999999999999</v>
      </c>
      <c r="BG862" s="6">
        <v>2</v>
      </c>
      <c r="BK862" s="4">
        <v>1.4038999999999999</v>
      </c>
      <c r="BM862" s="4">
        <v>0.53786</v>
      </c>
      <c r="BN862" s="6">
        <v>2</v>
      </c>
      <c r="BQ862" s="3">
        <v>2.9060474848159017</v>
      </c>
      <c r="BS862" s="3">
        <v>2.2724690376093628</v>
      </c>
      <c r="BT862" s="7">
        <v>2</v>
      </c>
    </row>
    <row r="863" spans="1:72">
      <c r="A863">
        <v>311</v>
      </c>
      <c r="B863" t="s">
        <v>7917</v>
      </c>
      <c r="C863">
        <v>319</v>
      </c>
      <c r="F863">
        <v>88</v>
      </c>
      <c r="I863" t="s">
        <v>7916</v>
      </c>
      <c r="J863" t="s">
        <v>7916</v>
      </c>
      <c r="K863">
        <v>3</v>
      </c>
      <c r="L863">
        <v>1</v>
      </c>
      <c r="M863">
        <v>1</v>
      </c>
      <c r="N863" t="s">
        <v>7915</v>
      </c>
      <c r="O863" t="s">
        <v>7914</v>
      </c>
      <c r="P863" t="s">
        <v>7913</v>
      </c>
      <c r="Q863" t="s">
        <v>7912</v>
      </c>
      <c r="S863">
        <v>1</v>
      </c>
      <c r="T863">
        <v>3</v>
      </c>
      <c r="U863">
        <v>1</v>
      </c>
      <c r="V863">
        <v>1</v>
      </c>
      <c r="W863">
        <v>3</v>
      </c>
      <c r="X863">
        <v>2</v>
      </c>
      <c r="Y863">
        <v>3</v>
      </c>
      <c r="Z863">
        <v>1</v>
      </c>
      <c r="AA863">
        <v>0</v>
      </c>
      <c r="AB863">
        <v>1</v>
      </c>
      <c r="AC863">
        <v>1</v>
      </c>
      <c r="AD863">
        <v>0</v>
      </c>
      <c r="AE863">
        <v>1</v>
      </c>
      <c r="AF863">
        <v>16.3</v>
      </c>
      <c r="AG863">
        <v>6.5</v>
      </c>
      <c r="AH863">
        <v>6.5</v>
      </c>
      <c r="AI863">
        <v>23.707000000000001</v>
      </c>
      <c r="AJ863">
        <v>215</v>
      </c>
      <c r="AK863">
        <v>2</v>
      </c>
      <c r="AM863">
        <v>2</v>
      </c>
      <c r="AX863">
        <v>1</v>
      </c>
      <c r="AZ863">
        <v>1</v>
      </c>
      <c r="BA863" s="8">
        <v>4.1865999999999999E-6</v>
      </c>
      <c r="BB863" s="8"/>
      <c r="BD863" s="4">
        <v>1.0528</v>
      </c>
      <c r="BF863" s="4">
        <v>1.7504999999999999</v>
      </c>
      <c r="BG863" s="6">
        <v>2</v>
      </c>
      <c r="BJ863" s="5">
        <v>1</v>
      </c>
      <c r="BK863" s="10">
        <v>8.4923999999999999</v>
      </c>
      <c r="BM863" s="4">
        <v>0.78103</v>
      </c>
      <c r="BN863" s="6">
        <v>2</v>
      </c>
      <c r="BQ863" s="3">
        <v>0.12397104036497075</v>
      </c>
      <c r="BS863" s="3">
        <v>2.8148398356133533</v>
      </c>
      <c r="BT863" s="7">
        <v>2</v>
      </c>
    </row>
    <row r="864" spans="1:72">
      <c r="A864">
        <v>233</v>
      </c>
      <c r="B864">
        <v>988</v>
      </c>
      <c r="D864">
        <v>191</v>
      </c>
      <c r="G864">
        <v>293</v>
      </c>
      <c r="I864" t="s">
        <v>7911</v>
      </c>
      <c r="J864" t="s">
        <v>7911</v>
      </c>
      <c r="K864">
        <v>1</v>
      </c>
      <c r="L864">
        <v>1</v>
      </c>
      <c r="M864">
        <v>1</v>
      </c>
      <c r="N864" t="s">
        <v>7910</v>
      </c>
      <c r="O864" t="s">
        <v>7909</v>
      </c>
      <c r="P864" t="s">
        <v>7908</v>
      </c>
      <c r="Q864" t="s">
        <v>7907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0</v>
      </c>
      <c r="Y864">
        <v>1</v>
      </c>
      <c r="Z864">
        <v>1</v>
      </c>
      <c r="AA864">
        <v>0</v>
      </c>
      <c r="AB864">
        <v>1</v>
      </c>
      <c r="AC864">
        <v>1</v>
      </c>
      <c r="AD864">
        <v>0</v>
      </c>
      <c r="AE864">
        <v>1</v>
      </c>
      <c r="AF864">
        <v>1.7</v>
      </c>
      <c r="AG864">
        <v>1.7</v>
      </c>
      <c r="AH864">
        <v>1.7</v>
      </c>
      <c r="AI864">
        <v>63.064999999999998</v>
      </c>
      <c r="AJ864">
        <v>579</v>
      </c>
      <c r="AK864">
        <v>5.67</v>
      </c>
      <c r="AP864">
        <v>1</v>
      </c>
      <c r="AQ864">
        <v>2</v>
      </c>
      <c r="AX864">
        <v>1</v>
      </c>
      <c r="AZ864">
        <v>2</v>
      </c>
      <c r="BA864">
        <v>3.7638E-4</v>
      </c>
      <c r="BD864" s="4">
        <v>1.0323</v>
      </c>
      <c r="BF864" s="4">
        <v>1.8606</v>
      </c>
      <c r="BG864" s="6">
        <v>2</v>
      </c>
      <c r="BK864" s="4">
        <v>1.2145999999999999</v>
      </c>
      <c r="BM864" s="4">
        <v>4.1964000000000001E-2</v>
      </c>
      <c r="BN864" s="6">
        <v>2</v>
      </c>
      <c r="BQ864" s="3">
        <v>0.93826233814974658</v>
      </c>
      <c r="BS864" s="3">
        <v>19.811395514700056</v>
      </c>
      <c r="BT864" s="7">
        <v>2</v>
      </c>
    </row>
    <row r="865" spans="1:72">
      <c r="A865">
        <v>319</v>
      </c>
      <c r="B865" t="s">
        <v>7906</v>
      </c>
      <c r="I865" t="s">
        <v>7905</v>
      </c>
      <c r="J865" t="s">
        <v>7905</v>
      </c>
      <c r="K865" t="s">
        <v>7904</v>
      </c>
      <c r="L865" t="s">
        <v>7904</v>
      </c>
      <c r="M865" t="s">
        <v>7904</v>
      </c>
      <c r="N865" s="9" t="s">
        <v>7903</v>
      </c>
      <c r="O865" t="s">
        <v>7902</v>
      </c>
      <c r="P865" s="9" t="s">
        <v>7901</v>
      </c>
      <c r="Q865" t="s">
        <v>7900</v>
      </c>
      <c r="S865">
        <v>10</v>
      </c>
      <c r="T865">
        <v>2</v>
      </c>
      <c r="U865">
        <v>2</v>
      </c>
      <c r="V865">
        <v>2</v>
      </c>
      <c r="W865">
        <v>1</v>
      </c>
      <c r="X865">
        <v>1</v>
      </c>
      <c r="Y865">
        <v>0</v>
      </c>
      <c r="Z865">
        <v>1</v>
      </c>
      <c r="AA865">
        <v>1</v>
      </c>
      <c r="AB865">
        <v>0</v>
      </c>
      <c r="AC865">
        <v>1</v>
      </c>
      <c r="AD865">
        <v>1</v>
      </c>
      <c r="AE865">
        <v>0</v>
      </c>
      <c r="AF865">
        <v>7</v>
      </c>
      <c r="AG865">
        <v>7</v>
      </c>
      <c r="AH865">
        <v>7</v>
      </c>
      <c r="AI865">
        <v>44.078000000000003</v>
      </c>
      <c r="AJ865">
        <v>386</v>
      </c>
      <c r="AK865">
        <v>5</v>
      </c>
      <c r="AP865">
        <v>2</v>
      </c>
      <c r="AX865">
        <v>1</v>
      </c>
      <c r="AY865">
        <v>1</v>
      </c>
      <c r="BA865">
        <v>1.4365000000000001E-3</v>
      </c>
      <c r="BD865" s="4">
        <v>1.022</v>
      </c>
      <c r="BE865" s="4">
        <v>1.0668</v>
      </c>
      <c r="BG865" s="6">
        <v>2</v>
      </c>
      <c r="BK865" s="4">
        <v>1.7971999999999999</v>
      </c>
      <c r="BL865" s="4">
        <v>0.40788000000000002</v>
      </c>
      <c r="BN865" s="6">
        <v>2</v>
      </c>
      <c r="BQ865" s="3">
        <v>0.68695472968331384</v>
      </c>
      <c r="BR865" s="3">
        <v>2.2422027399717481</v>
      </c>
      <c r="BT865" s="7">
        <v>2</v>
      </c>
    </row>
    <row r="866" spans="1:72">
      <c r="A866">
        <v>243</v>
      </c>
      <c r="B866" t="s">
        <v>7899</v>
      </c>
      <c r="I866" t="s">
        <v>7898</v>
      </c>
      <c r="J866" t="s">
        <v>7898</v>
      </c>
      <c r="K866" t="s">
        <v>7897</v>
      </c>
      <c r="L866" t="s">
        <v>6961</v>
      </c>
      <c r="M866" t="s">
        <v>6961</v>
      </c>
      <c r="N866" s="9" t="s">
        <v>7896</v>
      </c>
      <c r="O866" t="s">
        <v>7895</v>
      </c>
      <c r="P866" s="9" t="s">
        <v>7894</v>
      </c>
      <c r="Q866" t="s">
        <v>7893</v>
      </c>
      <c r="S866">
        <v>5</v>
      </c>
      <c r="T866">
        <v>5</v>
      </c>
      <c r="U866">
        <v>2</v>
      </c>
      <c r="V866">
        <v>2</v>
      </c>
      <c r="W866">
        <v>3</v>
      </c>
      <c r="X866">
        <v>3</v>
      </c>
      <c r="Y866">
        <v>4</v>
      </c>
      <c r="Z866">
        <v>1</v>
      </c>
      <c r="AA866">
        <v>1</v>
      </c>
      <c r="AB866">
        <v>1</v>
      </c>
      <c r="AC866">
        <v>1</v>
      </c>
      <c r="AD866">
        <v>1</v>
      </c>
      <c r="AE866">
        <v>1</v>
      </c>
      <c r="AF866">
        <v>21</v>
      </c>
      <c r="AG866">
        <v>13.3</v>
      </c>
      <c r="AH866">
        <v>13.3</v>
      </c>
      <c r="AI866">
        <v>27.123000000000001</v>
      </c>
      <c r="AJ866">
        <v>248</v>
      </c>
      <c r="AK866">
        <v>1</v>
      </c>
      <c r="AL866">
        <v>3</v>
      </c>
      <c r="AX866">
        <v>1</v>
      </c>
      <c r="AY866">
        <v>1</v>
      </c>
      <c r="AZ866">
        <v>1</v>
      </c>
      <c r="BA866" s="8">
        <v>6.4391000000000003E-19</v>
      </c>
      <c r="BB866" s="8"/>
      <c r="BC866" s="5">
        <v>1</v>
      </c>
      <c r="BD866" s="4">
        <v>1.0214000000000001</v>
      </c>
      <c r="BF866" s="10">
        <v>2.9112</v>
      </c>
      <c r="BG866" s="6">
        <v>2</v>
      </c>
      <c r="BJ866" s="5">
        <v>1</v>
      </c>
      <c r="BK866" s="4">
        <v>0.68989</v>
      </c>
      <c r="BM866" s="10">
        <v>1.6798</v>
      </c>
      <c r="BN866" s="6">
        <v>2</v>
      </c>
      <c r="BQ866" s="3">
        <v>1.5145548723230244</v>
      </c>
      <c r="BS866" s="3">
        <v>1.7694730509254344</v>
      </c>
      <c r="BT866" s="7">
        <v>2</v>
      </c>
    </row>
    <row r="867" spans="1:72">
      <c r="A867">
        <v>986</v>
      </c>
      <c r="B867">
        <v>478</v>
      </c>
      <c r="I867" t="s">
        <v>7892</v>
      </c>
      <c r="J867" t="s">
        <v>7892</v>
      </c>
      <c r="K867" t="s">
        <v>3802</v>
      </c>
      <c r="L867" t="s">
        <v>3802</v>
      </c>
      <c r="M867" t="s">
        <v>3802</v>
      </c>
      <c r="N867" t="s">
        <v>7891</v>
      </c>
      <c r="O867" t="s">
        <v>7890</v>
      </c>
      <c r="P867" s="9" t="s">
        <v>7889</v>
      </c>
      <c r="Q867" t="s">
        <v>7888</v>
      </c>
      <c r="S867">
        <v>6</v>
      </c>
      <c r="T867">
        <v>1</v>
      </c>
      <c r="U867">
        <v>1</v>
      </c>
      <c r="V867">
        <v>1</v>
      </c>
      <c r="W867">
        <v>1</v>
      </c>
      <c r="X867">
        <v>0</v>
      </c>
      <c r="Y867">
        <v>1</v>
      </c>
      <c r="Z867">
        <v>1</v>
      </c>
      <c r="AA867">
        <v>0</v>
      </c>
      <c r="AB867">
        <v>1</v>
      </c>
      <c r="AC867">
        <v>1</v>
      </c>
      <c r="AD867">
        <v>0</v>
      </c>
      <c r="AE867">
        <v>1</v>
      </c>
      <c r="AF867">
        <v>0.8</v>
      </c>
      <c r="AG867">
        <v>0.8</v>
      </c>
      <c r="AH867">
        <v>0.8</v>
      </c>
      <c r="AI867">
        <v>157.35</v>
      </c>
      <c r="AJ867">
        <v>1439</v>
      </c>
      <c r="AK867">
        <v>1</v>
      </c>
      <c r="AL867">
        <v>2</v>
      </c>
      <c r="AX867">
        <v>1</v>
      </c>
      <c r="AZ867">
        <v>1</v>
      </c>
      <c r="BA867">
        <v>2.5940999999999998E-3</v>
      </c>
      <c r="BD867" s="4">
        <v>1.0087999999999999</v>
      </c>
      <c r="BF867" s="4">
        <v>0.93425000000000002</v>
      </c>
      <c r="BG867" s="6">
        <v>2</v>
      </c>
      <c r="BK867" s="4">
        <v>1.6405000000000001</v>
      </c>
      <c r="BM867" s="4">
        <v>0.53463000000000005</v>
      </c>
      <c r="BN867" s="6">
        <v>2</v>
      </c>
      <c r="BQ867" s="3">
        <v>0.56967073031787629</v>
      </c>
      <c r="BS867" s="3">
        <v>1.5327079884740358</v>
      </c>
      <c r="BT867" s="7">
        <v>2</v>
      </c>
    </row>
    <row r="868" spans="1:72">
      <c r="A868">
        <v>867</v>
      </c>
      <c r="B868" t="s">
        <v>7887</v>
      </c>
      <c r="C868">
        <v>779</v>
      </c>
      <c r="F868">
        <v>164</v>
      </c>
      <c r="I868" t="s">
        <v>7886</v>
      </c>
      <c r="J868" t="s">
        <v>7886</v>
      </c>
      <c r="K868" t="s">
        <v>2765</v>
      </c>
      <c r="L868" t="s">
        <v>2765</v>
      </c>
      <c r="M868" t="s">
        <v>2765</v>
      </c>
      <c r="N868" t="s">
        <v>7885</v>
      </c>
      <c r="O868" t="s">
        <v>7884</v>
      </c>
      <c r="P868" t="s">
        <v>7883</v>
      </c>
      <c r="Q868" t="s">
        <v>7882</v>
      </c>
      <c r="S868">
        <v>2</v>
      </c>
      <c r="T868">
        <v>3</v>
      </c>
      <c r="U868">
        <v>3</v>
      </c>
      <c r="V868">
        <v>3</v>
      </c>
      <c r="W868">
        <v>2</v>
      </c>
      <c r="X868">
        <v>1</v>
      </c>
      <c r="Y868">
        <v>3</v>
      </c>
      <c r="Z868">
        <v>2</v>
      </c>
      <c r="AA868">
        <v>1</v>
      </c>
      <c r="AB868">
        <v>3</v>
      </c>
      <c r="AC868">
        <v>2</v>
      </c>
      <c r="AD868">
        <v>1</v>
      </c>
      <c r="AE868">
        <v>3</v>
      </c>
      <c r="AF868">
        <v>8.6</v>
      </c>
      <c r="AG868">
        <v>8.6</v>
      </c>
      <c r="AH868">
        <v>8.6</v>
      </c>
      <c r="AI868">
        <v>54.636000000000003</v>
      </c>
      <c r="AJ868">
        <v>510</v>
      </c>
      <c r="AK868">
        <v>4.43</v>
      </c>
      <c r="AO868">
        <v>4</v>
      </c>
      <c r="AP868">
        <v>3</v>
      </c>
      <c r="AX868">
        <v>2</v>
      </c>
      <c r="AY868">
        <v>1</v>
      </c>
      <c r="AZ868">
        <v>4</v>
      </c>
      <c r="BA868" s="8">
        <v>2.1281E-50</v>
      </c>
      <c r="BB868" s="8"/>
      <c r="BD868" s="4">
        <v>0.99631000000000003</v>
      </c>
      <c r="BF868" s="4">
        <v>2.4397000000000002</v>
      </c>
      <c r="BG868" s="6">
        <v>2</v>
      </c>
      <c r="BJ868" s="5">
        <v>1</v>
      </c>
      <c r="BK868" s="4">
        <v>2.3567</v>
      </c>
      <c r="BM868" s="10">
        <v>1.3742000000000001</v>
      </c>
      <c r="BN868" s="6">
        <v>2</v>
      </c>
      <c r="BQ868" s="3">
        <v>0.4275148561412509</v>
      </c>
      <c r="BS868" s="3">
        <v>1.981414333551289</v>
      </c>
      <c r="BT868" s="7">
        <v>2</v>
      </c>
    </row>
    <row r="869" spans="1:72">
      <c r="A869">
        <v>764</v>
      </c>
      <c r="B869">
        <v>187</v>
      </c>
      <c r="I869" t="s">
        <v>7881</v>
      </c>
      <c r="J869" t="s">
        <v>7881</v>
      </c>
      <c r="K869" t="s">
        <v>1781</v>
      </c>
      <c r="L869" t="s">
        <v>1781</v>
      </c>
      <c r="M869" t="s">
        <v>1781</v>
      </c>
      <c r="N869" t="s">
        <v>7880</v>
      </c>
      <c r="O869" t="s">
        <v>7879</v>
      </c>
      <c r="P869" t="s">
        <v>7878</v>
      </c>
      <c r="Q869" t="s">
        <v>7877</v>
      </c>
      <c r="S869">
        <v>3</v>
      </c>
      <c r="T869">
        <v>1</v>
      </c>
      <c r="U869">
        <v>1</v>
      </c>
      <c r="V869">
        <v>1</v>
      </c>
      <c r="W869">
        <v>1</v>
      </c>
      <c r="X869">
        <v>0</v>
      </c>
      <c r="Y869">
        <v>1</v>
      </c>
      <c r="Z869">
        <v>1</v>
      </c>
      <c r="AA869">
        <v>0</v>
      </c>
      <c r="AB869">
        <v>1</v>
      </c>
      <c r="AC869">
        <v>1</v>
      </c>
      <c r="AD869">
        <v>0</v>
      </c>
      <c r="AE869">
        <v>1</v>
      </c>
      <c r="AF869">
        <v>10.199999999999999</v>
      </c>
      <c r="AG869">
        <v>10.199999999999999</v>
      </c>
      <c r="AH869">
        <v>10.199999999999999</v>
      </c>
      <c r="AI869">
        <v>14.787000000000001</v>
      </c>
      <c r="AJ869">
        <v>128</v>
      </c>
      <c r="AK869">
        <v>3.67</v>
      </c>
      <c r="AL869">
        <v>2</v>
      </c>
      <c r="AT869">
        <v>1</v>
      </c>
      <c r="AX869">
        <v>1</v>
      </c>
      <c r="AZ869">
        <v>2</v>
      </c>
      <c r="BA869">
        <v>1.0908999999999999E-3</v>
      </c>
      <c r="BC869" s="5">
        <v>1</v>
      </c>
      <c r="BD869" s="4">
        <v>0.98153999999999997</v>
      </c>
      <c r="BF869" s="10">
        <v>4.0448000000000004</v>
      </c>
      <c r="BG869" s="6">
        <v>2</v>
      </c>
      <c r="BJ869" s="5">
        <v>1</v>
      </c>
      <c r="BK869" s="4">
        <v>1.7591000000000001</v>
      </c>
      <c r="BM869" s="10">
        <v>1.6574</v>
      </c>
      <c r="BN869" s="6">
        <v>2</v>
      </c>
      <c r="BQ869" s="3">
        <v>0.66295412357464867</v>
      </c>
      <c r="BS869" s="3">
        <v>2.7063599458728009</v>
      </c>
      <c r="BT869" s="7">
        <v>2</v>
      </c>
    </row>
    <row r="870" spans="1:72">
      <c r="A870">
        <v>452</v>
      </c>
      <c r="B870">
        <v>267</v>
      </c>
      <c r="I870" t="s">
        <v>7876</v>
      </c>
      <c r="J870" t="s">
        <v>7876</v>
      </c>
      <c r="K870" t="s">
        <v>233</v>
      </c>
      <c r="L870" t="s">
        <v>233</v>
      </c>
      <c r="M870" t="s">
        <v>233</v>
      </c>
      <c r="N870" s="9" t="s">
        <v>7875</v>
      </c>
      <c r="O870" t="s">
        <v>7874</v>
      </c>
      <c r="P870" s="9" t="s">
        <v>7873</v>
      </c>
      <c r="Q870" t="s">
        <v>7872</v>
      </c>
      <c r="S870">
        <v>4</v>
      </c>
      <c r="T870">
        <v>1</v>
      </c>
      <c r="U870">
        <v>1</v>
      </c>
      <c r="V870">
        <v>1</v>
      </c>
      <c r="W870">
        <v>1</v>
      </c>
      <c r="X870">
        <v>0</v>
      </c>
      <c r="Y870">
        <v>1</v>
      </c>
      <c r="Z870">
        <v>1</v>
      </c>
      <c r="AA870">
        <v>0</v>
      </c>
      <c r="AB870">
        <v>1</v>
      </c>
      <c r="AC870">
        <v>1</v>
      </c>
      <c r="AD870">
        <v>0</v>
      </c>
      <c r="AE870">
        <v>1</v>
      </c>
      <c r="AF870">
        <v>2.7</v>
      </c>
      <c r="AG870">
        <v>2.7</v>
      </c>
      <c r="AH870">
        <v>2.7</v>
      </c>
      <c r="AI870">
        <v>48.127000000000002</v>
      </c>
      <c r="AJ870">
        <v>438</v>
      </c>
      <c r="AK870">
        <v>4</v>
      </c>
      <c r="AO870">
        <v>2</v>
      </c>
      <c r="AX870">
        <v>1</v>
      </c>
      <c r="AZ870">
        <v>1</v>
      </c>
      <c r="BA870">
        <v>3.0501E-3</v>
      </c>
      <c r="BD870" s="4">
        <v>0.93086999999999998</v>
      </c>
      <c r="BF870" s="4">
        <v>0.7268</v>
      </c>
      <c r="BG870" s="6">
        <v>2</v>
      </c>
      <c r="BK870" s="4">
        <v>1.4972000000000001</v>
      </c>
      <c r="BM870" s="4">
        <v>0.20246</v>
      </c>
      <c r="BN870" s="6">
        <v>2</v>
      </c>
      <c r="BQ870" s="3">
        <v>0.69512025580425407</v>
      </c>
      <c r="BS870" s="3">
        <v>3.2323754727349132</v>
      </c>
      <c r="BT870" s="7">
        <v>2</v>
      </c>
    </row>
    <row r="871" spans="1:72">
      <c r="A871">
        <v>767</v>
      </c>
      <c r="B871">
        <v>1582</v>
      </c>
      <c r="D871">
        <v>474</v>
      </c>
      <c r="G871">
        <v>61</v>
      </c>
      <c r="I871" t="s">
        <v>7871</v>
      </c>
      <c r="J871" t="s">
        <v>7871</v>
      </c>
      <c r="K871">
        <v>1</v>
      </c>
      <c r="L871">
        <v>1</v>
      </c>
      <c r="M871">
        <v>1</v>
      </c>
      <c r="N871" t="s">
        <v>7870</v>
      </c>
      <c r="O871" t="s">
        <v>7869</v>
      </c>
      <c r="P871" t="s">
        <v>7868</v>
      </c>
      <c r="Q871" t="s">
        <v>7867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0</v>
      </c>
      <c r="Z871">
        <v>1</v>
      </c>
      <c r="AA871">
        <v>1</v>
      </c>
      <c r="AB871">
        <v>0</v>
      </c>
      <c r="AC871">
        <v>1</v>
      </c>
      <c r="AD871">
        <v>1</v>
      </c>
      <c r="AE871">
        <v>0</v>
      </c>
      <c r="AF871">
        <v>11.1</v>
      </c>
      <c r="AG871">
        <v>11.1</v>
      </c>
      <c r="AH871">
        <v>11.1</v>
      </c>
      <c r="AI871">
        <v>14.715999999999999</v>
      </c>
      <c r="AJ871">
        <v>135</v>
      </c>
      <c r="AK871">
        <v>1</v>
      </c>
      <c r="AL871">
        <v>2</v>
      </c>
      <c r="AX871">
        <v>1</v>
      </c>
      <c r="AY871">
        <v>1</v>
      </c>
      <c r="BA871" s="8">
        <v>4.0640999999999998E-6</v>
      </c>
      <c r="BB871" s="8"/>
      <c r="BD871" s="4">
        <v>0.91469</v>
      </c>
      <c r="BE871" s="4">
        <v>2.1577000000000002</v>
      </c>
      <c r="BG871" s="6">
        <v>2</v>
      </c>
      <c r="BK871" s="4">
        <v>1.3420000000000001</v>
      </c>
      <c r="BL871" s="4">
        <v>0.67144000000000004</v>
      </c>
      <c r="BN871" s="6">
        <v>2</v>
      </c>
      <c r="BQ871" s="3">
        <v>0.76149862930246726</v>
      </c>
      <c r="BR871" s="3">
        <v>3.2134708698865642</v>
      </c>
      <c r="BT871" s="7">
        <v>2</v>
      </c>
    </row>
    <row r="872" spans="1:72">
      <c r="A872">
        <v>260</v>
      </c>
      <c r="B872" t="s">
        <v>7866</v>
      </c>
      <c r="C872">
        <v>296</v>
      </c>
      <c r="F872">
        <v>149</v>
      </c>
      <c r="I872" t="s">
        <v>7865</v>
      </c>
      <c r="J872" t="s">
        <v>7865</v>
      </c>
      <c r="K872" t="s">
        <v>2765</v>
      </c>
      <c r="L872" t="s">
        <v>2765</v>
      </c>
      <c r="M872" t="s">
        <v>2765</v>
      </c>
      <c r="N872" t="s">
        <v>7864</v>
      </c>
      <c r="O872" t="s">
        <v>7863</v>
      </c>
      <c r="P872" t="s">
        <v>7862</v>
      </c>
      <c r="Q872" t="s">
        <v>7861</v>
      </c>
      <c r="S872">
        <v>2</v>
      </c>
      <c r="T872">
        <v>3</v>
      </c>
      <c r="U872">
        <v>3</v>
      </c>
      <c r="V872">
        <v>3</v>
      </c>
      <c r="W872">
        <v>3</v>
      </c>
      <c r="X872">
        <v>1</v>
      </c>
      <c r="Y872">
        <v>3</v>
      </c>
      <c r="Z872">
        <v>3</v>
      </c>
      <c r="AA872">
        <v>1</v>
      </c>
      <c r="AB872">
        <v>3</v>
      </c>
      <c r="AC872">
        <v>3</v>
      </c>
      <c r="AD872">
        <v>1</v>
      </c>
      <c r="AE872">
        <v>3</v>
      </c>
      <c r="AF872">
        <v>1</v>
      </c>
      <c r="AG872">
        <v>1</v>
      </c>
      <c r="AH872">
        <v>1</v>
      </c>
      <c r="AI872">
        <v>331.77</v>
      </c>
      <c r="AJ872">
        <v>2871</v>
      </c>
      <c r="AK872">
        <v>8.4499999999999993</v>
      </c>
      <c r="AL872">
        <v>2</v>
      </c>
      <c r="AR872">
        <v>3</v>
      </c>
      <c r="AV872">
        <v>2</v>
      </c>
      <c r="AW872">
        <v>4</v>
      </c>
      <c r="AX872">
        <v>5</v>
      </c>
      <c r="AY872">
        <v>2</v>
      </c>
      <c r="AZ872">
        <v>4</v>
      </c>
      <c r="BA872" s="8">
        <v>6.0897999999999997E-6</v>
      </c>
      <c r="BB872" s="8"/>
      <c r="BC872" s="5">
        <v>1</v>
      </c>
      <c r="BD872" s="4">
        <v>0.90844000000000003</v>
      </c>
      <c r="BF872" s="10">
        <v>3.6385000000000001</v>
      </c>
      <c r="BG872" s="6">
        <v>2</v>
      </c>
      <c r="BK872" s="4">
        <v>0.75483</v>
      </c>
      <c r="BM872" s="4">
        <v>0.3629</v>
      </c>
      <c r="BN872" s="6">
        <v>2</v>
      </c>
      <c r="BQ872" s="3">
        <v>1.5629395767559624</v>
      </c>
      <c r="BS872" s="3">
        <v>9.2945441026117663</v>
      </c>
      <c r="BT872" s="7">
        <v>2</v>
      </c>
    </row>
    <row r="873" spans="1:72">
      <c r="A873">
        <v>626</v>
      </c>
      <c r="B873" t="s">
        <v>5170</v>
      </c>
      <c r="I873" t="s">
        <v>5171</v>
      </c>
      <c r="J873" t="s">
        <v>5171</v>
      </c>
      <c r="K873" t="s">
        <v>1483</v>
      </c>
      <c r="L873" t="s">
        <v>1483</v>
      </c>
      <c r="M873" t="s">
        <v>1483</v>
      </c>
      <c r="N873" s="9" t="s">
        <v>5172</v>
      </c>
      <c r="O873" t="s">
        <v>5173</v>
      </c>
      <c r="P873" t="s">
        <v>5174</v>
      </c>
      <c r="Q873" t="s">
        <v>5175</v>
      </c>
      <c r="S873">
        <v>3</v>
      </c>
      <c r="T873">
        <v>2</v>
      </c>
      <c r="U873">
        <v>2</v>
      </c>
      <c r="V873">
        <v>2</v>
      </c>
      <c r="W873">
        <v>2</v>
      </c>
      <c r="X873">
        <v>1</v>
      </c>
      <c r="Y873">
        <v>1</v>
      </c>
      <c r="Z873">
        <v>2</v>
      </c>
      <c r="AA873">
        <v>1</v>
      </c>
      <c r="AB873">
        <v>1</v>
      </c>
      <c r="AC873">
        <v>2</v>
      </c>
      <c r="AD873">
        <v>1</v>
      </c>
      <c r="AE873">
        <v>1</v>
      </c>
      <c r="AF873">
        <v>8.5</v>
      </c>
      <c r="AG873">
        <v>8.5</v>
      </c>
      <c r="AH873">
        <v>8.5</v>
      </c>
      <c r="AI873">
        <v>38.893999999999998</v>
      </c>
      <c r="AJ873">
        <v>352</v>
      </c>
      <c r="AK873">
        <v>2.83</v>
      </c>
      <c r="AM873">
        <v>1</v>
      </c>
      <c r="AN873">
        <v>5</v>
      </c>
      <c r="AX873">
        <v>2</v>
      </c>
      <c r="AY873">
        <v>1</v>
      </c>
      <c r="AZ873">
        <v>3</v>
      </c>
      <c r="BA873" s="8">
        <v>3.5989000000000001E-9</v>
      </c>
      <c r="BB873" s="8"/>
      <c r="BC873" s="5">
        <v>1</v>
      </c>
      <c r="BD873" s="4">
        <v>0.86358000000000001</v>
      </c>
      <c r="BE873" s="10">
        <v>4.2248000000000001</v>
      </c>
      <c r="BG873" s="6">
        <v>2</v>
      </c>
      <c r="BJ873" s="5">
        <v>2</v>
      </c>
      <c r="BK873" s="10">
        <v>2.8957000000000002</v>
      </c>
      <c r="BL873" s="10">
        <v>3.3504999999999998</v>
      </c>
      <c r="BN873" s="6">
        <v>2</v>
      </c>
      <c r="BO873" s="1">
        <v>2</v>
      </c>
      <c r="BQ873" s="3">
        <v>0.29823148728042709</v>
      </c>
      <c r="BR873" s="3">
        <v>1.3490543129266384</v>
      </c>
      <c r="BT873" s="7">
        <v>2</v>
      </c>
    </row>
    <row r="874" spans="1:72">
      <c r="A874">
        <v>819</v>
      </c>
      <c r="B874">
        <v>2282</v>
      </c>
      <c r="D874">
        <v>504</v>
      </c>
      <c r="G874">
        <v>208</v>
      </c>
      <c r="I874" t="s">
        <v>7860</v>
      </c>
      <c r="J874" t="s">
        <v>7860</v>
      </c>
      <c r="K874">
        <v>1</v>
      </c>
      <c r="L874">
        <v>1</v>
      </c>
      <c r="M874">
        <v>1</v>
      </c>
      <c r="N874" s="9" t="s">
        <v>7859</v>
      </c>
      <c r="O874" t="s">
        <v>7858</v>
      </c>
      <c r="P874" t="s">
        <v>7857</v>
      </c>
      <c r="Q874" t="s">
        <v>7856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0</v>
      </c>
      <c r="Y874">
        <v>1</v>
      </c>
      <c r="Z874">
        <v>1</v>
      </c>
      <c r="AA874">
        <v>0</v>
      </c>
      <c r="AB874">
        <v>1</v>
      </c>
      <c r="AC874">
        <v>1</v>
      </c>
      <c r="AD874">
        <v>0</v>
      </c>
      <c r="AE874">
        <v>1</v>
      </c>
      <c r="AF874">
        <v>5.3</v>
      </c>
      <c r="AG874">
        <v>5.3</v>
      </c>
      <c r="AH874">
        <v>5.3</v>
      </c>
      <c r="AI874">
        <v>26.559000000000001</v>
      </c>
      <c r="AJ874">
        <v>225</v>
      </c>
      <c r="AK874">
        <v>2</v>
      </c>
      <c r="AM874">
        <v>2</v>
      </c>
      <c r="AX874">
        <v>1</v>
      </c>
      <c r="AZ874">
        <v>1</v>
      </c>
      <c r="BA874">
        <v>8.4407000000000004E-4</v>
      </c>
      <c r="BD874" s="4">
        <v>0.86131000000000002</v>
      </c>
      <c r="BF874" s="4">
        <v>1.2397</v>
      </c>
      <c r="BG874" s="6">
        <v>2</v>
      </c>
      <c r="BJ874" s="5">
        <v>1</v>
      </c>
      <c r="BK874" s="10">
        <v>5.2339000000000002</v>
      </c>
      <c r="BM874" s="4">
        <v>0.67895000000000005</v>
      </c>
      <c r="BN874" s="6">
        <v>2</v>
      </c>
      <c r="BQ874" s="3">
        <v>0.16456300294567777</v>
      </c>
      <c r="BS874" s="3">
        <v>1.8259837487446362</v>
      </c>
      <c r="BT874" s="7">
        <v>2</v>
      </c>
    </row>
    <row r="875" spans="1:72">
      <c r="A875">
        <v>582</v>
      </c>
      <c r="B875" t="s">
        <v>7855</v>
      </c>
      <c r="I875" t="s">
        <v>7854</v>
      </c>
      <c r="J875" t="s">
        <v>7854</v>
      </c>
      <c r="K875" t="s">
        <v>1991</v>
      </c>
      <c r="L875" t="s">
        <v>1991</v>
      </c>
      <c r="M875" t="s">
        <v>1991</v>
      </c>
      <c r="N875" s="9" t="s">
        <v>7853</v>
      </c>
      <c r="O875" t="s">
        <v>7852</v>
      </c>
      <c r="P875" t="s">
        <v>7851</v>
      </c>
      <c r="Q875" t="s">
        <v>7850</v>
      </c>
      <c r="S875">
        <v>3</v>
      </c>
      <c r="T875">
        <v>2</v>
      </c>
      <c r="U875">
        <v>2</v>
      </c>
      <c r="V875">
        <v>2</v>
      </c>
      <c r="W875">
        <v>2</v>
      </c>
      <c r="X875">
        <v>1</v>
      </c>
      <c r="Y875">
        <v>1</v>
      </c>
      <c r="Z875">
        <v>2</v>
      </c>
      <c r="AA875">
        <v>1</v>
      </c>
      <c r="AB875">
        <v>1</v>
      </c>
      <c r="AC875">
        <v>2</v>
      </c>
      <c r="AD875">
        <v>1</v>
      </c>
      <c r="AE875">
        <v>1</v>
      </c>
      <c r="AF875">
        <v>5.3</v>
      </c>
      <c r="AG875">
        <v>5.3</v>
      </c>
      <c r="AH875">
        <v>5.3</v>
      </c>
      <c r="AI875">
        <v>49.84</v>
      </c>
      <c r="AJ875">
        <v>435</v>
      </c>
      <c r="AK875">
        <v>4</v>
      </c>
      <c r="AO875">
        <v>4</v>
      </c>
      <c r="AX875">
        <v>2</v>
      </c>
      <c r="AY875">
        <v>1</v>
      </c>
      <c r="AZ875">
        <v>1</v>
      </c>
      <c r="BA875" s="8">
        <v>3.9821999999999999E-5</v>
      </c>
      <c r="BB875" s="8"/>
      <c r="BD875" s="4">
        <v>0.79635999999999996</v>
      </c>
      <c r="BE875" s="4">
        <v>2.2530000000000001</v>
      </c>
      <c r="BG875" s="6">
        <v>2</v>
      </c>
      <c r="BK875" s="4">
        <v>2.4708000000000001</v>
      </c>
      <c r="BL875" s="4">
        <v>1.0666</v>
      </c>
      <c r="BN875" s="6">
        <v>2</v>
      </c>
      <c r="BQ875" s="3">
        <v>0.32231032037645846</v>
      </c>
      <c r="BR875" s="3">
        <v>2.3172822913287296</v>
      </c>
      <c r="BT875" s="7">
        <v>2</v>
      </c>
    </row>
    <row r="876" spans="1:72">
      <c r="A876">
        <v>426</v>
      </c>
      <c r="B876">
        <v>2813</v>
      </c>
      <c r="I876" t="s">
        <v>7849</v>
      </c>
      <c r="J876" t="s">
        <v>7849</v>
      </c>
      <c r="K876">
        <v>1</v>
      </c>
      <c r="L876">
        <v>1</v>
      </c>
      <c r="M876">
        <v>1</v>
      </c>
      <c r="N876" s="9" t="s">
        <v>7848</v>
      </c>
      <c r="O876" t="s">
        <v>7847</v>
      </c>
      <c r="P876" t="s">
        <v>7846</v>
      </c>
      <c r="Q876" t="s">
        <v>7845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>
        <v>1</v>
      </c>
      <c r="AE876">
        <v>1</v>
      </c>
      <c r="AF876">
        <v>4.8</v>
      </c>
      <c r="AG876">
        <v>4.8</v>
      </c>
      <c r="AH876">
        <v>4.8</v>
      </c>
      <c r="AI876">
        <v>28.146999999999998</v>
      </c>
      <c r="AJ876">
        <v>248</v>
      </c>
      <c r="AK876">
        <v>2.75</v>
      </c>
      <c r="AM876">
        <v>1</v>
      </c>
      <c r="AN876">
        <v>3</v>
      </c>
      <c r="AX876">
        <v>1</v>
      </c>
      <c r="AY876">
        <v>2</v>
      </c>
      <c r="AZ876">
        <v>1</v>
      </c>
      <c r="BA876">
        <v>9.0399000000000002E-4</v>
      </c>
      <c r="BD876" s="4">
        <v>0.76848000000000005</v>
      </c>
      <c r="BF876" s="4">
        <v>2.2865000000000002</v>
      </c>
      <c r="BG876" s="6">
        <v>2</v>
      </c>
      <c r="BK876" s="4">
        <v>1.4278</v>
      </c>
      <c r="BM876" s="4">
        <v>0.90293000000000001</v>
      </c>
      <c r="BN876" s="6">
        <v>2</v>
      </c>
      <c r="BQ876" s="3">
        <v>0.70303712035995491</v>
      </c>
      <c r="BS876" s="3">
        <v>2.7424308907415531</v>
      </c>
      <c r="BT876" s="7">
        <v>2</v>
      </c>
    </row>
    <row r="877" spans="1:72">
      <c r="A877">
        <v>326</v>
      </c>
      <c r="B877" t="s">
        <v>5184</v>
      </c>
      <c r="D877">
        <v>103</v>
      </c>
      <c r="G877">
        <v>82</v>
      </c>
      <c r="I877" t="s">
        <v>5185</v>
      </c>
      <c r="J877" t="s">
        <v>5185</v>
      </c>
      <c r="K877" t="s">
        <v>766</v>
      </c>
      <c r="L877" t="s">
        <v>1781</v>
      </c>
      <c r="M877" t="s">
        <v>1781</v>
      </c>
      <c r="N877" s="9" t="s">
        <v>5186</v>
      </c>
      <c r="O877" t="s">
        <v>5187</v>
      </c>
      <c r="P877" t="s">
        <v>5188</v>
      </c>
      <c r="Q877" t="s">
        <v>5189</v>
      </c>
      <c r="S877">
        <v>3</v>
      </c>
      <c r="T877">
        <v>3</v>
      </c>
      <c r="U877">
        <v>1</v>
      </c>
      <c r="V877">
        <v>1</v>
      </c>
      <c r="W877">
        <v>3</v>
      </c>
      <c r="X877">
        <v>2</v>
      </c>
      <c r="Y877">
        <v>1</v>
      </c>
      <c r="Z877">
        <v>1</v>
      </c>
      <c r="AA877">
        <v>1</v>
      </c>
      <c r="AB877">
        <v>0</v>
      </c>
      <c r="AC877">
        <v>1</v>
      </c>
      <c r="AD877">
        <v>1</v>
      </c>
      <c r="AE877">
        <v>0</v>
      </c>
      <c r="AF877">
        <v>8.4</v>
      </c>
      <c r="AG877">
        <v>5</v>
      </c>
      <c r="AH877">
        <v>5</v>
      </c>
      <c r="AI877">
        <v>43.134999999999998</v>
      </c>
      <c r="AJ877">
        <v>379</v>
      </c>
      <c r="AK877">
        <v>4</v>
      </c>
      <c r="AO877">
        <v>2</v>
      </c>
      <c r="AX877">
        <v>1</v>
      </c>
      <c r="AY877">
        <v>1</v>
      </c>
      <c r="BA877" s="8">
        <v>8.6052999999999996E-8</v>
      </c>
      <c r="BB877" s="8"/>
      <c r="BC877" s="5">
        <v>1</v>
      </c>
      <c r="BD877" s="4">
        <v>0.69101999999999997</v>
      </c>
      <c r="BE877" s="10">
        <v>3.43</v>
      </c>
      <c r="BG877" s="6">
        <v>2</v>
      </c>
      <c r="BJ877" s="5">
        <v>2</v>
      </c>
      <c r="BK877" s="10">
        <v>3.0440999999999998</v>
      </c>
      <c r="BL877" s="10">
        <v>1.2856000000000001</v>
      </c>
      <c r="BN877" s="6">
        <v>2</v>
      </c>
      <c r="BO877" s="1">
        <v>2</v>
      </c>
      <c r="BQ877" s="3">
        <v>0.30025521693439428</v>
      </c>
      <c r="BR877" s="3">
        <v>2.7967334153708467</v>
      </c>
      <c r="BT877" s="7">
        <v>2</v>
      </c>
    </row>
    <row r="878" spans="1:72">
      <c r="A878">
        <v>131</v>
      </c>
      <c r="B878" t="s">
        <v>7844</v>
      </c>
      <c r="I878" t="s">
        <v>7843</v>
      </c>
      <c r="J878" t="s">
        <v>7843</v>
      </c>
      <c r="K878" t="s">
        <v>1799</v>
      </c>
      <c r="L878" t="s">
        <v>1799</v>
      </c>
      <c r="M878" t="s">
        <v>1799</v>
      </c>
      <c r="N878" t="s">
        <v>7842</v>
      </c>
      <c r="O878" t="s">
        <v>7841</v>
      </c>
      <c r="P878" t="s">
        <v>7840</v>
      </c>
      <c r="Q878" t="s">
        <v>7839</v>
      </c>
      <c r="S878">
        <v>2</v>
      </c>
      <c r="T878">
        <v>2</v>
      </c>
      <c r="U878">
        <v>2</v>
      </c>
      <c r="V878">
        <v>2</v>
      </c>
      <c r="W878">
        <v>1</v>
      </c>
      <c r="X878">
        <v>2</v>
      </c>
      <c r="Y878">
        <v>0</v>
      </c>
      <c r="Z878">
        <v>1</v>
      </c>
      <c r="AA878">
        <v>2</v>
      </c>
      <c r="AB878">
        <v>0</v>
      </c>
      <c r="AC878">
        <v>1</v>
      </c>
      <c r="AD878">
        <v>2</v>
      </c>
      <c r="AE878">
        <v>0</v>
      </c>
      <c r="AF878">
        <v>6.9</v>
      </c>
      <c r="AG878">
        <v>6.9</v>
      </c>
      <c r="AH878">
        <v>6.9</v>
      </c>
      <c r="AI878">
        <v>35.418999999999997</v>
      </c>
      <c r="AJ878">
        <v>319</v>
      </c>
      <c r="AK878">
        <v>3</v>
      </c>
      <c r="AN878">
        <v>3</v>
      </c>
      <c r="AX878">
        <v>1</v>
      </c>
      <c r="AY878">
        <v>2</v>
      </c>
      <c r="BA878">
        <v>3.3214E-3</v>
      </c>
      <c r="BD878" s="4">
        <v>0.67283999999999999</v>
      </c>
      <c r="BE878" s="4">
        <v>1.494</v>
      </c>
      <c r="BG878" s="6">
        <v>2</v>
      </c>
      <c r="BJ878" s="5">
        <v>1</v>
      </c>
      <c r="BK878" s="10">
        <v>3.0777000000000001</v>
      </c>
      <c r="BL878" s="4">
        <v>1.0095000000000001</v>
      </c>
      <c r="BN878" s="6">
        <v>2</v>
      </c>
      <c r="BQ878" s="3">
        <v>0.22939988988805282</v>
      </c>
      <c r="BR878" s="3">
        <v>1.9642506383814575</v>
      </c>
      <c r="BT878" s="7">
        <v>2</v>
      </c>
    </row>
    <row r="879" spans="1:72">
      <c r="A879">
        <v>268</v>
      </c>
      <c r="B879">
        <v>274</v>
      </c>
      <c r="I879" t="s">
        <v>7838</v>
      </c>
      <c r="J879" t="s">
        <v>7838</v>
      </c>
      <c r="K879" t="s">
        <v>7837</v>
      </c>
      <c r="L879" t="s">
        <v>7837</v>
      </c>
      <c r="M879" t="s">
        <v>7837</v>
      </c>
      <c r="N879" s="9" t="s">
        <v>7836</v>
      </c>
      <c r="O879" t="s">
        <v>7835</v>
      </c>
      <c r="P879" s="9" t="s">
        <v>7834</v>
      </c>
      <c r="Q879" t="s">
        <v>7833</v>
      </c>
      <c r="S879">
        <v>13</v>
      </c>
      <c r="T879">
        <v>1</v>
      </c>
      <c r="U879">
        <v>1</v>
      </c>
      <c r="V879">
        <v>1</v>
      </c>
      <c r="W879">
        <v>1</v>
      </c>
      <c r="X879">
        <v>0</v>
      </c>
      <c r="Y879">
        <v>1</v>
      </c>
      <c r="Z879">
        <v>1</v>
      </c>
      <c r="AA879">
        <v>0</v>
      </c>
      <c r="AB879">
        <v>1</v>
      </c>
      <c r="AC879">
        <v>1</v>
      </c>
      <c r="AD879">
        <v>0</v>
      </c>
      <c r="AE879">
        <v>1</v>
      </c>
      <c r="AF879">
        <v>3.7</v>
      </c>
      <c r="AG879">
        <v>3.7</v>
      </c>
      <c r="AH879">
        <v>3.7</v>
      </c>
      <c r="AI879">
        <v>36.262999999999998</v>
      </c>
      <c r="AJ879">
        <v>323</v>
      </c>
      <c r="AK879">
        <v>4.5</v>
      </c>
      <c r="AN879">
        <v>1</v>
      </c>
      <c r="AQ879">
        <v>1</v>
      </c>
      <c r="AX879">
        <v>1</v>
      </c>
      <c r="AZ879">
        <v>1</v>
      </c>
      <c r="BA879">
        <v>5.6703000000000005E-4</v>
      </c>
      <c r="BC879" s="5">
        <v>1</v>
      </c>
      <c r="BD879" s="4">
        <v>0.67213000000000001</v>
      </c>
      <c r="BF879" s="10">
        <v>2.9472999999999998</v>
      </c>
      <c r="BG879" s="6">
        <v>2</v>
      </c>
      <c r="BJ879" s="5">
        <v>1</v>
      </c>
      <c r="BK879" s="10">
        <v>2.8243</v>
      </c>
      <c r="BM879" s="4">
        <v>0.75749999999999995</v>
      </c>
      <c r="BN879" s="6">
        <v>2</v>
      </c>
      <c r="BQ879" s="3">
        <v>0.23798191337458352</v>
      </c>
      <c r="BS879" s="3">
        <v>3.8907478017274917</v>
      </c>
      <c r="BT879" s="7">
        <v>2</v>
      </c>
    </row>
    <row r="880" spans="1:72">
      <c r="A880">
        <v>586</v>
      </c>
      <c r="B880">
        <v>1166</v>
      </c>
      <c r="I880" t="s">
        <v>7832</v>
      </c>
      <c r="J880" t="s">
        <v>7832</v>
      </c>
      <c r="K880">
        <v>1</v>
      </c>
      <c r="L880">
        <v>1</v>
      </c>
      <c r="M880">
        <v>1</v>
      </c>
      <c r="N880" t="s">
        <v>7830</v>
      </c>
      <c r="O880" t="s">
        <v>7831</v>
      </c>
      <c r="P880" t="s">
        <v>7830</v>
      </c>
      <c r="Q880" t="s">
        <v>7829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0</v>
      </c>
      <c r="Y880">
        <v>1</v>
      </c>
      <c r="Z880">
        <v>1</v>
      </c>
      <c r="AA880">
        <v>0</v>
      </c>
      <c r="AB880">
        <v>1</v>
      </c>
      <c r="AC880">
        <v>1</v>
      </c>
      <c r="AD880">
        <v>0</v>
      </c>
      <c r="AE880">
        <v>1</v>
      </c>
      <c r="AF880">
        <v>9.6999999999999993</v>
      </c>
      <c r="AG880">
        <v>9.6999999999999993</v>
      </c>
      <c r="AH880">
        <v>9.6999999999999993</v>
      </c>
      <c r="AI880">
        <v>14.288</v>
      </c>
      <c r="AJ880">
        <v>134</v>
      </c>
      <c r="AK880">
        <v>1</v>
      </c>
      <c r="AL880">
        <v>2</v>
      </c>
      <c r="AX880">
        <v>1</v>
      </c>
      <c r="AZ880">
        <v>1</v>
      </c>
      <c r="BA880" s="8">
        <v>3.5266E-8</v>
      </c>
      <c r="BB880" s="8"/>
      <c r="BD880" s="4">
        <v>0.62551999999999996</v>
      </c>
      <c r="BF880" s="4">
        <v>1.125</v>
      </c>
      <c r="BG880" s="6">
        <v>2</v>
      </c>
      <c r="BK880" s="4">
        <v>0.49497999999999998</v>
      </c>
      <c r="BM880" s="4">
        <v>0.37520999999999999</v>
      </c>
      <c r="BN880" s="6">
        <v>2</v>
      </c>
      <c r="BQ880" s="3">
        <v>1.2117393306351938</v>
      </c>
      <c r="BS880" s="3">
        <v>2.7054813051241817</v>
      </c>
      <c r="BT880" s="7">
        <v>2</v>
      </c>
    </row>
    <row r="881" spans="1:72">
      <c r="A881">
        <v>236</v>
      </c>
      <c r="B881" t="s">
        <v>7828</v>
      </c>
      <c r="C881">
        <v>260</v>
      </c>
      <c r="D881" t="s">
        <v>7827</v>
      </c>
      <c r="F881">
        <v>37</v>
      </c>
      <c r="G881" t="s">
        <v>4521</v>
      </c>
      <c r="I881" t="s">
        <v>7826</v>
      </c>
      <c r="J881" t="s">
        <v>7825</v>
      </c>
      <c r="K881" t="s">
        <v>7824</v>
      </c>
      <c r="L881" t="s">
        <v>3507</v>
      </c>
      <c r="M881" t="s">
        <v>3507</v>
      </c>
      <c r="N881" t="s">
        <v>7823</v>
      </c>
      <c r="O881" t="s">
        <v>7822</v>
      </c>
      <c r="P881" t="s">
        <v>7821</v>
      </c>
      <c r="Q881" t="s">
        <v>7820</v>
      </c>
      <c r="S881">
        <v>4</v>
      </c>
      <c r="T881">
        <v>5</v>
      </c>
      <c r="U881">
        <v>2</v>
      </c>
      <c r="V881">
        <v>2</v>
      </c>
      <c r="W881">
        <v>5</v>
      </c>
      <c r="X881">
        <v>3</v>
      </c>
      <c r="Y881">
        <v>4</v>
      </c>
      <c r="Z881">
        <v>2</v>
      </c>
      <c r="AA881">
        <v>0</v>
      </c>
      <c r="AB881">
        <v>1</v>
      </c>
      <c r="AC881">
        <v>2</v>
      </c>
      <c r="AD881">
        <v>0</v>
      </c>
      <c r="AE881">
        <v>1</v>
      </c>
      <c r="AF881">
        <v>19.399999999999999</v>
      </c>
      <c r="AG881">
        <v>9.4</v>
      </c>
      <c r="AH881">
        <v>9.4</v>
      </c>
      <c r="AI881">
        <v>37.567</v>
      </c>
      <c r="AJ881">
        <v>340</v>
      </c>
      <c r="AK881">
        <v>3</v>
      </c>
      <c r="AN881">
        <v>3</v>
      </c>
      <c r="AX881">
        <v>2</v>
      </c>
      <c r="AZ881">
        <v>1</v>
      </c>
      <c r="BA881" s="8">
        <v>2.9158000000000003E-26</v>
      </c>
      <c r="BB881" s="8"/>
      <c r="BD881" s="4">
        <v>0.62268999999999997</v>
      </c>
      <c r="BF881" s="4">
        <v>1.7806999999999999</v>
      </c>
      <c r="BG881" s="6">
        <v>2</v>
      </c>
      <c r="BJ881" s="5">
        <v>1</v>
      </c>
      <c r="BK881" s="10">
        <v>6.9295</v>
      </c>
      <c r="BM881" s="4">
        <v>0.76398999999999995</v>
      </c>
      <c r="BN881" s="6">
        <v>2</v>
      </c>
      <c r="BQ881" s="3">
        <v>0.13629177342855586</v>
      </c>
      <c r="BS881" s="3">
        <v>2.7322404371584699</v>
      </c>
      <c r="BT881" s="7">
        <v>2</v>
      </c>
    </row>
    <row r="882" spans="1:72">
      <c r="A882">
        <v>629</v>
      </c>
      <c r="B882" t="s">
        <v>7819</v>
      </c>
      <c r="C882">
        <v>557</v>
      </c>
      <c r="D882">
        <v>410</v>
      </c>
      <c r="F882">
        <v>146</v>
      </c>
      <c r="G882">
        <v>154</v>
      </c>
      <c r="I882" t="s">
        <v>7818</v>
      </c>
      <c r="J882" t="s">
        <v>7818</v>
      </c>
      <c r="K882" t="s">
        <v>7817</v>
      </c>
      <c r="L882" t="s">
        <v>233</v>
      </c>
      <c r="M882" t="s">
        <v>233</v>
      </c>
      <c r="N882" s="9" t="s">
        <v>7816</v>
      </c>
      <c r="O882" t="s">
        <v>7815</v>
      </c>
      <c r="P882" t="s">
        <v>7814</v>
      </c>
      <c r="Q882" t="s">
        <v>7813</v>
      </c>
      <c r="S882">
        <v>4</v>
      </c>
      <c r="T882">
        <v>6</v>
      </c>
      <c r="U882">
        <v>1</v>
      </c>
      <c r="V882">
        <v>1</v>
      </c>
      <c r="W882">
        <v>4</v>
      </c>
      <c r="X882">
        <v>2</v>
      </c>
      <c r="Y882">
        <v>6</v>
      </c>
      <c r="Z882">
        <v>1</v>
      </c>
      <c r="AA882">
        <v>0</v>
      </c>
      <c r="AB882">
        <v>1</v>
      </c>
      <c r="AC882">
        <v>1</v>
      </c>
      <c r="AD882">
        <v>0</v>
      </c>
      <c r="AE882">
        <v>1</v>
      </c>
      <c r="AF882">
        <v>29.6</v>
      </c>
      <c r="AG882">
        <v>6.5</v>
      </c>
      <c r="AH882">
        <v>6.5</v>
      </c>
      <c r="AI882">
        <v>24.213999999999999</v>
      </c>
      <c r="AJ882">
        <v>216</v>
      </c>
      <c r="AK882">
        <v>2</v>
      </c>
      <c r="AM882">
        <v>2</v>
      </c>
      <c r="AX882">
        <v>1</v>
      </c>
      <c r="AZ882">
        <v>1</v>
      </c>
      <c r="BA882" s="8">
        <v>3.0773000000000001E-15</v>
      </c>
      <c r="BB882" s="8"/>
      <c r="BC882" s="5">
        <v>1</v>
      </c>
      <c r="BD882" s="4">
        <v>0.60543999999999998</v>
      </c>
      <c r="BF882" s="10">
        <v>3.7343999999999999</v>
      </c>
      <c r="BG882" s="6">
        <v>2</v>
      </c>
      <c r="BJ882" s="5">
        <v>1</v>
      </c>
      <c r="BK882" s="10">
        <v>4.0072999999999999</v>
      </c>
      <c r="BM882" s="4">
        <v>1.0381</v>
      </c>
      <c r="BN882" s="6">
        <v>2</v>
      </c>
      <c r="BQ882" s="3">
        <v>0.15108478878346526</v>
      </c>
      <c r="BS882" s="3">
        <v>3.5972516997014279</v>
      </c>
      <c r="BT882" s="7">
        <v>2</v>
      </c>
    </row>
    <row r="883" spans="1:72">
      <c r="A883">
        <v>106</v>
      </c>
      <c r="B883" t="s">
        <v>7812</v>
      </c>
      <c r="I883" t="s">
        <v>7811</v>
      </c>
      <c r="J883" t="s">
        <v>7811</v>
      </c>
      <c r="K883" t="s">
        <v>1799</v>
      </c>
      <c r="L883" t="s">
        <v>1799</v>
      </c>
      <c r="M883" t="s">
        <v>1799</v>
      </c>
      <c r="N883" t="s">
        <v>7810</v>
      </c>
      <c r="O883" t="s">
        <v>7809</v>
      </c>
      <c r="P883" t="s">
        <v>7808</v>
      </c>
      <c r="Q883" t="s">
        <v>7807</v>
      </c>
      <c r="S883">
        <v>2</v>
      </c>
      <c r="T883">
        <v>2</v>
      </c>
      <c r="U883">
        <v>2</v>
      </c>
      <c r="V883">
        <v>2</v>
      </c>
      <c r="W883">
        <v>2</v>
      </c>
      <c r="X883">
        <v>1</v>
      </c>
      <c r="Y883">
        <v>0</v>
      </c>
      <c r="Z883">
        <v>2</v>
      </c>
      <c r="AA883">
        <v>1</v>
      </c>
      <c r="AB883">
        <v>0</v>
      </c>
      <c r="AC883">
        <v>2</v>
      </c>
      <c r="AD883">
        <v>1</v>
      </c>
      <c r="AE883">
        <v>0</v>
      </c>
      <c r="AF883">
        <v>6.9</v>
      </c>
      <c r="AG883">
        <v>6.9</v>
      </c>
      <c r="AH883">
        <v>6.9</v>
      </c>
      <c r="AI883">
        <v>37.433999999999997</v>
      </c>
      <c r="AJ883">
        <v>346</v>
      </c>
      <c r="AK883">
        <v>3</v>
      </c>
      <c r="AN883">
        <v>3</v>
      </c>
      <c r="AX883">
        <v>2</v>
      </c>
      <c r="AY883">
        <v>1</v>
      </c>
      <c r="BA883">
        <v>3.9465000000000002E-4</v>
      </c>
      <c r="BD883" s="4">
        <v>0.60187000000000002</v>
      </c>
      <c r="BG883" s="6">
        <v>2</v>
      </c>
      <c r="BK883" s="4">
        <v>1.6793</v>
      </c>
      <c r="BN883" s="6">
        <v>2</v>
      </c>
      <c r="BQ883" s="3">
        <v>0.37255048059011991</v>
      </c>
      <c r="BT883" s="7">
        <v>2</v>
      </c>
    </row>
    <row r="884" spans="1:72">
      <c r="A884">
        <v>762</v>
      </c>
      <c r="B884">
        <v>686</v>
      </c>
      <c r="D884">
        <v>471</v>
      </c>
      <c r="G884">
        <v>66</v>
      </c>
      <c r="I884" t="s">
        <v>7806</v>
      </c>
      <c r="J884" t="s">
        <v>7806</v>
      </c>
      <c r="K884">
        <v>1</v>
      </c>
      <c r="L884">
        <v>1</v>
      </c>
      <c r="M884">
        <v>1</v>
      </c>
      <c r="N884" s="9" t="s">
        <v>7805</v>
      </c>
      <c r="O884" t="s">
        <v>7804</v>
      </c>
      <c r="P884" t="s">
        <v>7803</v>
      </c>
      <c r="Q884" t="s">
        <v>7802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>
        <v>1</v>
      </c>
      <c r="AE884">
        <v>1</v>
      </c>
      <c r="AF884">
        <v>4.0999999999999996</v>
      </c>
      <c r="AG884">
        <v>4.0999999999999996</v>
      </c>
      <c r="AH884">
        <v>4.0999999999999996</v>
      </c>
      <c r="AI884">
        <v>20.105</v>
      </c>
      <c r="AJ884">
        <v>172</v>
      </c>
      <c r="AK884">
        <v>2</v>
      </c>
      <c r="AM884">
        <v>4</v>
      </c>
      <c r="AX884">
        <v>1</v>
      </c>
      <c r="AY884">
        <v>2</v>
      </c>
      <c r="AZ884">
        <v>1</v>
      </c>
      <c r="BA884">
        <v>4.3926E-2</v>
      </c>
      <c r="BC884" s="5">
        <v>1</v>
      </c>
      <c r="BD884" s="4">
        <v>0.58840000000000003</v>
      </c>
      <c r="BF884" s="10">
        <v>3.2831000000000001</v>
      </c>
      <c r="BG884" s="6">
        <v>2</v>
      </c>
      <c r="BK884" s="4">
        <v>2.6514000000000002</v>
      </c>
      <c r="BM884" s="4">
        <v>0.58008999999999999</v>
      </c>
      <c r="BN884" s="6">
        <v>2</v>
      </c>
      <c r="BQ884" s="3">
        <v>0.22017217464056893</v>
      </c>
      <c r="BS884" s="3">
        <v>6.0554680876831775</v>
      </c>
      <c r="BT884" s="7">
        <v>2</v>
      </c>
    </row>
    <row r="885" spans="1:72">
      <c r="A885">
        <v>949</v>
      </c>
      <c r="B885">
        <v>296</v>
      </c>
      <c r="I885" t="s">
        <v>7801</v>
      </c>
      <c r="J885" t="s">
        <v>7801</v>
      </c>
      <c r="K885" t="s">
        <v>213</v>
      </c>
      <c r="L885" t="s">
        <v>213</v>
      </c>
      <c r="M885" t="s">
        <v>213</v>
      </c>
      <c r="N885" t="s">
        <v>7799</v>
      </c>
      <c r="O885" t="s">
        <v>7800</v>
      </c>
      <c r="P885" t="s">
        <v>7799</v>
      </c>
      <c r="Q885" t="s">
        <v>7798</v>
      </c>
      <c r="S885">
        <v>2</v>
      </c>
      <c r="T885">
        <v>1</v>
      </c>
      <c r="U885">
        <v>1</v>
      </c>
      <c r="V885">
        <v>1</v>
      </c>
      <c r="W885">
        <v>1</v>
      </c>
      <c r="X885">
        <v>0</v>
      </c>
      <c r="Y885">
        <v>1</v>
      </c>
      <c r="Z885">
        <v>1</v>
      </c>
      <c r="AA885">
        <v>0</v>
      </c>
      <c r="AB885">
        <v>1</v>
      </c>
      <c r="AC885">
        <v>1</v>
      </c>
      <c r="AD885">
        <v>0</v>
      </c>
      <c r="AE885">
        <v>1</v>
      </c>
      <c r="AF885">
        <v>3.5</v>
      </c>
      <c r="AG885">
        <v>3.5</v>
      </c>
      <c r="AH885">
        <v>3.5</v>
      </c>
      <c r="AI885">
        <v>34.595999999999997</v>
      </c>
      <c r="AJ885">
        <v>314</v>
      </c>
      <c r="AK885">
        <v>4</v>
      </c>
      <c r="AN885">
        <v>1</v>
      </c>
      <c r="AP885">
        <v>1</v>
      </c>
      <c r="AX885">
        <v>1</v>
      </c>
      <c r="AZ885">
        <v>1</v>
      </c>
      <c r="BA885">
        <v>7.7647999999999997E-3</v>
      </c>
      <c r="BD885" s="4">
        <v>0.55723999999999996</v>
      </c>
      <c r="BF885" s="4">
        <v>0.99104999999999999</v>
      </c>
      <c r="BG885" s="6">
        <v>2</v>
      </c>
      <c r="BJ885" s="5">
        <v>1</v>
      </c>
      <c r="BK885" s="4">
        <v>1.8401000000000001</v>
      </c>
      <c r="BM885" s="10">
        <v>1.4943</v>
      </c>
      <c r="BN885" s="6">
        <v>2</v>
      </c>
      <c r="BQ885" s="3">
        <v>0.42815550607980818</v>
      </c>
      <c r="BS885" s="3">
        <v>0.7428316743425939</v>
      </c>
      <c r="BT885" s="7">
        <v>2</v>
      </c>
    </row>
    <row r="886" spans="1:72">
      <c r="A886">
        <v>166</v>
      </c>
      <c r="B886" t="s">
        <v>5763</v>
      </c>
      <c r="D886">
        <v>149</v>
      </c>
      <c r="G886">
        <v>57</v>
      </c>
      <c r="I886" t="s">
        <v>5764</v>
      </c>
      <c r="J886" t="s">
        <v>5764</v>
      </c>
      <c r="K886">
        <v>2</v>
      </c>
      <c r="L886">
        <v>2</v>
      </c>
      <c r="M886">
        <v>2</v>
      </c>
      <c r="N886" t="s">
        <v>5765</v>
      </c>
      <c r="O886" t="s">
        <v>5766</v>
      </c>
      <c r="P886" t="s">
        <v>5762</v>
      </c>
      <c r="Q886" t="s">
        <v>5767</v>
      </c>
      <c r="S886">
        <v>1</v>
      </c>
      <c r="T886">
        <v>2</v>
      </c>
      <c r="U886">
        <v>2</v>
      </c>
      <c r="V886">
        <v>2</v>
      </c>
      <c r="W886">
        <v>1</v>
      </c>
      <c r="X886">
        <v>2</v>
      </c>
      <c r="Y886">
        <v>2</v>
      </c>
      <c r="Z886">
        <v>1</v>
      </c>
      <c r="AA886">
        <v>2</v>
      </c>
      <c r="AB886">
        <v>2</v>
      </c>
      <c r="AC886">
        <v>1</v>
      </c>
      <c r="AD886">
        <v>2</v>
      </c>
      <c r="AE886">
        <v>2</v>
      </c>
      <c r="AF886">
        <v>4.0999999999999996</v>
      </c>
      <c r="AG886">
        <v>4.0999999999999996</v>
      </c>
      <c r="AH886">
        <v>4.0999999999999996</v>
      </c>
      <c r="AI886">
        <v>80.698999999999998</v>
      </c>
      <c r="AJ886">
        <v>710</v>
      </c>
      <c r="AK886">
        <v>7.29</v>
      </c>
      <c r="AP886">
        <v>1</v>
      </c>
      <c r="AR886">
        <v>5</v>
      </c>
      <c r="AV886">
        <v>1</v>
      </c>
      <c r="AX886">
        <v>1</v>
      </c>
      <c r="AY886">
        <v>3</v>
      </c>
      <c r="AZ886">
        <v>3</v>
      </c>
      <c r="BA886" s="8">
        <v>2.8072E-6</v>
      </c>
      <c r="BB886" s="8"/>
      <c r="BD886" s="4">
        <v>0.52958000000000005</v>
      </c>
      <c r="BE886" s="4">
        <v>0.67245999999999995</v>
      </c>
      <c r="BG886" s="6">
        <v>2</v>
      </c>
      <c r="BJ886" s="5">
        <v>2</v>
      </c>
      <c r="BK886" s="10">
        <v>2.8565999999999998</v>
      </c>
      <c r="BL886" s="10">
        <v>1.4529000000000001</v>
      </c>
      <c r="BN886" s="6">
        <v>2</v>
      </c>
      <c r="BO886" s="1">
        <v>2</v>
      </c>
      <c r="BQ886" s="3">
        <v>0.24348672997321644</v>
      </c>
      <c r="BR886" s="3">
        <v>0.51041241322988973</v>
      </c>
      <c r="BT886" s="7">
        <v>2</v>
      </c>
    </row>
    <row r="887" spans="1:72">
      <c r="A887">
        <v>96</v>
      </c>
      <c r="B887">
        <v>5091</v>
      </c>
      <c r="C887">
        <v>94</v>
      </c>
      <c r="F887">
        <v>293</v>
      </c>
      <c r="I887" t="s">
        <v>7797</v>
      </c>
      <c r="J887" t="s">
        <v>7797</v>
      </c>
      <c r="K887" t="s">
        <v>213</v>
      </c>
      <c r="L887" t="s">
        <v>213</v>
      </c>
      <c r="M887" t="s">
        <v>213</v>
      </c>
      <c r="N887" t="s">
        <v>7796</v>
      </c>
      <c r="O887" t="s">
        <v>7795</v>
      </c>
      <c r="P887" t="s">
        <v>7794</v>
      </c>
      <c r="Q887" t="s">
        <v>7793</v>
      </c>
      <c r="S887">
        <v>2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>
        <v>1</v>
      </c>
      <c r="AE887">
        <v>1</v>
      </c>
      <c r="AF887">
        <v>5.2</v>
      </c>
      <c r="AG887">
        <v>5.2</v>
      </c>
      <c r="AH887">
        <v>5.2</v>
      </c>
      <c r="AI887">
        <v>33.805</v>
      </c>
      <c r="AJ887">
        <v>308</v>
      </c>
      <c r="AK887">
        <v>2.5</v>
      </c>
      <c r="AM887">
        <v>3</v>
      </c>
      <c r="AN887">
        <v>3</v>
      </c>
      <c r="AX887">
        <v>2</v>
      </c>
      <c r="AY887">
        <v>2</v>
      </c>
      <c r="AZ887">
        <v>2</v>
      </c>
      <c r="BA887" s="8">
        <v>1.9799000000000001E-8</v>
      </c>
      <c r="BB887" s="8"/>
      <c r="BD887" s="4">
        <v>0.51810999999999996</v>
      </c>
      <c r="BE887" s="4">
        <v>2.2081</v>
      </c>
      <c r="BG887" s="6">
        <v>2</v>
      </c>
      <c r="BK887" s="4">
        <v>0.78088000000000002</v>
      </c>
      <c r="BL887" s="4">
        <v>0.92334000000000005</v>
      </c>
      <c r="BN887" s="6">
        <v>2</v>
      </c>
      <c r="BQ887" s="3">
        <v>0.87680841736080661</v>
      </c>
      <c r="BR887" s="3">
        <v>3.9373178990471693</v>
      </c>
      <c r="BT887" s="7">
        <v>2</v>
      </c>
    </row>
    <row r="888" spans="1:72">
      <c r="A888">
        <v>1022</v>
      </c>
      <c r="B888">
        <v>2068</v>
      </c>
      <c r="I888" t="s">
        <v>7792</v>
      </c>
      <c r="J888" t="s">
        <v>7792</v>
      </c>
      <c r="K888" t="s">
        <v>213</v>
      </c>
      <c r="L888" t="s">
        <v>213</v>
      </c>
      <c r="M888" t="s">
        <v>213</v>
      </c>
      <c r="N888" s="9" t="s">
        <v>7791</v>
      </c>
      <c r="O888" t="s">
        <v>7790</v>
      </c>
      <c r="P888" t="s">
        <v>7789</v>
      </c>
      <c r="Q888" t="s">
        <v>7788</v>
      </c>
      <c r="S888">
        <v>2</v>
      </c>
      <c r="T888">
        <v>1</v>
      </c>
      <c r="U888">
        <v>1</v>
      </c>
      <c r="V888">
        <v>1</v>
      </c>
      <c r="W888">
        <v>1</v>
      </c>
      <c r="X888">
        <v>0</v>
      </c>
      <c r="Y888">
        <v>1</v>
      </c>
      <c r="Z888">
        <v>1</v>
      </c>
      <c r="AA888">
        <v>0</v>
      </c>
      <c r="AB888">
        <v>1</v>
      </c>
      <c r="AC888">
        <v>1</v>
      </c>
      <c r="AD888">
        <v>0</v>
      </c>
      <c r="AE888">
        <v>1</v>
      </c>
      <c r="AF888">
        <v>3.1</v>
      </c>
      <c r="AG888">
        <v>3.1</v>
      </c>
      <c r="AH888">
        <v>3.1</v>
      </c>
      <c r="AI888">
        <v>65.596000000000004</v>
      </c>
      <c r="AJ888">
        <v>605</v>
      </c>
      <c r="AK888">
        <v>5</v>
      </c>
      <c r="AP888">
        <v>2</v>
      </c>
      <c r="AX888">
        <v>1</v>
      </c>
      <c r="AZ888">
        <v>1</v>
      </c>
      <c r="BA888">
        <v>2.6903999999999999E-3</v>
      </c>
      <c r="BD888" s="4">
        <v>0.48635</v>
      </c>
      <c r="BF888" s="4">
        <v>0.92564999999999997</v>
      </c>
      <c r="BG888" s="6">
        <v>2</v>
      </c>
      <c r="BJ888" s="5">
        <v>1</v>
      </c>
      <c r="BK888" s="4">
        <v>2.2907000000000002</v>
      </c>
      <c r="BM888" s="10">
        <v>1.6183000000000001</v>
      </c>
      <c r="BN888" s="6">
        <v>2</v>
      </c>
      <c r="BQ888" s="3">
        <v>0.37116769356395218</v>
      </c>
      <c r="BS888" s="3">
        <v>0.64741680694030823</v>
      </c>
      <c r="BT888" s="7">
        <v>2</v>
      </c>
    </row>
    <row r="889" spans="1:72">
      <c r="A889">
        <v>1104</v>
      </c>
      <c r="B889" t="s">
        <v>7787</v>
      </c>
      <c r="C889" t="s">
        <v>7786</v>
      </c>
      <c r="F889" t="s">
        <v>7785</v>
      </c>
      <c r="I889" t="s">
        <v>7784</v>
      </c>
      <c r="J889" t="s">
        <v>7784</v>
      </c>
      <c r="K889" t="s">
        <v>7783</v>
      </c>
      <c r="L889" t="s">
        <v>7783</v>
      </c>
      <c r="M889" t="s">
        <v>7783</v>
      </c>
      <c r="N889" t="s">
        <v>7781</v>
      </c>
      <c r="O889" t="s">
        <v>7782</v>
      </c>
      <c r="P889" t="s">
        <v>7781</v>
      </c>
      <c r="Q889" t="s">
        <v>7780</v>
      </c>
      <c r="S889">
        <v>5</v>
      </c>
      <c r="T889">
        <v>3</v>
      </c>
      <c r="U889">
        <v>3</v>
      </c>
      <c r="V889">
        <v>3</v>
      </c>
      <c r="W889">
        <v>2</v>
      </c>
      <c r="X889">
        <v>1</v>
      </c>
      <c r="Y889">
        <v>1</v>
      </c>
      <c r="Z889">
        <v>2</v>
      </c>
      <c r="AA889">
        <v>1</v>
      </c>
      <c r="AB889">
        <v>1</v>
      </c>
      <c r="AC889">
        <v>2</v>
      </c>
      <c r="AD889">
        <v>1</v>
      </c>
      <c r="AE889">
        <v>1</v>
      </c>
      <c r="AF889">
        <v>8.3000000000000007</v>
      </c>
      <c r="AG889">
        <v>8.3000000000000007</v>
      </c>
      <c r="AH889">
        <v>8.3000000000000007</v>
      </c>
      <c r="AI889">
        <v>55.21</v>
      </c>
      <c r="AJ889">
        <v>505</v>
      </c>
      <c r="AK889">
        <v>5</v>
      </c>
      <c r="AP889">
        <v>4</v>
      </c>
      <c r="AX889">
        <v>2</v>
      </c>
      <c r="AY889">
        <v>1</v>
      </c>
      <c r="AZ889">
        <v>1</v>
      </c>
      <c r="BA889" s="8">
        <v>4.1515999999999999E-10</v>
      </c>
      <c r="BB889" s="8"/>
      <c r="BD889" s="4">
        <v>0.44280999999999998</v>
      </c>
      <c r="BE889" s="4">
        <v>1.5622</v>
      </c>
      <c r="BG889" s="6">
        <v>2</v>
      </c>
      <c r="BK889" s="4">
        <v>2.4308999999999998</v>
      </c>
      <c r="BL889" s="4">
        <v>1.0530999999999999</v>
      </c>
      <c r="BN889" s="6">
        <v>2</v>
      </c>
      <c r="BQ889" s="3">
        <v>0.18216263480034975</v>
      </c>
      <c r="BR889" s="3">
        <v>1.4148874457036942</v>
      </c>
      <c r="BT889" s="7">
        <v>2</v>
      </c>
    </row>
    <row r="890" spans="1:72">
      <c r="A890">
        <v>1177</v>
      </c>
      <c r="B890" t="s">
        <v>7779</v>
      </c>
      <c r="D890">
        <v>486</v>
      </c>
      <c r="G890">
        <v>109</v>
      </c>
      <c r="I890" t="s">
        <v>7778</v>
      </c>
      <c r="J890" t="s">
        <v>7778</v>
      </c>
      <c r="K890">
        <v>5</v>
      </c>
      <c r="L890">
        <v>1</v>
      </c>
      <c r="M890">
        <v>1</v>
      </c>
      <c r="N890" t="s">
        <v>7776</v>
      </c>
      <c r="O890" t="s">
        <v>7777</v>
      </c>
      <c r="P890" t="s">
        <v>7776</v>
      </c>
      <c r="Q890" t="s">
        <v>7775</v>
      </c>
      <c r="S890">
        <v>1</v>
      </c>
      <c r="T890">
        <v>5</v>
      </c>
      <c r="U890">
        <v>1</v>
      </c>
      <c r="V890">
        <v>1</v>
      </c>
      <c r="W890">
        <v>5</v>
      </c>
      <c r="X890">
        <v>5</v>
      </c>
      <c r="Y890">
        <v>5</v>
      </c>
      <c r="Z890">
        <v>1</v>
      </c>
      <c r="AA890">
        <v>1</v>
      </c>
      <c r="AB890">
        <v>1</v>
      </c>
      <c r="AC890">
        <v>1</v>
      </c>
      <c r="AD890">
        <v>1</v>
      </c>
      <c r="AE890">
        <v>1</v>
      </c>
      <c r="AF890">
        <v>26.8</v>
      </c>
      <c r="AG890">
        <v>9.8000000000000007</v>
      </c>
      <c r="AH890">
        <v>9.8000000000000007</v>
      </c>
      <c r="AI890">
        <v>13.269</v>
      </c>
      <c r="AJ890">
        <v>123</v>
      </c>
      <c r="AK890">
        <v>1</v>
      </c>
      <c r="AL890">
        <v>3</v>
      </c>
      <c r="AX890">
        <v>1</v>
      </c>
      <c r="AY890">
        <v>1</v>
      </c>
      <c r="AZ890">
        <v>1</v>
      </c>
      <c r="BA890" s="8">
        <v>2.0718E-27</v>
      </c>
      <c r="BB890" s="8"/>
      <c r="BD890" s="4">
        <v>0.40264</v>
      </c>
      <c r="BF890" s="4">
        <v>1.0174000000000001</v>
      </c>
      <c r="BG890" s="6">
        <v>2</v>
      </c>
      <c r="BK890" s="4">
        <v>1.5863</v>
      </c>
      <c r="BM890" s="4">
        <v>0.47355000000000003</v>
      </c>
      <c r="BN890" s="6">
        <v>2</v>
      </c>
      <c r="BQ890" s="3">
        <v>0.2538199908624803</v>
      </c>
      <c r="BS890" s="3">
        <v>2.1484584810398539</v>
      </c>
      <c r="BT890" s="7">
        <v>2</v>
      </c>
    </row>
    <row r="891" spans="1:72">
      <c r="A891">
        <v>211</v>
      </c>
      <c r="B891" t="s">
        <v>7774</v>
      </c>
      <c r="C891" t="s">
        <v>7773</v>
      </c>
      <c r="D891" t="s">
        <v>7772</v>
      </c>
      <c r="F891" t="s">
        <v>7771</v>
      </c>
      <c r="G891" t="s">
        <v>7770</v>
      </c>
      <c r="I891" t="s">
        <v>7769</v>
      </c>
      <c r="J891" t="s">
        <v>7769</v>
      </c>
      <c r="K891" t="s">
        <v>2531</v>
      </c>
      <c r="L891" t="s">
        <v>2531</v>
      </c>
      <c r="M891" t="s">
        <v>2531</v>
      </c>
      <c r="N891" s="9" t="s">
        <v>7768</v>
      </c>
      <c r="O891" t="s">
        <v>7767</v>
      </c>
      <c r="P891" t="s">
        <v>7766</v>
      </c>
      <c r="Q891" t="s">
        <v>7765</v>
      </c>
      <c r="S891">
        <v>2</v>
      </c>
      <c r="T891">
        <v>2</v>
      </c>
      <c r="U891">
        <v>2</v>
      </c>
      <c r="V891">
        <v>2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>
        <v>1</v>
      </c>
      <c r="AE891">
        <v>1</v>
      </c>
      <c r="AF891">
        <v>14.3</v>
      </c>
      <c r="AG891">
        <v>14.3</v>
      </c>
      <c r="AH891">
        <v>14.3</v>
      </c>
      <c r="AI891">
        <v>23.704999999999998</v>
      </c>
      <c r="AJ891">
        <v>210</v>
      </c>
      <c r="AK891">
        <v>2</v>
      </c>
      <c r="AM891">
        <v>4</v>
      </c>
      <c r="AX891">
        <v>1</v>
      </c>
      <c r="AY891">
        <v>1</v>
      </c>
      <c r="AZ891">
        <v>2</v>
      </c>
      <c r="BA891" s="8">
        <v>2.6222999999999999E-20</v>
      </c>
      <c r="BB891" s="8"/>
      <c r="BD891" s="4">
        <v>0.22120000000000001</v>
      </c>
      <c r="BE891" s="4">
        <v>1.4954000000000001</v>
      </c>
      <c r="BG891" s="6">
        <v>2</v>
      </c>
      <c r="BK891" s="4">
        <v>1.8982000000000001</v>
      </c>
      <c r="BL891" s="4">
        <v>0.45995999999999998</v>
      </c>
      <c r="BN891" s="6">
        <v>2</v>
      </c>
      <c r="BQ891" s="3">
        <v>0.21123785382340515</v>
      </c>
      <c r="BR891" s="3">
        <v>3.2511866831393457</v>
      </c>
      <c r="BT891" s="7">
        <v>2</v>
      </c>
    </row>
    <row r="892" spans="1:72">
      <c r="A892">
        <v>667</v>
      </c>
      <c r="B892">
        <v>1793</v>
      </c>
      <c r="I892" t="s">
        <v>7764</v>
      </c>
      <c r="J892" t="s">
        <v>7764</v>
      </c>
      <c r="K892" t="s">
        <v>213</v>
      </c>
      <c r="L892" t="s">
        <v>213</v>
      </c>
      <c r="M892" t="s">
        <v>213</v>
      </c>
      <c r="N892" t="s">
        <v>7763</v>
      </c>
      <c r="O892" t="s">
        <v>7762</v>
      </c>
      <c r="P892" t="s">
        <v>7761</v>
      </c>
      <c r="Q892" t="s">
        <v>7760</v>
      </c>
      <c r="S892">
        <v>2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0</v>
      </c>
      <c r="Z892">
        <v>1</v>
      </c>
      <c r="AA892">
        <v>1</v>
      </c>
      <c r="AB892">
        <v>0</v>
      </c>
      <c r="AC892">
        <v>1</v>
      </c>
      <c r="AD892">
        <v>1</v>
      </c>
      <c r="AE892">
        <v>0</v>
      </c>
      <c r="AF892">
        <v>5.0999999999999996</v>
      </c>
      <c r="AG892">
        <v>5.0999999999999996</v>
      </c>
      <c r="AH892">
        <v>5.0999999999999996</v>
      </c>
      <c r="AI892">
        <v>29.736999999999998</v>
      </c>
      <c r="AJ892">
        <v>275</v>
      </c>
      <c r="AK892">
        <v>3</v>
      </c>
      <c r="AN892">
        <v>2</v>
      </c>
      <c r="AX892">
        <v>1</v>
      </c>
      <c r="AY892">
        <v>1</v>
      </c>
      <c r="BA892">
        <v>4.9113000000000004E-3</v>
      </c>
      <c r="BD892" s="4">
        <v>0.17876</v>
      </c>
      <c r="BE892" s="4">
        <v>1.6304000000000001</v>
      </c>
      <c r="BG892" s="6">
        <v>2</v>
      </c>
      <c r="BJ892" s="5">
        <v>1</v>
      </c>
      <c r="BK892" s="10">
        <v>2.9403999999999999</v>
      </c>
      <c r="BL892" s="4">
        <v>0.92888999999999999</v>
      </c>
      <c r="BN892" s="6">
        <v>2</v>
      </c>
      <c r="BQ892" s="3">
        <v>6.0793969238251561E-2</v>
      </c>
      <c r="BR892" s="3">
        <v>1.790702671728386</v>
      </c>
      <c r="BT892" s="7">
        <v>2</v>
      </c>
    </row>
    <row r="893" spans="1:72">
      <c r="A893">
        <v>175</v>
      </c>
      <c r="B893">
        <v>2403</v>
      </c>
      <c r="I893" t="s">
        <v>7759</v>
      </c>
      <c r="J893" t="s">
        <v>7759</v>
      </c>
      <c r="K893" t="s">
        <v>7216</v>
      </c>
      <c r="L893" t="s">
        <v>7216</v>
      </c>
      <c r="M893" t="s">
        <v>7216</v>
      </c>
      <c r="N893" t="s">
        <v>7758</v>
      </c>
      <c r="O893" t="s">
        <v>7757</v>
      </c>
      <c r="P893" t="s">
        <v>7756</v>
      </c>
      <c r="Q893" t="s">
        <v>7755</v>
      </c>
      <c r="S893">
        <v>10</v>
      </c>
      <c r="T893">
        <v>1</v>
      </c>
      <c r="U893">
        <v>1</v>
      </c>
      <c r="V893">
        <v>1</v>
      </c>
      <c r="W893">
        <v>1</v>
      </c>
      <c r="X893">
        <v>0</v>
      </c>
      <c r="Y893">
        <v>1</v>
      </c>
      <c r="Z893">
        <v>1</v>
      </c>
      <c r="AA893">
        <v>0</v>
      </c>
      <c r="AB893">
        <v>1</v>
      </c>
      <c r="AC893">
        <v>1</v>
      </c>
      <c r="AD893">
        <v>0</v>
      </c>
      <c r="AE893">
        <v>1</v>
      </c>
      <c r="AF893">
        <v>3.2</v>
      </c>
      <c r="AG893">
        <v>3.2</v>
      </c>
      <c r="AH893">
        <v>3.2</v>
      </c>
      <c r="AI893">
        <v>34.273000000000003</v>
      </c>
      <c r="AJ893">
        <v>317</v>
      </c>
      <c r="AK893">
        <v>3</v>
      </c>
      <c r="AN893">
        <v>2</v>
      </c>
      <c r="AX893">
        <v>1</v>
      </c>
      <c r="AZ893">
        <v>1</v>
      </c>
      <c r="BA893" s="8">
        <v>1.6127E-9</v>
      </c>
      <c r="BB893" s="8"/>
      <c r="BD893" s="4">
        <v>8.0282000000000006E-2</v>
      </c>
      <c r="BF893" s="4">
        <v>1.6459999999999999</v>
      </c>
      <c r="BG893" s="6">
        <v>2</v>
      </c>
      <c r="BK893" s="4">
        <v>2.0895999999999999</v>
      </c>
      <c r="BM893" s="4">
        <v>0.37697999999999998</v>
      </c>
      <c r="BN893" s="6">
        <v>2</v>
      </c>
      <c r="BQ893" s="3">
        <v>3.8607057370087253E-2</v>
      </c>
      <c r="BS893" s="3">
        <v>3.9499150768258482</v>
      </c>
      <c r="BT893" s="7">
        <v>2</v>
      </c>
    </row>
    <row r="894" spans="1:72">
      <c r="A894">
        <v>1174</v>
      </c>
      <c r="B894" t="s">
        <v>7754</v>
      </c>
      <c r="C894" t="s">
        <v>388</v>
      </c>
      <c r="D894" t="s">
        <v>6284</v>
      </c>
      <c r="E894" t="s">
        <v>7753</v>
      </c>
      <c r="F894" t="s">
        <v>7752</v>
      </c>
      <c r="G894" t="s">
        <v>7751</v>
      </c>
      <c r="H894" t="s">
        <v>7750</v>
      </c>
      <c r="I894" t="s">
        <v>7749</v>
      </c>
      <c r="J894" t="s">
        <v>7749</v>
      </c>
      <c r="K894">
        <v>48</v>
      </c>
      <c r="L894">
        <v>3</v>
      </c>
      <c r="M894">
        <v>3</v>
      </c>
      <c r="N894" t="s">
        <v>7748</v>
      </c>
      <c r="P894" t="s">
        <v>7747</v>
      </c>
      <c r="Q894" t="s">
        <v>7746</v>
      </c>
      <c r="R894" t="s">
        <v>7745</v>
      </c>
      <c r="S894">
        <v>1</v>
      </c>
      <c r="T894">
        <v>48</v>
      </c>
      <c r="U894">
        <v>3</v>
      </c>
      <c r="V894">
        <v>3</v>
      </c>
      <c r="W894">
        <v>45</v>
      </c>
      <c r="X894">
        <v>42</v>
      </c>
      <c r="Y894">
        <v>43</v>
      </c>
      <c r="Z894">
        <v>2</v>
      </c>
      <c r="AA894">
        <v>3</v>
      </c>
      <c r="AB894">
        <v>2</v>
      </c>
      <c r="AC894">
        <v>2</v>
      </c>
      <c r="AD894">
        <v>3</v>
      </c>
      <c r="AE894">
        <v>2</v>
      </c>
      <c r="AF894">
        <v>55.6</v>
      </c>
      <c r="AG894">
        <v>3.2</v>
      </c>
      <c r="AH894">
        <v>3.2</v>
      </c>
      <c r="AI894">
        <v>87.247</v>
      </c>
      <c r="AJ894">
        <v>788</v>
      </c>
      <c r="AK894">
        <v>8.48</v>
      </c>
      <c r="AP894">
        <v>1</v>
      </c>
      <c r="AS894">
        <v>8</v>
      </c>
      <c r="AT894">
        <v>14</v>
      </c>
      <c r="AX894">
        <v>10</v>
      </c>
      <c r="AY894">
        <v>11</v>
      </c>
      <c r="AZ894">
        <v>2</v>
      </c>
      <c r="BA894">
        <v>0</v>
      </c>
      <c r="BC894" s="5">
        <v>1</v>
      </c>
      <c r="BE894" s="10">
        <v>31.812999999999999</v>
      </c>
      <c r="BF894" s="4">
        <v>1.2249000000000001</v>
      </c>
      <c r="BG894" s="6">
        <v>2</v>
      </c>
      <c r="BJ894" s="5">
        <v>2</v>
      </c>
      <c r="BL894" s="10">
        <v>15.095000000000001</v>
      </c>
      <c r="BM894" s="10">
        <v>3.8250000000000002</v>
      </c>
      <c r="BN894" s="6">
        <v>2</v>
      </c>
      <c r="BO894" s="1">
        <v>2</v>
      </c>
      <c r="BR894" s="3">
        <v>1.9350968515974227</v>
      </c>
      <c r="BS894" s="3">
        <v>0.26502703275734124</v>
      </c>
      <c r="BT894" s="7">
        <v>2</v>
      </c>
    </row>
    <row r="895" spans="1:72">
      <c r="A895">
        <v>611</v>
      </c>
      <c r="B895">
        <v>232</v>
      </c>
      <c r="I895" t="s">
        <v>7744</v>
      </c>
      <c r="J895" t="s">
        <v>7744</v>
      </c>
      <c r="K895" t="s">
        <v>233</v>
      </c>
      <c r="L895" t="s">
        <v>233</v>
      </c>
      <c r="M895" t="s">
        <v>233</v>
      </c>
      <c r="N895" t="s">
        <v>7743</v>
      </c>
      <c r="O895" t="s">
        <v>7742</v>
      </c>
      <c r="P895" t="s">
        <v>7741</v>
      </c>
      <c r="Q895" t="s">
        <v>7740</v>
      </c>
      <c r="S895">
        <v>4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>
        <v>1</v>
      </c>
      <c r="AE895">
        <v>1</v>
      </c>
      <c r="AF895">
        <v>3.5</v>
      </c>
      <c r="AG895">
        <v>3.5</v>
      </c>
      <c r="AH895">
        <v>3.5</v>
      </c>
      <c r="AI895">
        <v>32.003999999999998</v>
      </c>
      <c r="AJ895">
        <v>289</v>
      </c>
      <c r="AK895">
        <v>3</v>
      </c>
      <c r="AN895">
        <v>4</v>
      </c>
      <c r="AX895">
        <v>2</v>
      </c>
      <c r="AY895">
        <v>1</v>
      </c>
      <c r="AZ895">
        <v>1</v>
      </c>
      <c r="BA895">
        <v>2.0621999999999999E-4</v>
      </c>
      <c r="BC895" s="5">
        <v>1</v>
      </c>
      <c r="BE895" s="10">
        <v>4.3582999999999998</v>
      </c>
      <c r="BF895" s="4">
        <v>1.2813000000000001</v>
      </c>
      <c r="BG895" s="6">
        <v>2</v>
      </c>
      <c r="BL895" s="4">
        <v>0.80206999999999995</v>
      </c>
      <c r="BM895" s="4">
        <v>1.0469999999999999</v>
      </c>
      <c r="BN895" s="6">
        <v>2</v>
      </c>
      <c r="BR895" s="3">
        <v>6.5049112079620111</v>
      </c>
      <c r="BS895" s="3">
        <v>1.3636611574755906</v>
      </c>
      <c r="BT895" s="7">
        <v>2</v>
      </c>
    </row>
    <row r="896" spans="1:72">
      <c r="A896">
        <v>522</v>
      </c>
      <c r="B896" t="s">
        <v>7739</v>
      </c>
      <c r="I896" t="s">
        <v>7738</v>
      </c>
      <c r="J896" t="s">
        <v>7738</v>
      </c>
      <c r="K896" t="s">
        <v>7737</v>
      </c>
      <c r="L896" t="s">
        <v>7737</v>
      </c>
      <c r="M896" t="s">
        <v>7737</v>
      </c>
      <c r="N896" s="9" t="s">
        <v>7736</v>
      </c>
      <c r="O896" t="s">
        <v>7735</v>
      </c>
      <c r="P896" s="9" t="s">
        <v>7734</v>
      </c>
      <c r="Q896" t="s">
        <v>7733</v>
      </c>
      <c r="S896">
        <v>11</v>
      </c>
      <c r="T896">
        <v>2</v>
      </c>
      <c r="U896">
        <v>2</v>
      </c>
      <c r="V896">
        <v>2</v>
      </c>
      <c r="W896">
        <v>1</v>
      </c>
      <c r="X896">
        <v>2</v>
      </c>
      <c r="Y896">
        <v>1</v>
      </c>
      <c r="Z896">
        <v>1</v>
      </c>
      <c r="AA896">
        <v>2</v>
      </c>
      <c r="AB896">
        <v>1</v>
      </c>
      <c r="AC896">
        <v>1</v>
      </c>
      <c r="AD896">
        <v>2</v>
      </c>
      <c r="AE896">
        <v>1</v>
      </c>
      <c r="AF896">
        <v>0.6</v>
      </c>
      <c r="AG896">
        <v>0.6</v>
      </c>
      <c r="AH896">
        <v>0.6</v>
      </c>
      <c r="AI896">
        <v>340.26</v>
      </c>
      <c r="AJ896">
        <v>2986</v>
      </c>
      <c r="AK896">
        <v>11.4</v>
      </c>
      <c r="AV896">
        <v>4</v>
      </c>
      <c r="AW896">
        <v>3</v>
      </c>
      <c r="AX896">
        <v>2</v>
      </c>
      <c r="AY896">
        <v>3</v>
      </c>
      <c r="AZ896">
        <v>2</v>
      </c>
      <c r="BA896">
        <v>6.4484999999999998E-4</v>
      </c>
      <c r="BC896" s="5">
        <v>1</v>
      </c>
      <c r="BE896" s="10">
        <v>3.6714000000000002</v>
      </c>
      <c r="BF896" s="4">
        <v>2.3397000000000001</v>
      </c>
      <c r="BG896" s="6">
        <v>2</v>
      </c>
      <c r="BL896" s="4">
        <v>0.50956000000000001</v>
      </c>
      <c r="BM896" s="4">
        <v>0.48408000000000001</v>
      </c>
      <c r="BN896" s="6">
        <v>2</v>
      </c>
      <c r="BR896" s="3">
        <v>7.9541839007317847</v>
      </c>
      <c r="BS896" s="3">
        <v>5.3902544200086249</v>
      </c>
      <c r="BT896" s="7">
        <v>2</v>
      </c>
    </row>
    <row r="897" spans="1:72">
      <c r="A897">
        <v>1080</v>
      </c>
      <c r="B897">
        <v>1777</v>
      </c>
      <c r="C897">
        <v>985</v>
      </c>
      <c r="F897">
        <v>261</v>
      </c>
      <c r="I897" t="s">
        <v>5218</v>
      </c>
      <c r="J897" t="s">
        <v>5218</v>
      </c>
      <c r="K897">
        <v>1</v>
      </c>
      <c r="L897">
        <v>1</v>
      </c>
      <c r="M897">
        <v>1</v>
      </c>
      <c r="N897" t="s">
        <v>5219</v>
      </c>
      <c r="O897" t="s">
        <v>5220</v>
      </c>
      <c r="P897" t="s">
        <v>5221</v>
      </c>
      <c r="Q897" t="s">
        <v>5222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>
        <v>1</v>
      </c>
      <c r="AE897">
        <v>1</v>
      </c>
      <c r="AF897">
        <v>3</v>
      </c>
      <c r="AG897">
        <v>3</v>
      </c>
      <c r="AH897">
        <v>3</v>
      </c>
      <c r="AI897">
        <v>34.094000000000001</v>
      </c>
      <c r="AJ897">
        <v>305</v>
      </c>
      <c r="AK897">
        <v>3</v>
      </c>
      <c r="AN897">
        <v>3</v>
      </c>
      <c r="AX897">
        <v>1</v>
      </c>
      <c r="AY897">
        <v>1</v>
      </c>
      <c r="AZ897">
        <v>1</v>
      </c>
      <c r="BA897">
        <v>5.4819E-2</v>
      </c>
      <c r="BC897" s="5">
        <v>1</v>
      </c>
      <c r="BE897" s="10">
        <v>2.8439000000000001</v>
      </c>
      <c r="BF897" s="4">
        <v>1.5271999999999999</v>
      </c>
      <c r="BG897" s="6">
        <v>2</v>
      </c>
      <c r="BJ897" s="5">
        <v>2</v>
      </c>
      <c r="BL897" s="10">
        <v>1.2323</v>
      </c>
      <c r="BM897" s="10">
        <v>1.6896</v>
      </c>
      <c r="BN897" s="6">
        <v>2</v>
      </c>
      <c r="BO897" s="1">
        <v>2</v>
      </c>
      <c r="BR897" s="3">
        <v>2.5835120262484819</v>
      </c>
      <c r="BS897" s="3">
        <v>1.3259785721862734</v>
      </c>
      <c r="BT897" s="7">
        <v>2</v>
      </c>
    </row>
    <row r="898" spans="1:72">
      <c r="A898">
        <v>572</v>
      </c>
      <c r="B898">
        <v>2863</v>
      </c>
      <c r="I898" t="s">
        <v>5201</v>
      </c>
      <c r="J898" t="s">
        <v>5201</v>
      </c>
      <c r="K898" t="s">
        <v>213</v>
      </c>
      <c r="L898" t="s">
        <v>213</v>
      </c>
      <c r="M898" t="s">
        <v>213</v>
      </c>
      <c r="N898" s="9" t="s">
        <v>5202</v>
      </c>
      <c r="O898" t="s">
        <v>5203</v>
      </c>
      <c r="P898" t="s">
        <v>5204</v>
      </c>
      <c r="Q898" t="s">
        <v>5205</v>
      </c>
      <c r="S898">
        <v>2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>
        <v>1</v>
      </c>
      <c r="AE898">
        <v>1</v>
      </c>
      <c r="AF898">
        <v>2.8</v>
      </c>
      <c r="AG898">
        <v>2.8</v>
      </c>
      <c r="AH898">
        <v>2.8</v>
      </c>
      <c r="AI898">
        <v>57.563000000000002</v>
      </c>
      <c r="AJ898">
        <v>508</v>
      </c>
      <c r="AK898">
        <v>5.25</v>
      </c>
      <c r="AP898">
        <v>3</v>
      </c>
      <c r="AQ898">
        <v>1</v>
      </c>
      <c r="AX898">
        <v>2</v>
      </c>
      <c r="AY898">
        <v>1</v>
      </c>
      <c r="AZ898">
        <v>1</v>
      </c>
      <c r="BA898">
        <v>4.2776999999999997E-3</v>
      </c>
      <c r="BC898" s="5">
        <v>1</v>
      </c>
      <c r="BE898" s="10">
        <v>2.7776999999999998</v>
      </c>
      <c r="BF898" s="4">
        <v>2.0106999999999999</v>
      </c>
      <c r="BG898" s="6">
        <v>2</v>
      </c>
      <c r="BJ898" s="5">
        <v>2</v>
      </c>
      <c r="BL898" s="10">
        <v>1.7138</v>
      </c>
      <c r="BM898" s="10">
        <v>1.4874000000000001</v>
      </c>
      <c r="BN898" s="6">
        <v>2</v>
      </c>
      <c r="BO898" s="1">
        <v>2</v>
      </c>
      <c r="BR898" s="3">
        <v>1.6596133100987469</v>
      </c>
      <c r="BS898" s="3">
        <v>1.4310655714244827</v>
      </c>
      <c r="BT898" s="7">
        <v>2</v>
      </c>
    </row>
    <row r="899" spans="1:72">
      <c r="A899">
        <v>1128</v>
      </c>
      <c r="B899" t="s">
        <v>7732</v>
      </c>
      <c r="C899">
        <v>1021</v>
      </c>
      <c r="F899">
        <v>84</v>
      </c>
      <c r="I899" t="s">
        <v>7731</v>
      </c>
      <c r="J899" t="s">
        <v>7731</v>
      </c>
      <c r="K899" t="s">
        <v>1713</v>
      </c>
      <c r="L899" t="s">
        <v>1713</v>
      </c>
      <c r="M899" t="s">
        <v>1713</v>
      </c>
      <c r="N899" t="s">
        <v>7730</v>
      </c>
      <c r="O899" t="s">
        <v>7729</v>
      </c>
      <c r="P899" t="s">
        <v>7728</v>
      </c>
      <c r="Q899" t="s">
        <v>7727</v>
      </c>
      <c r="S899">
        <v>4</v>
      </c>
      <c r="T899">
        <v>2</v>
      </c>
      <c r="U899">
        <v>2</v>
      </c>
      <c r="V899">
        <v>2</v>
      </c>
      <c r="W899">
        <v>0</v>
      </c>
      <c r="X899">
        <v>2</v>
      </c>
      <c r="Y899">
        <v>0</v>
      </c>
      <c r="Z899">
        <v>0</v>
      </c>
      <c r="AA899">
        <v>2</v>
      </c>
      <c r="AB899">
        <v>0</v>
      </c>
      <c r="AC899">
        <v>0</v>
      </c>
      <c r="AD899">
        <v>2</v>
      </c>
      <c r="AE899">
        <v>0</v>
      </c>
      <c r="AF899">
        <v>5.3</v>
      </c>
      <c r="AG899">
        <v>5.3</v>
      </c>
      <c r="AH899">
        <v>5.3</v>
      </c>
      <c r="AI899">
        <v>63.445</v>
      </c>
      <c r="AJ899">
        <v>563</v>
      </c>
      <c r="AK899">
        <v>7</v>
      </c>
      <c r="AQ899">
        <v>2</v>
      </c>
      <c r="AT899">
        <v>1</v>
      </c>
      <c r="AY899">
        <v>3</v>
      </c>
      <c r="BA899" s="8">
        <v>4.2588999999999998E-8</v>
      </c>
      <c r="BB899" s="8"/>
      <c r="BE899" s="4">
        <v>2.2037</v>
      </c>
      <c r="BG899" s="6">
        <v>2</v>
      </c>
      <c r="BL899" s="4">
        <v>0.91225000000000001</v>
      </c>
      <c r="BN899" s="6">
        <v>2</v>
      </c>
      <c r="BR899" s="3">
        <v>2.4156923374239057</v>
      </c>
      <c r="BT899" s="7">
        <v>2</v>
      </c>
    </row>
    <row r="900" spans="1:72">
      <c r="A900">
        <v>178</v>
      </c>
      <c r="B900">
        <v>3087</v>
      </c>
      <c r="I900" t="s">
        <v>7726</v>
      </c>
      <c r="J900" t="s">
        <v>7726</v>
      </c>
      <c r="K900" t="s">
        <v>6253</v>
      </c>
      <c r="L900" t="s">
        <v>6253</v>
      </c>
      <c r="M900" t="s">
        <v>6253</v>
      </c>
      <c r="N900" s="9" t="s">
        <v>7725</v>
      </c>
      <c r="O900" t="s">
        <v>7724</v>
      </c>
      <c r="P900" s="9" t="s">
        <v>7723</v>
      </c>
      <c r="Q900" t="s">
        <v>7722</v>
      </c>
      <c r="S900">
        <v>12</v>
      </c>
      <c r="T900">
        <v>1</v>
      </c>
      <c r="U900">
        <v>1</v>
      </c>
      <c r="V900">
        <v>1</v>
      </c>
      <c r="W900">
        <v>0</v>
      </c>
      <c r="X900">
        <v>1</v>
      </c>
      <c r="Y900">
        <v>1</v>
      </c>
      <c r="Z900">
        <v>0</v>
      </c>
      <c r="AA900">
        <v>1</v>
      </c>
      <c r="AB900">
        <v>1</v>
      </c>
      <c r="AC900">
        <v>0</v>
      </c>
      <c r="AD900">
        <v>1</v>
      </c>
      <c r="AE900">
        <v>1</v>
      </c>
      <c r="AF900">
        <v>5.5</v>
      </c>
      <c r="AG900">
        <v>5.5</v>
      </c>
      <c r="AH900">
        <v>5.5</v>
      </c>
      <c r="AI900">
        <v>27.675999999999998</v>
      </c>
      <c r="AJ900">
        <v>237</v>
      </c>
      <c r="AK900">
        <v>2</v>
      </c>
      <c r="AM900">
        <v>2</v>
      </c>
      <c r="AY900">
        <v>1</v>
      </c>
      <c r="AZ900">
        <v>1</v>
      </c>
      <c r="BA900">
        <v>2.1154E-4</v>
      </c>
      <c r="BE900" s="4">
        <v>2.0990000000000002</v>
      </c>
      <c r="BF900" s="4">
        <v>0.72216999999999998</v>
      </c>
      <c r="BG900" s="6">
        <v>2</v>
      </c>
      <c r="BL900" s="4">
        <v>0.35898999999999998</v>
      </c>
      <c r="BM900" s="4">
        <v>0.46859000000000001</v>
      </c>
      <c r="BN900" s="6">
        <v>2</v>
      </c>
      <c r="BR900" s="3">
        <v>4.5040987298441584</v>
      </c>
      <c r="BS900" s="3">
        <v>2.3361756804111669</v>
      </c>
      <c r="BT900" s="7">
        <v>2</v>
      </c>
    </row>
    <row r="901" spans="1:72">
      <c r="A901">
        <v>224</v>
      </c>
      <c r="B901">
        <v>5079</v>
      </c>
      <c r="I901" t="s">
        <v>7721</v>
      </c>
      <c r="J901" t="s">
        <v>7721</v>
      </c>
      <c r="K901" t="s">
        <v>213</v>
      </c>
      <c r="L901" t="s">
        <v>213</v>
      </c>
      <c r="M901" t="s">
        <v>213</v>
      </c>
      <c r="N901" s="9" t="s">
        <v>7720</v>
      </c>
      <c r="O901" t="s">
        <v>7719</v>
      </c>
      <c r="P901" t="s">
        <v>7718</v>
      </c>
      <c r="Q901" t="s">
        <v>7717</v>
      </c>
      <c r="S901">
        <v>2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>
        <v>1</v>
      </c>
      <c r="AE901">
        <v>1</v>
      </c>
      <c r="AF901">
        <v>2.4</v>
      </c>
      <c r="AG901">
        <v>2.4</v>
      </c>
      <c r="AH901">
        <v>2.4</v>
      </c>
      <c r="AI901">
        <v>54.098999999999997</v>
      </c>
      <c r="AJ901">
        <v>492</v>
      </c>
      <c r="AK901">
        <v>5.25</v>
      </c>
      <c r="AP901">
        <v>3</v>
      </c>
      <c r="AQ901">
        <v>1</v>
      </c>
      <c r="AX901">
        <v>2</v>
      </c>
      <c r="AY901">
        <v>1</v>
      </c>
      <c r="AZ901">
        <v>1</v>
      </c>
      <c r="BA901" s="8">
        <v>6.1687999999999995E-7</v>
      </c>
      <c r="BB901" s="8"/>
      <c r="BE901" s="4">
        <v>2.0329000000000002</v>
      </c>
      <c r="BF901" s="4">
        <v>2.1543999999999999</v>
      </c>
      <c r="BG901" s="6">
        <v>2</v>
      </c>
      <c r="BL901" s="4">
        <v>1.17</v>
      </c>
      <c r="BM901" s="4">
        <v>1.2258</v>
      </c>
      <c r="BN901" s="6">
        <v>2</v>
      </c>
      <c r="BR901" s="3">
        <v>1.5079544597753147</v>
      </c>
      <c r="BS901" s="3">
        <v>1.6461718274153458</v>
      </c>
      <c r="BT901" s="7">
        <v>2</v>
      </c>
    </row>
    <row r="902" spans="1:72">
      <c r="A902">
        <v>653</v>
      </c>
      <c r="B902" t="s">
        <v>7716</v>
      </c>
      <c r="I902" t="s">
        <v>7715</v>
      </c>
      <c r="J902" t="s">
        <v>7715</v>
      </c>
      <c r="K902" t="s">
        <v>1799</v>
      </c>
      <c r="L902" t="s">
        <v>1799</v>
      </c>
      <c r="M902" t="s">
        <v>1799</v>
      </c>
      <c r="N902" s="9" t="s">
        <v>7714</v>
      </c>
      <c r="O902" t="s">
        <v>7713</v>
      </c>
      <c r="P902" t="s">
        <v>7712</v>
      </c>
      <c r="Q902" t="s">
        <v>7711</v>
      </c>
      <c r="S902">
        <v>2</v>
      </c>
      <c r="T902">
        <v>2</v>
      </c>
      <c r="U902">
        <v>2</v>
      </c>
      <c r="V902">
        <v>2</v>
      </c>
      <c r="W902">
        <v>2</v>
      </c>
      <c r="X902">
        <v>2</v>
      </c>
      <c r="Y902">
        <v>2</v>
      </c>
      <c r="Z902">
        <v>2</v>
      </c>
      <c r="AA902">
        <v>2</v>
      </c>
      <c r="AB902">
        <v>2</v>
      </c>
      <c r="AC902">
        <v>2</v>
      </c>
      <c r="AD902">
        <v>2</v>
      </c>
      <c r="AE902">
        <v>2</v>
      </c>
      <c r="AF902">
        <v>3</v>
      </c>
      <c r="AG902">
        <v>3</v>
      </c>
      <c r="AH902">
        <v>3</v>
      </c>
      <c r="AI902">
        <v>53.895000000000003</v>
      </c>
      <c r="AJ902">
        <v>505</v>
      </c>
      <c r="AK902">
        <v>4.8600000000000003</v>
      </c>
      <c r="AM902">
        <v>1</v>
      </c>
      <c r="AP902">
        <v>4</v>
      </c>
      <c r="AQ902">
        <v>2</v>
      </c>
      <c r="AX902">
        <v>2</v>
      </c>
      <c r="AY902">
        <v>2</v>
      </c>
      <c r="AZ902">
        <v>3</v>
      </c>
      <c r="BA902">
        <v>3.7458000000000001E-3</v>
      </c>
      <c r="BE902" s="4">
        <v>2.0259999999999998</v>
      </c>
      <c r="BG902" s="6">
        <v>2</v>
      </c>
      <c r="BL902" s="4">
        <v>0.80037000000000003</v>
      </c>
      <c r="BN902" s="6">
        <v>2</v>
      </c>
      <c r="BR902" s="3">
        <v>2.4162760353742812</v>
      </c>
      <c r="BT902" s="7">
        <v>2</v>
      </c>
    </row>
    <row r="903" spans="1:72">
      <c r="A903">
        <v>856</v>
      </c>
      <c r="B903" t="s">
        <v>4946</v>
      </c>
      <c r="I903" t="s">
        <v>4947</v>
      </c>
      <c r="J903" t="s">
        <v>4947</v>
      </c>
      <c r="K903" t="s">
        <v>4917</v>
      </c>
      <c r="L903" t="s">
        <v>4917</v>
      </c>
      <c r="M903" t="s">
        <v>4917</v>
      </c>
      <c r="N903" t="s">
        <v>4948</v>
      </c>
      <c r="O903" t="s">
        <v>4949</v>
      </c>
      <c r="P903" t="s">
        <v>4950</v>
      </c>
      <c r="Q903" t="s">
        <v>4951</v>
      </c>
      <c r="S903">
        <v>3</v>
      </c>
      <c r="T903">
        <v>2</v>
      </c>
      <c r="U903">
        <v>2</v>
      </c>
      <c r="V903">
        <v>2</v>
      </c>
      <c r="W903">
        <v>2</v>
      </c>
      <c r="X903">
        <v>2</v>
      </c>
      <c r="Y903">
        <v>2</v>
      </c>
      <c r="Z903">
        <v>2</v>
      </c>
      <c r="AA903">
        <v>2</v>
      </c>
      <c r="AB903">
        <v>2</v>
      </c>
      <c r="AC903">
        <v>2</v>
      </c>
      <c r="AD903">
        <v>2</v>
      </c>
      <c r="AE903">
        <v>2</v>
      </c>
      <c r="AF903">
        <v>8.1</v>
      </c>
      <c r="AG903">
        <v>8.1</v>
      </c>
      <c r="AH903">
        <v>8.1</v>
      </c>
      <c r="AI903">
        <v>33.427999999999997</v>
      </c>
      <c r="AJ903">
        <v>296</v>
      </c>
      <c r="AK903">
        <v>3</v>
      </c>
      <c r="AN903">
        <v>7</v>
      </c>
      <c r="AX903">
        <v>3</v>
      </c>
      <c r="AY903">
        <v>2</v>
      </c>
      <c r="AZ903">
        <v>2</v>
      </c>
      <c r="BA903" s="8">
        <v>8.0592000000000001E-7</v>
      </c>
      <c r="BB903" s="8"/>
      <c r="BE903" s="4">
        <v>1.8867</v>
      </c>
      <c r="BF903" s="4">
        <v>2.0649999999999999</v>
      </c>
      <c r="BG903" s="6">
        <v>2</v>
      </c>
      <c r="BJ903" s="5">
        <v>2</v>
      </c>
      <c r="BL903" s="10">
        <v>2.0396999999999998</v>
      </c>
      <c r="BM903" s="10">
        <v>2.1089000000000002</v>
      </c>
      <c r="BN903" s="6">
        <v>2</v>
      </c>
      <c r="BO903" s="1">
        <v>2</v>
      </c>
      <c r="BR903" s="3">
        <v>0.85888516705316509</v>
      </c>
      <c r="BS903" s="3">
        <v>1.0900014170018422</v>
      </c>
      <c r="BT903" s="7">
        <v>2</v>
      </c>
    </row>
    <row r="904" spans="1:72">
      <c r="A904">
        <v>281</v>
      </c>
      <c r="B904" t="s">
        <v>7710</v>
      </c>
      <c r="C904" t="s">
        <v>7709</v>
      </c>
      <c r="F904" t="s">
        <v>7708</v>
      </c>
      <c r="I904" t="s">
        <v>7707</v>
      </c>
      <c r="J904" t="s">
        <v>7707</v>
      </c>
      <c r="K904" t="s">
        <v>1483</v>
      </c>
      <c r="L904" t="s">
        <v>1483</v>
      </c>
      <c r="M904" t="s">
        <v>1483</v>
      </c>
      <c r="N904" t="s">
        <v>7706</v>
      </c>
      <c r="O904" t="s">
        <v>7705</v>
      </c>
      <c r="P904" t="s">
        <v>7704</v>
      </c>
      <c r="Q904" t="s">
        <v>7703</v>
      </c>
      <c r="S904">
        <v>3</v>
      </c>
      <c r="T904">
        <v>2</v>
      </c>
      <c r="U904">
        <v>2</v>
      </c>
      <c r="V904">
        <v>2</v>
      </c>
      <c r="W904">
        <v>1</v>
      </c>
      <c r="X904">
        <v>2</v>
      </c>
      <c r="Y904">
        <v>1</v>
      </c>
      <c r="Z904">
        <v>1</v>
      </c>
      <c r="AA904">
        <v>2</v>
      </c>
      <c r="AB904">
        <v>1</v>
      </c>
      <c r="AC904">
        <v>1</v>
      </c>
      <c r="AD904">
        <v>2</v>
      </c>
      <c r="AE904">
        <v>1</v>
      </c>
      <c r="AF904">
        <v>13.7</v>
      </c>
      <c r="AG904">
        <v>13.7</v>
      </c>
      <c r="AH904">
        <v>13.7</v>
      </c>
      <c r="AI904">
        <v>24.178000000000001</v>
      </c>
      <c r="AJ904">
        <v>211</v>
      </c>
      <c r="AK904">
        <v>2.17</v>
      </c>
      <c r="AM904">
        <v>5</v>
      </c>
      <c r="AN904">
        <v>1</v>
      </c>
      <c r="AX904">
        <v>3</v>
      </c>
      <c r="AY904">
        <v>2</v>
      </c>
      <c r="AZ904">
        <v>1</v>
      </c>
      <c r="BA904" s="8">
        <v>3.0012000000000002E-7</v>
      </c>
      <c r="BB904" s="8"/>
      <c r="BE904" s="4">
        <v>1.7643</v>
      </c>
      <c r="BF904" s="4">
        <v>0.90674999999999994</v>
      </c>
      <c r="BG904" s="6">
        <v>2</v>
      </c>
      <c r="BJ904" s="5">
        <v>1</v>
      </c>
      <c r="BL904" s="4">
        <v>1.1456</v>
      </c>
      <c r="BM904" s="10">
        <v>1.4289000000000001</v>
      </c>
      <c r="BN904" s="6">
        <v>2</v>
      </c>
      <c r="BR904" s="3">
        <v>1.8962378640776698</v>
      </c>
      <c r="BS904" s="3">
        <v>0.7754943776657619</v>
      </c>
      <c r="BT904" s="7">
        <v>2</v>
      </c>
    </row>
    <row r="905" spans="1:72">
      <c r="A905">
        <v>168</v>
      </c>
      <c r="B905" t="s">
        <v>5831</v>
      </c>
      <c r="C905">
        <v>198</v>
      </c>
      <c r="F905">
        <v>364</v>
      </c>
      <c r="I905" t="s">
        <v>5832</v>
      </c>
      <c r="J905" t="s">
        <v>5832</v>
      </c>
      <c r="K905" t="s">
        <v>5037</v>
      </c>
      <c r="L905" t="s">
        <v>5037</v>
      </c>
      <c r="M905" t="s">
        <v>5037</v>
      </c>
      <c r="N905" s="9" t="s">
        <v>5833</v>
      </c>
      <c r="O905" t="s">
        <v>5834</v>
      </c>
      <c r="P905" s="9" t="s">
        <v>5835</v>
      </c>
      <c r="Q905" t="s">
        <v>5836</v>
      </c>
      <c r="S905">
        <v>4</v>
      </c>
      <c r="T905">
        <v>2</v>
      </c>
      <c r="U905">
        <v>2</v>
      </c>
      <c r="V905">
        <v>2</v>
      </c>
      <c r="W905">
        <v>0</v>
      </c>
      <c r="X905">
        <v>2</v>
      </c>
      <c r="Y905">
        <v>0</v>
      </c>
      <c r="Z905">
        <v>0</v>
      </c>
      <c r="AA905">
        <v>2</v>
      </c>
      <c r="AB905">
        <v>0</v>
      </c>
      <c r="AC905">
        <v>0</v>
      </c>
      <c r="AD905">
        <v>2</v>
      </c>
      <c r="AE905">
        <v>0</v>
      </c>
      <c r="AF905">
        <v>5.6</v>
      </c>
      <c r="AG905">
        <v>5.6</v>
      </c>
      <c r="AH905">
        <v>5.6</v>
      </c>
      <c r="AI905">
        <v>47.695</v>
      </c>
      <c r="AJ905">
        <v>429</v>
      </c>
      <c r="AK905">
        <v>3</v>
      </c>
      <c r="AN905">
        <v>2</v>
      </c>
      <c r="AY905">
        <v>2</v>
      </c>
      <c r="BA905" s="8">
        <v>2.1090000000000002E-14</v>
      </c>
      <c r="BB905" s="8"/>
      <c r="BE905" s="4">
        <v>1.7363</v>
      </c>
      <c r="BG905" s="6">
        <v>2</v>
      </c>
      <c r="BJ905" s="5">
        <v>1</v>
      </c>
      <c r="BL905" s="10">
        <v>1.2457</v>
      </c>
      <c r="BN905" s="6">
        <v>2</v>
      </c>
      <c r="BO905" s="1">
        <v>3</v>
      </c>
      <c r="BR905" s="3">
        <v>1.7608733932030289</v>
      </c>
      <c r="BT905" s="7">
        <v>2</v>
      </c>
    </row>
    <row r="906" spans="1:72">
      <c r="A906">
        <v>930</v>
      </c>
      <c r="B906">
        <v>1741</v>
      </c>
      <c r="C906">
        <v>847</v>
      </c>
      <c r="F906">
        <v>128</v>
      </c>
      <c r="I906" t="s">
        <v>5465</v>
      </c>
      <c r="J906" t="s">
        <v>5465</v>
      </c>
      <c r="K906">
        <v>1</v>
      </c>
      <c r="L906">
        <v>1</v>
      </c>
      <c r="M906">
        <v>1</v>
      </c>
      <c r="N906" t="s">
        <v>5466</v>
      </c>
      <c r="O906" t="s">
        <v>5457</v>
      </c>
      <c r="P906" t="s">
        <v>5467</v>
      </c>
      <c r="Q906" t="s">
        <v>5468</v>
      </c>
      <c r="S906">
        <v>1</v>
      </c>
      <c r="T906">
        <v>1</v>
      </c>
      <c r="U906">
        <v>1</v>
      </c>
      <c r="V906">
        <v>1</v>
      </c>
      <c r="W906">
        <v>0</v>
      </c>
      <c r="X906">
        <v>1</v>
      </c>
      <c r="Y906">
        <v>1</v>
      </c>
      <c r="Z906">
        <v>0</v>
      </c>
      <c r="AA906">
        <v>1</v>
      </c>
      <c r="AB906">
        <v>1</v>
      </c>
      <c r="AC906">
        <v>0</v>
      </c>
      <c r="AD906">
        <v>1</v>
      </c>
      <c r="AE906">
        <v>1</v>
      </c>
      <c r="AF906">
        <v>3.4</v>
      </c>
      <c r="AG906">
        <v>3.4</v>
      </c>
      <c r="AH906">
        <v>3.4</v>
      </c>
      <c r="AI906">
        <v>40.923000000000002</v>
      </c>
      <c r="AJ906">
        <v>355</v>
      </c>
      <c r="AK906">
        <v>3</v>
      </c>
      <c r="AN906">
        <v>2</v>
      </c>
      <c r="AY906">
        <v>1</v>
      </c>
      <c r="AZ906">
        <v>1</v>
      </c>
      <c r="BA906">
        <v>7.3417999999999997E-4</v>
      </c>
      <c r="BC906" s="5">
        <v>1</v>
      </c>
      <c r="BE906" s="4">
        <v>1.7043999999999999</v>
      </c>
      <c r="BF906" s="10">
        <v>2.8687</v>
      </c>
      <c r="BG906" s="6">
        <v>2</v>
      </c>
      <c r="BJ906" s="5">
        <v>2</v>
      </c>
      <c r="BL906" s="10">
        <v>1.2192000000000001</v>
      </c>
      <c r="BM906" s="10">
        <v>2.0108999999999999</v>
      </c>
      <c r="BN906" s="6">
        <v>2</v>
      </c>
      <c r="BO906" s="1">
        <v>2</v>
      </c>
      <c r="BR906" s="3">
        <v>1.4878074182077872</v>
      </c>
      <c r="BS906" s="3">
        <v>1.359342078434038</v>
      </c>
      <c r="BT906" s="7">
        <v>2</v>
      </c>
    </row>
    <row r="907" spans="1:72">
      <c r="A907">
        <v>402</v>
      </c>
      <c r="B907" t="s">
        <v>7702</v>
      </c>
      <c r="I907" t="s">
        <v>7701</v>
      </c>
      <c r="J907" t="s">
        <v>7701</v>
      </c>
      <c r="K907" t="s">
        <v>1799</v>
      </c>
      <c r="L907" t="s">
        <v>1799</v>
      </c>
      <c r="M907" t="s">
        <v>1799</v>
      </c>
      <c r="N907" t="s">
        <v>7700</v>
      </c>
      <c r="O907" t="s">
        <v>7699</v>
      </c>
      <c r="P907" t="s">
        <v>7698</v>
      </c>
      <c r="Q907" t="s">
        <v>7697</v>
      </c>
      <c r="S907">
        <v>2</v>
      </c>
      <c r="T907">
        <v>2</v>
      </c>
      <c r="U907">
        <v>2</v>
      </c>
      <c r="V907">
        <v>2</v>
      </c>
      <c r="W907">
        <v>0</v>
      </c>
      <c r="X907">
        <v>2</v>
      </c>
      <c r="Y907">
        <v>2</v>
      </c>
      <c r="Z907">
        <v>0</v>
      </c>
      <c r="AA907">
        <v>2</v>
      </c>
      <c r="AB907">
        <v>2</v>
      </c>
      <c r="AC907">
        <v>0</v>
      </c>
      <c r="AD907">
        <v>2</v>
      </c>
      <c r="AE907">
        <v>2</v>
      </c>
      <c r="AF907">
        <v>1.3</v>
      </c>
      <c r="AG907">
        <v>1.3</v>
      </c>
      <c r="AH907">
        <v>1.3</v>
      </c>
      <c r="AI907">
        <v>173.23</v>
      </c>
      <c r="AJ907">
        <v>1544</v>
      </c>
      <c r="AK907">
        <v>9</v>
      </c>
      <c r="AR907">
        <v>2</v>
      </c>
      <c r="AS907">
        <v>1</v>
      </c>
      <c r="AV907">
        <v>1</v>
      </c>
      <c r="AW907">
        <v>1</v>
      </c>
      <c r="AY907">
        <v>2</v>
      </c>
      <c r="AZ907">
        <v>3</v>
      </c>
      <c r="BA907">
        <v>1.8626999999999999E-3</v>
      </c>
      <c r="BE907" s="4">
        <v>1.6859</v>
      </c>
      <c r="BF907" s="4">
        <v>2.2692999999999999</v>
      </c>
      <c r="BG907" s="6">
        <v>2</v>
      </c>
      <c r="BL907" s="4">
        <v>7.2469000000000006E-2</v>
      </c>
      <c r="BM907" s="4">
        <v>0.24132999999999999</v>
      </c>
      <c r="BN907" s="6">
        <v>2</v>
      </c>
      <c r="BR907" s="3">
        <v>23.263388079839945</v>
      </c>
      <c r="BS907" s="3">
        <v>9.4037991348504786</v>
      </c>
      <c r="BT907" s="7">
        <v>2</v>
      </c>
    </row>
    <row r="908" spans="1:72">
      <c r="A908">
        <v>693</v>
      </c>
      <c r="B908">
        <v>583</v>
      </c>
      <c r="I908" t="s">
        <v>7696</v>
      </c>
      <c r="J908" t="s">
        <v>7696</v>
      </c>
      <c r="K908" t="s">
        <v>3802</v>
      </c>
      <c r="L908" t="s">
        <v>3802</v>
      </c>
      <c r="M908" t="s">
        <v>3802</v>
      </c>
      <c r="N908" s="9" t="s">
        <v>7695</v>
      </c>
      <c r="O908" t="s">
        <v>7694</v>
      </c>
      <c r="P908" s="9" t="s">
        <v>7693</v>
      </c>
      <c r="Q908" t="s">
        <v>7692</v>
      </c>
      <c r="S908">
        <v>6</v>
      </c>
      <c r="T908">
        <v>1</v>
      </c>
      <c r="U908">
        <v>1</v>
      </c>
      <c r="V908">
        <v>1</v>
      </c>
      <c r="W908">
        <v>0</v>
      </c>
      <c r="X908">
        <v>1</v>
      </c>
      <c r="Y908">
        <v>1</v>
      </c>
      <c r="Z908">
        <v>0</v>
      </c>
      <c r="AA908">
        <v>1</v>
      </c>
      <c r="AB908">
        <v>1</v>
      </c>
      <c r="AC908">
        <v>0</v>
      </c>
      <c r="AD908">
        <v>1</v>
      </c>
      <c r="AE908">
        <v>1</v>
      </c>
      <c r="AF908">
        <v>2.8</v>
      </c>
      <c r="AG908">
        <v>2.8</v>
      </c>
      <c r="AH908">
        <v>2.8</v>
      </c>
      <c r="AI908">
        <v>59.578000000000003</v>
      </c>
      <c r="AJ908">
        <v>530</v>
      </c>
      <c r="AK908">
        <v>9</v>
      </c>
      <c r="AQ908">
        <v>1</v>
      </c>
      <c r="AW908">
        <v>1</v>
      </c>
      <c r="AY908">
        <v>1</v>
      </c>
      <c r="AZ908">
        <v>1</v>
      </c>
      <c r="BA908" s="8">
        <v>2.9819E-5</v>
      </c>
      <c r="BB908" s="8"/>
      <c r="BE908" s="4">
        <v>1.6168</v>
      </c>
      <c r="BF908" s="4">
        <v>2.7252000000000001</v>
      </c>
      <c r="BG908" s="6">
        <v>2</v>
      </c>
      <c r="BL908" s="4">
        <v>0.53569999999999995</v>
      </c>
      <c r="BN908" s="6">
        <v>1</v>
      </c>
      <c r="BR908" s="3">
        <v>4.1909391894723607</v>
      </c>
      <c r="BT908" s="7">
        <v>1</v>
      </c>
    </row>
    <row r="909" spans="1:72">
      <c r="A909">
        <v>748</v>
      </c>
      <c r="B909">
        <v>5518</v>
      </c>
      <c r="D909">
        <v>462</v>
      </c>
      <c r="G909">
        <v>91</v>
      </c>
      <c r="I909" t="s">
        <v>4734</v>
      </c>
      <c r="J909" t="s">
        <v>4734</v>
      </c>
      <c r="K909" t="s">
        <v>4735</v>
      </c>
      <c r="L909" t="s">
        <v>4735</v>
      </c>
      <c r="M909" t="s">
        <v>4735</v>
      </c>
      <c r="N909" s="9" t="s">
        <v>4736</v>
      </c>
      <c r="O909" t="s">
        <v>4737</v>
      </c>
      <c r="P909" s="9" t="s">
        <v>4738</v>
      </c>
      <c r="Q909" t="s">
        <v>4739</v>
      </c>
      <c r="S909">
        <v>9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>
        <v>1</v>
      </c>
      <c r="AE909">
        <v>1</v>
      </c>
      <c r="AF909">
        <v>3.7</v>
      </c>
      <c r="AG909">
        <v>3.7</v>
      </c>
      <c r="AH909">
        <v>3.7</v>
      </c>
      <c r="AI909">
        <v>35.054000000000002</v>
      </c>
      <c r="AJ909">
        <v>321</v>
      </c>
      <c r="AK909">
        <v>3.33</v>
      </c>
      <c r="AN909">
        <v>2</v>
      </c>
      <c r="AO909">
        <v>1</v>
      </c>
      <c r="AX909">
        <v>1</v>
      </c>
      <c r="AY909">
        <v>1</v>
      </c>
      <c r="AZ909">
        <v>1</v>
      </c>
      <c r="BA909" s="8">
        <v>1.8417000000000001E-6</v>
      </c>
      <c r="BB909" s="8"/>
      <c r="BC909" s="5">
        <v>1</v>
      </c>
      <c r="BE909" s="4">
        <v>1.5887</v>
      </c>
      <c r="BF909" s="10">
        <v>3.3435000000000001</v>
      </c>
      <c r="BG909" s="6">
        <v>2</v>
      </c>
      <c r="BJ909" s="5">
        <v>2</v>
      </c>
      <c r="BL909" s="10">
        <v>5.1582999999999997</v>
      </c>
      <c r="BM909" s="10">
        <v>5.1676000000000002</v>
      </c>
      <c r="BN909" s="6">
        <v>2</v>
      </c>
      <c r="BO909" s="1">
        <v>2</v>
      </c>
      <c r="BR909" s="3">
        <v>0.35160507717731443</v>
      </c>
      <c r="BS909" s="3">
        <v>0.59059768485707531</v>
      </c>
      <c r="BT909" s="7">
        <v>2</v>
      </c>
    </row>
    <row r="910" spans="1:72">
      <c r="A910">
        <v>1200</v>
      </c>
      <c r="B910" t="s">
        <v>7691</v>
      </c>
      <c r="I910" t="s">
        <v>7690</v>
      </c>
      <c r="J910" t="s">
        <v>7690</v>
      </c>
      <c r="K910" t="s">
        <v>5139</v>
      </c>
      <c r="L910" t="s">
        <v>213</v>
      </c>
      <c r="M910" t="s">
        <v>213</v>
      </c>
      <c r="P910" t="s">
        <v>7689</v>
      </c>
      <c r="Q910" t="s">
        <v>7688</v>
      </c>
      <c r="S910">
        <v>2</v>
      </c>
      <c r="T910">
        <v>4</v>
      </c>
      <c r="U910">
        <v>1</v>
      </c>
      <c r="V910">
        <v>1</v>
      </c>
      <c r="W910">
        <v>4</v>
      </c>
      <c r="X910">
        <v>4</v>
      </c>
      <c r="Y910">
        <v>4</v>
      </c>
      <c r="Z910">
        <v>1</v>
      </c>
      <c r="AA910">
        <v>1</v>
      </c>
      <c r="AB910">
        <v>1</v>
      </c>
      <c r="AC910">
        <v>1</v>
      </c>
      <c r="AD910">
        <v>1</v>
      </c>
      <c r="AE910">
        <v>1</v>
      </c>
      <c r="AF910">
        <v>34</v>
      </c>
      <c r="AG910">
        <v>9.5</v>
      </c>
      <c r="AH910">
        <v>9.5</v>
      </c>
      <c r="AI910">
        <v>16.036000000000001</v>
      </c>
      <c r="AJ910">
        <v>147</v>
      </c>
      <c r="AK910">
        <v>5.33</v>
      </c>
      <c r="AN910">
        <v>1</v>
      </c>
      <c r="AO910">
        <v>2</v>
      </c>
      <c r="AP910">
        <v>4</v>
      </c>
      <c r="AQ910">
        <v>1</v>
      </c>
      <c r="AV910">
        <v>1</v>
      </c>
      <c r="AX910">
        <v>5</v>
      </c>
      <c r="AY910">
        <v>2</v>
      </c>
      <c r="AZ910">
        <v>2</v>
      </c>
      <c r="BA910" s="8">
        <v>7.0084000000000001E-50</v>
      </c>
      <c r="BB910" s="8"/>
      <c r="BE910" s="4">
        <v>1.4668000000000001</v>
      </c>
      <c r="BF910" s="4">
        <v>1.1019000000000001</v>
      </c>
      <c r="BG910" s="6">
        <v>2</v>
      </c>
      <c r="BL910" s="4">
        <v>0.86019999999999996</v>
      </c>
      <c r="BM910" s="4">
        <v>0.75114000000000003</v>
      </c>
      <c r="BN910" s="6">
        <v>2</v>
      </c>
      <c r="BR910" s="3">
        <v>1.7056987394886316</v>
      </c>
      <c r="BS910" s="3">
        <v>1.5567594495298585</v>
      </c>
      <c r="BT910" s="7">
        <v>2</v>
      </c>
    </row>
    <row r="911" spans="1:72">
      <c r="A911">
        <v>1086</v>
      </c>
      <c r="B911" t="s">
        <v>7687</v>
      </c>
      <c r="I911" t="s">
        <v>7686</v>
      </c>
      <c r="J911" t="s">
        <v>7686</v>
      </c>
      <c r="K911" t="s">
        <v>7685</v>
      </c>
      <c r="L911" t="s">
        <v>7685</v>
      </c>
      <c r="M911" t="s">
        <v>7685</v>
      </c>
      <c r="N911" s="9" t="s">
        <v>7684</v>
      </c>
      <c r="O911" t="s">
        <v>7683</v>
      </c>
      <c r="P911" s="9" t="s">
        <v>7682</v>
      </c>
      <c r="Q911" t="s">
        <v>7681</v>
      </c>
      <c r="S911">
        <v>8</v>
      </c>
      <c r="T911">
        <v>2</v>
      </c>
      <c r="U911">
        <v>2</v>
      </c>
      <c r="V911">
        <v>2</v>
      </c>
      <c r="W911">
        <v>0</v>
      </c>
      <c r="X911">
        <v>2</v>
      </c>
      <c r="Y911">
        <v>0</v>
      </c>
      <c r="Z911">
        <v>0</v>
      </c>
      <c r="AA911">
        <v>2</v>
      </c>
      <c r="AB911">
        <v>0</v>
      </c>
      <c r="AC911">
        <v>0</v>
      </c>
      <c r="AD911">
        <v>2</v>
      </c>
      <c r="AE911">
        <v>0</v>
      </c>
      <c r="AF911">
        <v>1.5</v>
      </c>
      <c r="AG911">
        <v>1.5</v>
      </c>
      <c r="AH911">
        <v>1.5</v>
      </c>
      <c r="AI911">
        <v>194.31</v>
      </c>
      <c r="AJ911">
        <v>1711</v>
      </c>
      <c r="AK911">
        <v>11</v>
      </c>
      <c r="AV911">
        <v>2</v>
      </c>
      <c r="AY911">
        <v>2</v>
      </c>
      <c r="BA911">
        <v>3.4757E-3</v>
      </c>
      <c r="BE911" s="4">
        <v>1.3667</v>
      </c>
      <c r="BG911" s="6">
        <v>2</v>
      </c>
      <c r="BL911" s="4">
        <v>0.30819000000000002</v>
      </c>
      <c r="BN911" s="6">
        <v>2</v>
      </c>
      <c r="BR911" s="3">
        <v>3.8550501156515034</v>
      </c>
      <c r="BT911" s="7">
        <v>2</v>
      </c>
    </row>
    <row r="912" spans="1:72">
      <c r="A912">
        <v>815</v>
      </c>
      <c r="B912">
        <v>381</v>
      </c>
      <c r="I912" t="s">
        <v>7680</v>
      </c>
      <c r="J912" t="s">
        <v>7680</v>
      </c>
      <c r="K912">
        <v>1</v>
      </c>
      <c r="L912">
        <v>1</v>
      </c>
      <c r="M912">
        <v>1</v>
      </c>
      <c r="N912" t="s">
        <v>7678</v>
      </c>
      <c r="O912" t="s">
        <v>7679</v>
      </c>
      <c r="P912" t="s">
        <v>7678</v>
      </c>
      <c r="Q912" t="s">
        <v>7677</v>
      </c>
      <c r="S912">
        <v>1</v>
      </c>
      <c r="T912">
        <v>1</v>
      </c>
      <c r="U912">
        <v>1</v>
      </c>
      <c r="V912">
        <v>1</v>
      </c>
      <c r="W912">
        <v>0</v>
      </c>
      <c r="X912">
        <v>1</v>
      </c>
      <c r="Y912">
        <v>1</v>
      </c>
      <c r="Z912">
        <v>0</v>
      </c>
      <c r="AA912">
        <v>1</v>
      </c>
      <c r="AB912">
        <v>1</v>
      </c>
      <c r="AC912">
        <v>0</v>
      </c>
      <c r="AD912">
        <v>1</v>
      </c>
      <c r="AE912">
        <v>1</v>
      </c>
      <c r="AF912">
        <v>1.3</v>
      </c>
      <c r="AG912">
        <v>1.3</v>
      </c>
      <c r="AH912">
        <v>1.3</v>
      </c>
      <c r="AI912">
        <v>85.741</v>
      </c>
      <c r="AJ912">
        <v>793</v>
      </c>
      <c r="AK912">
        <v>1</v>
      </c>
      <c r="AL912">
        <v>2</v>
      </c>
      <c r="AY912">
        <v>1</v>
      </c>
      <c r="AZ912">
        <v>1</v>
      </c>
      <c r="BA912">
        <v>8.3648999999999998E-3</v>
      </c>
      <c r="BE912" s="4">
        <v>1.3631</v>
      </c>
      <c r="BF912" s="4">
        <v>0.91790000000000005</v>
      </c>
      <c r="BG912" s="6">
        <v>2</v>
      </c>
      <c r="BL912" s="4">
        <v>0.1193</v>
      </c>
      <c r="BM912" s="4">
        <v>0.43758999999999998</v>
      </c>
      <c r="BN912" s="6">
        <v>2</v>
      </c>
      <c r="BR912" s="3">
        <v>11.448459037413565</v>
      </c>
      <c r="BS912" s="3">
        <v>2.0206102242877351</v>
      </c>
      <c r="BT912" s="7">
        <v>2</v>
      </c>
    </row>
    <row r="913" spans="1:72">
      <c r="A913">
        <v>1082</v>
      </c>
      <c r="B913">
        <v>2228</v>
      </c>
      <c r="C913" t="s">
        <v>7676</v>
      </c>
      <c r="F913" t="s">
        <v>7675</v>
      </c>
      <c r="I913" t="s">
        <v>7674</v>
      </c>
      <c r="J913" t="s">
        <v>7674</v>
      </c>
      <c r="K913" t="s">
        <v>1781</v>
      </c>
      <c r="L913" t="s">
        <v>1781</v>
      </c>
      <c r="M913" t="s">
        <v>1781</v>
      </c>
      <c r="N913" t="s">
        <v>7673</v>
      </c>
      <c r="O913" t="s">
        <v>7672</v>
      </c>
      <c r="P913" t="s">
        <v>7671</v>
      </c>
      <c r="Q913" t="s">
        <v>7670</v>
      </c>
      <c r="S913">
        <v>3</v>
      </c>
      <c r="T913">
        <v>1</v>
      </c>
      <c r="U913">
        <v>1</v>
      </c>
      <c r="V913">
        <v>1</v>
      </c>
      <c r="W913">
        <v>0</v>
      </c>
      <c r="X913">
        <v>1</v>
      </c>
      <c r="Y913">
        <v>1</v>
      </c>
      <c r="Z913">
        <v>0</v>
      </c>
      <c r="AA913">
        <v>1</v>
      </c>
      <c r="AB913">
        <v>1</v>
      </c>
      <c r="AC913">
        <v>0</v>
      </c>
      <c r="AD913">
        <v>1</v>
      </c>
      <c r="AE913">
        <v>1</v>
      </c>
      <c r="AF913">
        <v>0.5</v>
      </c>
      <c r="AG913">
        <v>0.5</v>
      </c>
      <c r="AH913">
        <v>0.5</v>
      </c>
      <c r="AI913">
        <v>284.63</v>
      </c>
      <c r="AJ913">
        <v>2539</v>
      </c>
      <c r="AK913">
        <v>11.5</v>
      </c>
      <c r="AV913">
        <v>1</v>
      </c>
      <c r="AW913">
        <v>1</v>
      </c>
      <c r="AY913">
        <v>1</v>
      </c>
      <c r="AZ913">
        <v>1</v>
      </c>
      <c r="BA913">
        <v>7.5821999999999999E-3</v>
      </c>
      <c r="BE913" s="4">
        <v>1.3511</v>
      </c>
      <c r="BF913" s="4">
        <v>1.7796000000000001</v>
      </c>
      <c r="BG913" s="6">
        <v>2</v>
      </c>
      <c r="BJ913" s="5">
        <v>1</v>
      </c>
      <c r="BL913" s="4">
        <v>0.22881000000000001</v>
      </c>
      <c r="BM913" s="10">
        <v>1.3165</v>
      </c>
      <c r="BN913" s="6">
        <v>2</v>
      </c>
      <c r="BR913" s="3">
        <v>6.1360986684665892</v>
      </c>
      <c r="BS913" s="3">
        <v>1.275103602167676</v>
      </c>
      <c r="BT913" s="7">
        <v>2</v>
      </c>
    </row>
    <row r="914" spans="1:72">
      <c r="A914">
        <v>480</v>
      </c>
      <c r="B914">
        <v>398</v>
      </c>
      <c r="I914" t="s">
        <v>7669</v>
      </c>
      <c r="J914" t="s">
        <v>7669</v>
      </c>
      <c r="K914" t="s">
        <v>213</v>
      </c>
      <c r="L914" t="s">
        <v>213</v>
      </c>
      <c r="M914" t="s">
        <v>213</v>
      </c>
      <c r="N914" s="9" t="s">
        <v>7668</v>
      </c>
      <c r="O914" t="s">
        <v>7667</v>
      </c>
      <c r="P914" t="s">
        <v>7666</v>
      </c>
      <c r="Q914" t="s">
        <v>7665</v>
      </c>
      <c r="S914">
        <v>2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>
        <v>1</v>
      </c>
      <c r="AE914">
        <v>1</v>
      </c>
      <c r="AF914">
        <v>1.9</v>
      </c>
      <c r="AG914">
        <v>1.9</v>
      </c>
      <c r="AH914">
        <v>1.9</v>
      </c>
      <c r="AI914">
        <v>72.777000000000001</v>
      </c>
      <c r="AJ914">
        <v>646</v>
      </c>
      <c r="AK914">
        <v>6</v>
      </c>
      <c r="AQ914">
        <v>3</v>
      </c>
      <c r="AX914">
        <v>1</v>
      </c>
      <c r="AY914">
        <v>1</v>
      </c>
      <c r="AZ914">
        <v>1</v>
      </c>
      <c r="BA914" s="8">
        <v>2.7024999999999999E-33</v>
      </c>
      <c r="BB914" s="8"/>
      <c r="BE914" s="4">
        <v>1.3125</v>
      </c>
      <c r="BF914" s="4">
        <v>1.3591</v>
      </c>
      <c r="BG914" s="6">
        <v>2</v>
      </c>
      <c r="BL914" s="4">
        <v>1.0580000000000001</v>
      </c>
      <c r="BM914" s="4">
        <v>0.81432000000000004</v>
      </c>
      <c r="BN914" s="6">
        <v>2</v>
      </c>
      <c r="BR914" s="3">
        <v>1.310976808820252</v>
      </c>
      <c r="BS914" s="3">
        <v>1.7266982076872606</v>
      </c>
      <c r="BT914" s="7">
        <v>2</v>
      </c>
    </row>
    <row r="915" spans="1:72">
      <c r="A915">
        <v>1042</v>
      </c>
      <c r="B915">
        <v>354</v>
      </c>
      <c r="I915" t="s">
        <v>7664</v>
      </c>
      <c r="J915" t="s">
        <v>7664</v>
      </c>
      <c r="K915" t="s">
        <v>7663</v>
      </c>
      <c r="L915" t="s">
        <v>7663</v>
      </c>
      <c r="M915" t="s">
        <v>7663</v>
      </c>
      <c r="N915" s="9" t="s">
        <v>7662</v>
      </c>
      <c r="O915" t="s">
        <v>7661</v>
      </c>
      <c r="P915" s="9" t="s">
        <v>7660</v>
      </c>
      <c r="Q915" t="s">
        <v>7659</v>
      </c>
      <c r="S915">
        <v>15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>
        <v>1</v>
      </c>
      <c r="AE915">
        <v>1</v>
      </c>
      <c r="AF915">
        <v>2.2000000000000002</v>
      </c>
      <c r="AG915">
        <v>2.2000000000000002</v>
      </c>
      <c r="AH915">
        <v>2.2000000000000002</v>
      </c>
      <c r="AI915">
        <v>55.259</v>
      </c>
      <c r="AJ915">
        <v>509</v>
      </c>
      <c r="AK915">
        <v>3</v>
      </c>
      <c r="AM915">
        <v>2</v>
      </c>
      <c r="AP915">
        <v>1</v>
      </c>
      <c r="AX915">
        <v>1</v>
      </c>
      <c r="AY915">
        <v>1</v>
      </c>
      <c r="AZ915">
        <v>1</v>
      </c>
      <c r="BA915" s="8">
        <v>3.2791999999999999E-6</v>
      </c>
      <c r="BB915" s="8"/>
      <c r="BE915" s="4">
        <v>1.1922999999999999</v>
      </c>
      <c r="BF915" s="4">
        <v>1.6440999999999999</v>
      </c>
      <c r="BG915" s="6">
        <v>2</v>
      </c>
      <c r="BJ915" s="5">
        <v>1</v>
      </c>
      <c r="BL915" s="4">
        <v>0.76729999999999998</v>
      </c>
      <c r="BM915" s="10">
        <v>1.4335</v>
      </c>
      <c r="BN915" s="6">
        <v>2</v>
      </c>
      <c r="BR915" s="3">
        <v>1.4295925661186561</v>
      </c>
      <c r="BS915" s="3">
        <v>1.2664319546110787</v>
      </c>
      <c r="BT915" s="7">
        <v>2</v>
      </c>
    </row>
    <row r="916" spans="1:72">
      <c r="A916">
        <v>946</v>
      </c>
      <c r="B916" t="s">
        <v>7658</v>
      </c>
      <c r="I916" t="s">
        <v>7657</v>
      </c>
      <c r="J916" t="s">
        <v>7657</v>
      </c>
      <c r="K916" t="s">
        <v>1799</v>
      </c>
      <c r="L916" t="s">
        <v>1799</v>
      </c>
      <c r="M916" t="s">
        <v>1799</v>
      </c>
      <c r="N916" t="s">
        <v>7656</v>
      </c>
      <c r="O916" t="s">
        <v>7655</v>
      </c>
      <c r="P916" t="s">
        <v>7654</v>
      </c>
      <c r="Q916" t="s">
        <v>7653</v>
      </c>
      <c r="S916">
        <v>2</v>
      </c>
      <c r="T916">
        <v>2</v>
      </c>
      <c r="U916">
        <v>2</v>
      </c>
      <c r="V916">
        <v>2</v>
      </c>
      <c r="W916">
        <v>0</v>
      </c>
      <c r="X916">
        <v>1</v>
      </c>
      <c r="Y916">
        <v>2</v>
      </c>
      <c r="Z916">
        <v>0</v>
      </c>
      <c r="AA916">
        <v>1</v>
      </c>
      <c r="AB916">
        <v>2</v>
      </c>
      <c r="AC916">
        <v>0</v>
      </c>
      <c r="AD916">
        <v>1</v>
      </c>
      <c r="AE916">
        <v>2</v>
      </c>
      <c r="AF916">
        <v>1.3</v>
      </c>
      <c r="AG916">
        <v>1.3</v>
      </c>
      <c r="AH916">
        <v>1.3</v>
      </c>
      <c r="AI916">
        <v>162.46</v>
      </c>
      <c r="AJ916">
        <v>1411</v>
      </c>
      <c r="AK916">
        <v>11</v>
      </c>
      <c r="AV916">
        <v>5</v>
      </c>
      <c r="AY916">
        <v>2</v>
      </c>
      <c r="AZ916">
        <v>3</v>
      </c>
      <c r="BA916">
        <v>1.9783999999999999E-4</v>
      </c>
      <c r="BC916" s="5">
        <v>1</v>
      </c>
      <c r="BE916" s="4">
        <v>1.1765000000000001</v>
      </c>
      <c r="BF916" s="10">
        <v>3.242</v>
      </c>
      <c r="BG916" s="6">
        <v>2</v>
      </c>
      <c r="BJ916" s="5">
        <v>1</v>
      </c>
      <c r="BL916" s="4">
        <v>0.30876999999999999</v>
      </c>
      <c r="BM916" s="10">
        <v>2.5226999999999999</v>
      </c>
      <c r="BN916" s="6">
        <v>2</v>
      </c>
      <c r="BR916" s="3">
        <v>3.8102495713469229</v>
      </c>
      <c r="BS916" s="3">
        <v>1.199616122840691</v>
      </c>
      <c r="BT916" s="7">
        <v>2</v>
      </c>
    </row>
    <row r="917" spans="1:72">
      <c r="A917">
        <v>594</v>
      </c>
      <c r="B917">
        <v>330</v>
      </c>
      <c r="I917" t="s">
        <v>7652</v>
      </c>
      <c r="J917" t="s">
        <v>7652</v>
      </c>
      <c r="K917" t="s">
        <v>233</v>
      </c>
      <c r="L917" t="s">
        <v>233</v>
      </c>
      <c r="M917" t="s">
        <v>233</v>
      </c>
      <c r="N917" s="9" t="s">
        <v>7651</v>
      </c>
      <c r="O917" t="s">
        <v>7650</v>
      </c>
      <c r="P917" t="s">
        <v>7649</v>
      </c>
      <c r="Q917" t="s">
        <v>7648</v>
      </c>
      <c r="S917">
        <v>4</v>
      </c>
      <c r="T917">
        <v>1</v>
      </c>
      <c r="U917">
        <v>1</v>
      </c>
      <c r="V917">
        <v>1</v>
      </c>
      <c r="W917">
        <v>0</v>
      </c>
      <c r="X917">
        <v>1</v>
      </c>
      <c r="Y917">
        <v>1</v>
      </c>
      <c r="Z917">
        <v>0</v>
      </c>
      <c r="AA917">
        <v>1</v>
      </c>
      <c r="AB917">
        <v>1</v>
      </c>
      <c r="AC917">
        <v>0</v>
      </c>
      <c r="AD917">
        <v>1</v>
      </c>
      <c r="AE917">
        <v>1</v>
      </c>
      <c r="AF917">
        <v>0.8</v>
      </c>
      <c r="AG917">
        <v>0.8</v>
      </c>
      <c r="AH917">
        <v>0.8</v>
      </c>
      <c r="AI917">
        <v>178.97</v>
      </c>
      <c r="AJ917">
        <v>1636</v>
      </c>
      <c r="AK917">
        <v>11</v>
      </c>
      <c r="AV917">
        <v>2</v>
      </c>
      <c r="AY917">
        <v>1</v>
      </c>
      <c r="AZ917">
        <v>1</v>
      </c>
      <c r="BA917">
        <v>3.5276999999999999E-3</v>
      </c>
      <c r="BE917" s="4">
        <v>1.1349</v>
      </c>
      <c r="BF917" s="4">
        <v>1.0045999999999999</v>
      </c>
      <c r="BG917" s="6">
        <v>2</v>
      </c>
      <c r="BL917" s="4">
        <v>0.75624000000000002</v>
      </c>
      <c r="BM917" s="4">
        <v>0.96611000000000002</v>
      </c>
      <c r="BN917" s="6">
        <v>2</v>
      </c>
      <c r="BR917" s="3">
        <v>1.6850903208411971</v>
      </c>
      <c r="BS917" s="3">
        <v>1.0348860073062953</v>
      </c>
      <c r="BT917" s="7">
        <v>2</v>
      </c>
    </row>
    <row r="918" spans="1:72">
      <c r="A918">
        <v>361</v>
      </c>
      <c r="B918" t="s">
        <v>7647</v>
      </c>
      <c r="D918">
        <v>259</v>
      </c>
      <c r="G918">
        <v>562</v>
      </c>
      <c r="I918" t="s">
        <v>7646</v>
      </c>
      <c r="J918" t="s">
        <v>7646</v>
      </c>
      <c r="K918" t="s">
        <v>7645</v>
      </c>
      <c r="L918" t="s">
        <v>7645</v>
      </c>
      <c r="M918" t="s">
        <v>7645</v>
      </c>
      <c r="N918" s="9" t="s">
        <v>7644</v>
      </c>
      <c r="O918" t="s">
        <v>7643</v>
      </c>
      <c r="P918" s="9" t="s">
        <v>7642</v>
      </c>
      <c r="Q918" t="s">
        <v>7641</v>
      </c>
      <c r="S918">
        <v>19</v>
      </c>
      <c r="T918">
        <v>2</v>
      </c>
      <c r="U918">
        <v>2</v>
      </c>
      <c r="V918">
        <v>2</v>
      </c>
      <c r="W918">
        <v>1</v>
      </c>
      <c r="X918">
        <v>2</v>
      </c>
      <c r="Y918">
        <v>2</v>
      </c>
      <c r="Z918">
        <v>1</v>
      </c>
      <c r="AA918">
        <v>2</v>
      </c>
      <c r="AB918">
        <v>2</v>
      </c>
      <c r="AC918">
        <v>1</v>
      </c>
      <c r="AD918">
        <v>2</v>
      </c>
      <c r="AE918">
        <v>2</v>
      </c>
      <c r="AF918">
        <v>2.2999999999999998</v>
      </c>
      <c r="AG918">
        <v>2.2999999999999998</v>
      </c>
      <c r="AH918">
        <v>2.2999999999999998</v>
      </c>
      <c r="AI918">
        <v>83.707999999999998</v>
      </c>
      <c r="AJ918">
        <v>732</v>
      </c>
      <c r="AK918">
        <v>6.57</v>
      </c>
      <c r="AQ918">
        <v>6</v>
      </c>
      <c r="AU918">
        <v>1</v>
      </c>
      <c r="AX918">
        <v>1</v>
      </c>
      <c r="AY918">
        <v>3</v>
      </c>
      <c r="AZ918">
        <v>3</v>
      </c>
      <c r="BA918">
        <v>4.0019000000000001E-3</v>
      </c>
      <c r="BE918" s="4">
        <v>1.1289</v>
      </c>
      <c r="BF918" s="4">
        <v>1.3129</v>
      </c>
      <c r="BG918" s="6">
        <v>2</v>
      </c>
      <c r="BJ918" s="5">
        <v>1</v>
      </c>
      <c r="BL918" s="10">
        <v>1.3359000000000001</v>
      </c>
      <c r="BM918" s="4">
        <v>0.44932</v>
      </c>
      <c r="BN918" s="6">
        <v>2</v>
      </c>
      <c r="BR918" s="3">
        <v>0.84502281561602166</v>
      </c>
      <c r="BS918" s="3">
        <v>3.25807187306552</v>
      </c>
      <c r="BT918" s="7">
        <v>2</v>
      </c>
    </row>
    <row r="919" spans="1:72">
      <c r="A919">
        <v>779</v>
      </c>
      <c r="B919" t="s">
        <v>7640</v>
      </c>
      <c r="I919" t="s">
        <v>7639</v>
      </c>
      <c r="J919" t="s">
        <v>7639</v>
      </c>
      <c r="K919" t="s">
        <v>2531</v>
      </c>
      <c r="L919" t="s">
        <v>2531</v>
      </c>
      <c r="M919" t="s">
        <v>2531</v>
      </c>
      <c r="N919" s="9" t="s">
        <v>7638</v>
      </c>
      <c r="O919" t="s">
        <v>7637</v>
      </c>
      <c r="P919" t="s">
        <v>7636</v>
      </c>
      <c r="Q919" t="s">
        <v>7635</v>
      </c>
      <c r="S919">
        <v>2</v>
      </c>
      <c r="T919">
        <v>2</v>
      </c>
      <c r="U919">
        <v>2</v>
      </c>
      <c r="V919">
        <v>2</v>
      </c>
      <c r="W919">
        <v>1</v>
      </c>
      <c r="X919">
        <v>1</v>
      </c>
      <c r="Y919">
        <v>2</v>
      </c>
      <c r="Z919">
        <v>1</v>
      </c>
      <c r="AA919">
        <v>1</v>
      </c>
      <c r="AB919">
        <v>2</v>
      </c>
      <c r="AC919">
        <v>1</v>
      </c>
      <c r="AD919">
        <v>1</v>
      </c>
      <c r="AE919">
        <v>2</v>
      </c>
      <c r="AF919">
        <v>9</v>
      </c>
      <c r="AG919">
        <v>9</v>
      </c>
      <c r="AH919">
        <v>9</v>
      </c>
      <c r="AI919">
        <v>25.898</v>
      </c>
      <c r="AJ919">
        <v>234</v>
      </c>
      <c r="AK919">
        <v>2</v>
      </c>
      <c r="AM919">
        <v>4</v>
      </c>
      <c r="AX919">
        <v>1</v>
      </c>
      <c r="AY919">
        <v>1</v>
      </c>
      <c r="AZ919">
        <v>2</v>
      </c>
      <c r="BA919" s="8">
        <v>4.4706999999999997E-5</v>
      </c>
      <c r="BB919" s="8"/>
      <c r="BC919" s="5">
        <v>1</v>
      </c>
      <c r="BE919" s="4">
        <v>1.1143000000000001</v>
      </c>
      <c r="BF919" s="10">
        <v>5.4135</v>
      </c>
      <c r="BG919" s="6">
        <v>2</v>
      </c>
      <c r="BJ919" s="5">
        <v>1</v>
      </c>
      <c r="BL919" s="4">
        <v>0.72675999999999996</v>
      </c>
      <c r="BM919" s="10">
        <v>2.6545999999999998</v>
      </c>
      <c r="BN919" s="6">
        <v>2</v>
      </c>
      <c r="BR919" s="3">
        <v>1.6535485151134335</v>
      </c>
      <c r="BS919" s="3">
        <v>2.0393180520433964</v>
      </c>
      <c r="BT919" s="7">
        <v>2</v>
      </c>
    </row>
    <row r="920" spans="1:72">
      <c r="A920">
        <v>525</v>
      </c>
      <c r="B920" t="s">
        <v>7634</v>
      </c>
      <c r="I920" t="s">
        <v>7633</v>
      </c>
      <c r="J920" t="s">
        <v>7633</v>
      </c>
      <c r="K920" t="s">
        <v>7632</v>
      </c>
      <c r="L920" t="s">
        <v>7632</v>
      </c>
      <c r="M920" t="s">
        <v>7632</v>
      </c>
      <c r="N920" t="s">
        <v>7631</v>
      </c>
      <c r="O920" t="s">
        <v>7630</v>
      </c>
      <c r="P920" s="9" t="s">
        <v>7629</v>
      </c>
      <c r="Q920" t="s">
        <v>7628</v>
      </c>
      <c r="S920">
        <v>7</v>
      </c>
      <c r="T920">
        <v>2</v>
      </c>
      <c r="U920">
        <v>2</v>
      </c>
      <c r="V920">
        <v>2</v>
      </c>
      <c r="W920">
        <v>2</v>
      </c>
      <c r="X920">
        <v>1</v>
      </c>
      <c r="Y920">
        <v>1</v>
      </c>
      <c r="Z920">
        <v>2</v>
      </c>
      <c r="AA920">
        <v>1</v>
      </c>
      <c r="AB920">
        <v>1</v>
      </c>
      <c r="AC920">
        <v>2</v>
      </c>
      <c r="AD920">
        <v>1</v>
      </c>
      <c r="AE920">
        <v>1</v>
      </c>
      <c r="AF920">
        <v>4.8</v>
      </c>
      <c r="AG920">
        <v>4.8</v>
      </c>
      <c r="AH920">
        <v>4.8</v>
      </c>
      <c r="AI920">
        <v>57.667999999999999</v>
      </c>
      <c r="AJ920">
        <v>495</v>
      </c>
      <c r="AK920">
        <v>5</v>
      </c>
      <c r="AP920">
        <v>4</v>
      </c>
      <c r="AX920">
        <v>2</v>
      </c>
      <c r="AY920">
        <v>1</v>
      </c>
      <c r="AZ920">
        <v>1</v>
      </c>
      <c r="BA920">
        <v>2.5777999999999999E-4</v>
      </c>
      <c r="BE920" s="4">
        <v>1.0955999999999999</v>
      </c>
      <c r="BF920" s="4">
        <v>2.1095000000000002</v>
      </c>
      <c r="BG920" s="6">
        <v>2</v>
      </c>
      <c r="BL920" s="4">
        <v>1.1277999999999999</v>
      </c>
      <c r="BM920" s="4">
        <v>0.43419000000000002</v>
      </c>
      <c r="BN920" s="6">
        <v>2</v>
      </c>
      <c r="BR920" s="3">
        <v>1.1633182489733718</v>
      </c>
      <c r="BS920" s="3">
        <v>6.0182956186807894</v>
      </c>
      <c r="BT920" s="7">
        <v>2</v>
      </c>
    </row>
    <row r="921" spans="1:72">
      <c r="A921">
        <v>391</v>
      </c>
      <c r="B921" t="s">
        <v>7627</v>
      </c>
      <c r="I921" t="s">
        <v>7626</v>
      </c>
      <c r="J921" t="s">
        <v>7626</v>
      </c>
      <c r="K921" t="s">
        <v>7625</v>
      </c>
      <c r="L921" t="s">
        <v>3802</v>
      </c>
      <c r="M921" t="s">
        <v>3802</v>
      </c>
      <c r="N921" s="9" t="s">
        <v>7624</v>
      </c>
      <c r="O921" t="s">
        <v>7623</v>
      </c>
      <c r="P921" s="9" t="s">
        <v>7622</v>
      </c>
      <c r="Q921" t="s">
        <v>7621</v>
      </c>
      <c r="S921">
        <v>6</v>
      </c>
      <c r="T921">
        <v>2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0</v>
      </c>
      <c r="AA921">
        <v>1</v>
      </c>
      <c r="AB921">
        <v>1</v>
      </c>
      <c r="AC921">
        <v>0</v>
      </c>
      <c r="AD921">
        <v>1</v>
      </c>
      <c r="AE921">
        <v>1</v>
      </c>
      <c r="AF921">
        <v>3.3</v>
      </c>
      <c r="AG921">
        <v>1.6</v>
      </c>
      <c r="AH921">
        <v>1.6</v>
      </c>
      <c r="AI921">
        <v>57.41</v>
      </c>
      <c r="AJ921">
        <v>509</v>
      </c>
      <c r="AK921">
        <v>4</v>
      </c>
      <c r="AO921">
        <v>2</v>
      </c>
      <c r="AY921">
        <v>1</v>
      </c>
      <c r="AZ921">
        <v>1</v>
      </c>
      <c r="BA921">
        <v>1.3840999999999999E-2</v>
      </c>
      <c r="BE921" s="4">
        <v>1.0848</v>
      </c>
      <c r="BF921" s="4">
        <v>0.87663000000000002</v>
      </c>
      <c r="BG921" s="6">
        <v>2</v>
      </c>
      <c r="BL921" s="4">
        <v>0.37580000000000002</v>
      </c>
      <c r="BM921" s="4">
        <v>0.82887999999999995</v>
      </c>
      <c r="BN921" s="6">
        <v>2</v>
      </c>
      <c r="BR921" s="3">
        <v>2.879272120008062</v>
      </c>
      <c r="BS921" s="3">
        <v>1.0956262599701989</v>
      </c>
      <c r="BT921" s="7">
        <v>2</v>
      </c>
    </row>
    <row r="922" spans="1:72">
      <c r="A922">
        <v>970</v>
      </c>
      <c r="B922">
        <v>1467</v>
      </c>
      <c r="D922">
        <v>591</v>
      </c>
      <c r="G922">
        <v>233</v>
      </c>
      <c r="I922" t="s">
        <v>7620</v>
      </c>
      <c r="J922" t="s">
        <v>7620</v>
      </c>
      <c r="K922" t="s">
        <v>3764</v>
      </c>
      <c r="L922" t="s">
        <v>3764</v>
      </c>
      <c r="M922" t="s">
        <v>3764</v>
      </c>
      <c r="N922" t="s">
        <v>7619</v>
      </c>
      <c r="O922" t="s">
        <v>7618</v>
      </c>
      <c r="P922" t="s">
        <v>7617</v>
      </c>
      <c r="Q922" t="s">
        <v>7616</v>
      </c>
      <c r="S922">
        <v>8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>
        <v>1</v>
      </c>
      <c r="AE922">
        <v>1</v>
      </c>
      <c r="AF922">
        <v>3</v>
      </c>
      <c r="AG922">
        <v>3</v>
      </c>
      <c r="AH922">
        <v>3</v>
      </c>
      <c r="AI922">
        <v>40.746000000000002</v>
      </c>
      <c r="AJ922">
        <v>368</v>
      </c>
      <c r="AK922">
        <v>5.67</v>
      </c>
      <c r="AN922">
        <v>2</v>
      </c>
      <c r="AV922">
        <v>1</v>
      </c>
      <c r="AX922">
        <v>1</v>
      </c>
      <c r="AY922">
        <v>1</v>
      </c>
      <c r="AZ922">
        <v>1</v>
      </c>
      <c r="BA922">
        <v>0.22247</v>
      </c>
      <c r="BE922" s="4">
        <v>1.0174000000000001</v>
      </c>
      <c r="BF922" s="4">
        <v>0.95933999999999997</v>
      </c>
      <c r="BG922" s="6">
        <v>2</v>
      </c>
      <c r="BL922" s="4">
        <v>0.60119999999999996</v>
      </c>
      <c r="BM922" s="4">
        <v>0.75566</v>
      </c>
      <c r="BN922" s="6">
        <v>2</v>
      </c>
      <c r="BR922" s="3">
        <v>1.3018629659042089</v>
      </c>
      <c r="BS922" s="3">
        <v>2.1963540522732266</v>
      </c>
      <c r="BT922" s="7">
        <v>2</v>
      </c>
    </row>
    <row r="923" spans="1:72">
      <c r="A923">
        <v>1059</v>
      </c>
      <c r="B923">
        <v>1821</v>
      </c>
      <c r="I923" t="s">
        <v>7615</v>
      </c>
      <c r="J923" t="s">
        <v>7615</v>
      </c>
      <c r="K923" t="s">
        <v>2800</v>
      </c>
      <c r="L923" t="s">
        <v>2800</v>
      </c>
      <c r="M923" t="s">
        <v>2800</v>
      </c>
      <c r="N923" t="s">
        <v>7614</v>
      </c>
      <c r="O923" t="s">
        <v>7613</v>
      </c>
      <c r="P923" t="s">
        <v>7612</v>
      </c>
      <c r="Q923" t="s">
        <v>7611</v>
      </c>
      <c r="S923">
        <v>5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>
        <v>1</v>
      </c>
      <c r="AE923">
        <v>1</v>
      </c>
      <c r="AF923">
        <v>3.4</v>
      </c>
      <c r="AG923">
        <v>3.4</v>
      </c>
      <c r="AH923">
        <v>3.4</v>
      </c>
      <c r="AI923">
        <v>41.968000000000004</v>
      </c>
      <c r="AJ923">
        <v>377</v>
      </c>
      <c r="AK923">
        <v>3.33</v>
      </c>
      <c r="AN923">
        <v>2</v>
      </c>
      <c r="AO923">
        <v>1</v>
      </c>
      <c r="AX923">
        <v>1</v>
      </c>
      <c r="AY923">
        <v>1</v>
      </c>
      <c r="AZ923">
        <v>1</v>
      </c>
      <c r="BA923">
        <v>3.0547999999999999E-3</v>
      </c>
      <c r="BE923" s="4">
        <v>0.97853999999999997</v>
      </c>
      <c r="BF923" s="4">
        <v>1.1696</v>
      </c>
      <c r="BG923" s="6">
        <v>2</v>
      </c>
      <c r="BJ923" s="5">
        <v>1</v>
      </c>
      <c r="BL923" s="4">
        <v>0.67018</v>
      </c>
      <c r="BM923" s="10">
        <v>1.4544999999999999</v>
      </c>
      <c r="BN923" s="6">
        <v>2</v>
      </c>
      <c r="BR923" s="3">
        <v>1.469810100535011</v>
      </c>
      <c r="BS923" s="3">
        <v>1.3142504172745075</v>
      </c>
      <c r="BT923" s="7">
        <v>2</v>
      </c>
    </row>
    <row r="924" spans="1:72">
      <c r="A924">
        <v>493</v>
      </c>
      <c r="B924">
        <v>3397</v>
      </c>
      <c r="C924">
        <v>494</v>
      </c>
      <c r="F924">
        <v>84</v>
      </c>
      <c r="I924" t="s">
        <v>7610</v>
      </c>
      <c r="J924" t="s">
        <v>7610</v>
      </c>
      <c r="K924">
        <v>1</v>
      </c>
      <c r="L924">
        <v>1</v>
      </c>
      <c r="M924">
        <v>1</v>
      </c>
      <c r="N924" t="s">
        <v>7609</v>
      </c>
      <c r="O924" t="s">
        <v>7608</v>
      </c>
      <c r="P924" t="s">
        <v>7607</v>
      </c>
      <c r="Q924" t="s">
        <v>7606</v>
      </c>
      <c r="S924">
        <v>1</v>
      </c>
      <c r="T924">
        <v>1</v>
      </c>
      <c r="U924">
        <v>1</v>
      </c>
      <c r="V924">
        <v>1</v>
      </c>
      <c r="W924">
        <v>0</v>
      </c>
      <c r="X924">
        <v>1</v>
      </c>
      <c r="Y924">
        <v>1</v>
      </c>
      <c r="Z924">
        <v>0</v>
      </c>
      <c r="AA924">
        <v>1</v>
      </c>
      <c r="AB924">
        <v>1</v>
      </c>
      <c r="AC924">
        <v>0</v>
      </c>
      <c r="AD924">
        <v>1</v>
      </c>
      <c r="AE924">
        <v>1</v>
      </c>
      <c r="AF924">
        <v>2.4</v>
      </c>
      <c r="AG924">
        <v>2.4</v>
      </c>
      <c r="AH924">
        <v>2.4</v>
      </c>
      <c r="AI924">
        <v>41.668999999999997</v>
      </c>
      <c r="AJ924">
        <v>370</v>
      </c>
      <c r="AK924">
        <v>3</v>
      </c>
      <c r="AN924">
        <v>2</v>
      </c>
      <c r="AY924">
        <v>1</v>
      </c>
      <c r="AZ924">
        <v>1</v>
      </c>
      <c r="BA924">
        <v>0.17280999999999999</v>
      </c>
      <c r="BE924" s="4">
        <v>0.96048999999999995</v>
      </c>
      <c r="BF924" s="4">
        <v>0.93493000000000004</v>
      </c>
      <c r="BG924" s="6">
        <v>2</v>
      </c>
      <c r="BL924" s="4">
        <v>0.63971999999999996</v>
      </c>
      <c r="BM924" s="4">
        <v>0.53424000000000005</v>
      </c>
      <c r="BN924" s="6">
        <v>2</v>
      </c>
      <c r="BR924" s="3">
        <v>1.3966480446927374</v>
      </c>
      <c r="BS924" s="3">
        <v>1.8589779339319241</v>
      </c>
      <c r="BT924" s="7">
        <v>2</v>
      </c>
    </row>
    <row r="925" spans="1:72">
      <c r="A925">
        <v>994</v>
      </c>
      <c r="B925">
        <v>1791</v>
      </c>
      <c r="I925" t="s">
        <v>7605</v>
      </c>
      <c r="J925" t="s">
        <v>7605</v>
      </c>
      <c r="K925" t="s">
        <v>1781</v>
      </c>
      <c r="L925" t="s">
        <v>1781</v>
      </c>
      <c r="M925" t="s">
        <v>1781</v>
      </c>
      <c r="N925" t="s">
        <v>7604</v>
      </c>
      <c r="O925" t="s">
        <v>7603</v>
      </c>
      <c r="P925" t="s">
        <v>7602</v>
      </c>
      <c r="Q925" t="s">
        <v>7601</v>
      </c>
      <c r="S925">
        <v>3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>
        <v>1</v>
      </c>
      <c r="AE925">
        <v>1</v>
      </c>
      <c r="AF925">
        <v>4.2</v>
      </c>
      <c r="AG925">
        <v>4.2</v>
      </c>
      <c r="AH925">
        <v>4.2</v>
      </c>
      <c r="AI925">
        <v>37.429000000000002</v>
      </c>
      <c r="AJ925">
        <v>353</v>
      </c>
      <c r="AK925">
        <v>3</v>
      </c>
      <c r="AN925">
        <v>3</v>
      </c>
      <c r="AX925">
        <v>1</v>
      </c>
      <c r="AY925">
        <v>1</v>
      </c>
      <c r="AZ925">
        <v>1</v>
      </c>
      <c r="BA925" s="8">
        <v>4.5362000000000001E-14</v>
      </c>
      <c r="BB925" s="8"/>
      <c r="BE925" s="4">
        <v>0.93206999999999995</v>
      </c>
      <c r="BF925" s="4">
        <v>0.81816999999999995</v>
      </c>
      <c r="BG925" s="6">
        <v>2</v>
      </c>
      <c r="BL925" s="4">
        <v>0.53125999999999995</v>
      </c>
      <c r="BM925" s="4">
        <v>0.62551000000000001</v>
      </c>
      <c r="BN925" s="6">
        <v>2</v>
      </c>
      <c r="BR925" s="3">
        <v>1.8440998026813211</v>
      </c>
      <c r="BS925" s="3">
        <v>1.5117157974300832</v>
      </c>
      <c r="BT925" s="7">
        <v>2</v>
      </c>
    </row>
    <row r="926" spans="1:72">
      <c r="A926">
        <v>724</v>
      </c>
      <c r="B926" t="s">
        <v>7600</v>
      </c>
      <c r="I926" t="s">
        <v>7599</v>
      </c>
      <c r="J926" t="s">
        <v>7598</v>
      </c>
      <c r="K926" t="s">
        <v>1192</v>
      </c>
      <c r="L926" t="s">
        <v>1781</v>
      </c>
      <c r="M926" t="s">
        <v>1781</v>
      </c>
      <c r="N926" t="s">
        <v>7597</v>
      </c>
      <c r="O926" t="s">
        <v>7596</v>
      </c>
      <c r="P926" t="s">
        <v>7595</v>
      </c>
      <c r="Q926" t="s">
        <v>7594</v>
      </c>
      <c r="S926">
        <v>3</v>
      </c>
      <c r="T926">
        <v>3</v>
      </c>
      <c r="U926">
        <v>1</v>
      </c>
      <c r="V926">
        <v>1</v>
      </c>
      <c r="W926">
        <v>1</v>
      </c>
      <c r="X926">
        <v>1</v>
      </c>
      <c r="Y926">
        <v>3</v>
      </c>
      <c r="Z926">
        <v>0</v>
      </c>
      <c r="AA926">
        <v>1</v>
      </c>
      <c r="AB926">
        <v>1</v>
      </c>
      <c r="AC926">
        <v>0</v>
      </c>
      <c r="AD926">
        <v>1</v>
      </c>
      <c r="AE926">
        <v>1</v>
      </c>
      <c r="AF926">
        <v>9.9</v>
      </c>
      <c r="AG926">
        <v>3.4</v>
      </c>
      <c r="AH926">
        <v>3.4</v>
      </c>
      <c r="AI926">
        <v>47.377000000000002</v>
      </c>
      <c r="AJ926">
        <v>416</v>
      </c>
      <c r="AK926">
        <v>4.33</v>
      </c>
      <c r="AO926">
        <v>2</v>
      </c>
      <c r="AP926">
        <v>1</v>
      </c>
      <c r="AY926">
        <v>2</v>
      </c>
      <c r="AZ926">
        <v>1</v>
      </c>
      <c r="BA926" s="8">
        <v>2.1774999999999999E-16</v>
      </c>
      <c r="BB926" s="8"/>
      <c r="BE926" s="4">
        <v>0.49118000000000001</v>
      </c>
      <c r="BF926" s="4">
        <v>0.88317999999999997</v>
      </c>
      <c r="BG926" s="6">
        <v>2</v>
      </c>
      <c r="BL926" s="4">
        <v>0.86141999999999996</v>
      </c>
      <c r="BM926" s="4">
        <v>0.97543000000000002</v>
      </c>
      <c r="BN926" s="6">
        <v>2</v>
      </c>
      <c r="BR926" s="3">
        <v>0.51456210764639287</v>
      </c>
      <c r="BS926" s="3">
        <v>0.91928663357234774</v>
      </c>
      <c r="BT926" s="7">
        <v>2</v>
      </c>
    </row>
    <row r="927" spans="1:72">
      <c r="A927">
        <v>669</v>
      </c>
      <c r="B927" t="s">
        <v>7593</v>
      </c>
      <c r="I927" t="s">
        <v>7592</v>
      </c>
      <c r="J927" t="s">
        <v>7592</v>
      </c>
      <c r="K927" t="s">
        <v>1799</v>
      </c>
      <c r="L927" t="s">
        <v>1799</v>
      </c>
      <c r="M927" t="s">
        <v>1799</v>
      </c>
      <c r="N927" t="s">
        <v>7591</v>
      </c>
      <c r="O927" t="s">
        <v>7590</v>
      </c>
      <c r="P927" t="s">
        <v>7589</v>
      </c>
      <c r="Q927" t="s">
        <v>7588</v>
      </c>
      <c r="S927">
        <v>2</v>
      </c>
      <c r="T927">
        <v>2</v>
      </c>
      <c r="U927">
        <v>2</v>
      </c>
      <c r="V927">
        <v>2</v>
      </c>
      <c r="W927">
        <v>2</v>
      </c>
      <c r="X927">
        <v>2</v>
      </c>
      <c r="Y927">
        <v>2</v>
      </c>
      <c r="Z927">
        <v>2</v>
      </c>
      <c r="AA927">
        <v>2</v>
      </c>
      <c r="AB927">
        <v>2</v>
      </c>
      <c r="AC927">
        <v>2</v>
      </c>
      <c r="AD927">
        <v>2</v>
      </c>
      <c r="AE927">
        <v>2</v>
      </c>
      <c r="AF927">
        <v>10.199999999999999</v>
      </c>
      <c r="AG927">
        <v>10.199999999999999</v>
      </c>
      <c r="AH927">
        <v>10.199999999999999</v>
      </c>
      <c r="AI927">
        <v>28.433</v>
      </c>
      <c r="AJ927">
        <v>255</v>
      </c>
      <c r="AK927">
        <v>2.33</v>
      </c>
      <c r="AM927">
        <v>8</v>
      </c>
      <c r="AN927">
        <v>4</v>
      </c>
      <c r="AX927">
        <v>6</v>
      </c>
      <c r="AY927">
        <v>3</v>
      </c>
      <c r="AZ927">
        <v>3</v>
      </c>
      <c r="BA927" s="8">
        <v>9.7570000000000003E-7</v>
      </c>
      <c r="BB927" s="8"/>
      <c r="BC927" s="5">
        <v>1</v>
      </c>
      <c r="BE927" s="4">
        <v>0.12726000000000001</v>
      </c>
      <c r="BF927" s="10">
        <v>3.8633999999999999</v>
      </c>
      <c r="BG927" s="6">
        <v>2</v>
      </c>
      <c r="BJ927" s="5">
        <v>1</v>
      </c>
      <c r="BL927" s="4">
        <v>0.37753999999999999</v>
      </c>
      <c r="BM927" s="10">
        <v>1.4327000000000001</v>
      </c>
      <c r="BN927" s="6">
        <v>2</v>
      </c>
      <c r="BR927" s="3">
        <v>0.36222697142029198</v>
      </c>
      <c r="BS927" s="3">
        <v>2.6658136063126467</v>
      </c>
      <c r="BT927" s="7">
        <v>2</v>
      </c>
    </row>
    <row r="928" spans="1:72">
      <c r="A928">
        <v>820</v>
      </c>
      <c r="B928" t="s">
        <v>7587</v>
      </c>
      <c r="I928" t="s">
        <v>7586</v>
      </c>
      <c r="J928" t="s">
        <v>7586</v>
      </c>
      <c r="K928" t="s">
        <v>7585</v>
      </c>
      <c r="L928" t="s">
        <v>7585</v>
      </c>
      <c r="M928" t="s">
        <v>7585</v>
      </c>
      <c r="N928" s="9" t="s">
        <v>7584</v>
      </c>
      <c r="O928" t="s">
        <v>7583</v>
      </c>
      <c r="P928" t="s">
        <v>7582</v>
      </c>
      <c r="Q928" t="s">
        <v>7581</v>
      </c>
      <c r="S928">
        <v>9</v>
      </c>
      <c r="T928">
        <v>2</v>
      </c>
      <c r="U928">
        <v>2</v>
      </c>
      <c r="V928">
        <v>2</v>
      </c>
      <c r="W928">
        <v>0</v>
      </c>
      <c r="X928">
        <v>0</v>
      </c>
      <c r="Y928">
        <v>2</v>
      </c>
      <c r="Z928">
        <v>0</v>
      </c>
      <c r="AA928">
        <v>0</v>
      </c>
      <c r="AB928">
        <v>2</v>
      </c>
      <c r="AC928">
        <v>0</v>
      </c>
      <c r="AD928">
        <v>0</v>
      </c>
      <c r="AE928">
        <v>2</v>
      </c>
      <c r="AF928">
        <v>0.3</v>
      </c>
      <c r="AG928">
        <v>0.3</v>
      </c>
      <c r="AH928">
        <v>0.3</v>
      </c>
      <c r="AI928">
        <v>1011</v>
      </c>
      <c r="AJ928">
        <v>8797</v>
      </c>
      <c r="AK928">
        <v>12</v>
      </c>
      <c r="AW928">
        <v>2</v>
      </c>
      <c r="AZ928">
        <v>2</v>
      </c>
      <c r="BA928" s="8">
        <v>2.4626000000000001E-5</v>
      </c>
      <c r="BB928" s="8"/>
      <c r="BF928" s="4">
        <v>2.7225000000000001</v>
      </c>
      <c r="BG928" s="6">
        <v>2</v>
      </c>
      <c r="BM928" s="4">
        <v>0.73436999999999997</v>
      </c>
      <c r="BN928" s="6">
        <v>2</v>
      </c>
      <c r="BS928" s="3">
        <v>3.7072736709423895</v>
      </c>
      <c r="BT928" s="7">
        <v>2</v>
      </c>
    </row>
    <row r="929" spans="1:72">
      <c r="A929">
        <v>169</v>
      </c>
      <c r="B929" t="s">
        <v>7580</v>
      </c>
      <c r="C929">
        <v>199</v>
      </c>
      <c r="D929" t="s">
        <v>7579</v>
      </c>
      <c r="F929">
        <v>27</v>
      </c>
      <c r="G929" t="s">
        <v>7578</v>
      </c>
      <c r="I929" t="s">
        <v>7577</v>
      </c>
      <c r="J929" t="s">
        <v>7576</v>
      </c>
      <c r="K929" t="s">
        <v>7575</v>
      </c>
      <c r="L929" t="s">
        <v>7574</v>
      </c>
      <c r="M929" t="s">
        <v>7574</v>
      </c>
      <c r="N929" t="s">
        <v>7573</v>
      </c>
      <c r="O929" t="s">
        <v>7572</v>
      </c>
      <c r="P929" s="9" t="s">
        <v>7571</v>
      </c>
      <c r="Q929" t="s">
        <v>7570</v>
      </c>
      <c r="S929">
        <v>12</v>
      </c>
      <c r="T929">
        <v>4</v>
      </c>
      <c r="U929">
        <v>1</v>
      </c>
      <c r="V929">
        <v>1</v>
      </c>
      <c r="W929">
        <v>2</v>
      </c>
      <c r="X929">
        <v>1</v>
      </c>
      <c r="Y929">
        <v>4</v>
      </c>
      <c r="Z929">
        <v>0</v>
      </c>
      <c r="AA929">
        <v>0</v>
      </c>
      <c r="AB929">
        <v>1</v>
      </c>
      <c r="AC929">
        <v>0</v>
      </c>
      <c r="AD929">
        <v>0</v>
      </c>
      <c r="AE929">
        <v>1</v>
      </c>
      <c r="AF929">
        <v>10.9</v>
      </c>
      <c r="AG929">
        <v>3.4</v>
      </c>
      <c r="AH929">
        <v>3.4</v>
      </c>
      <c r="AI929">
        <v>51.854999999999997</v>
      </c>
      <c r="AJ929">
        <v>475</v>
      </c>
      <c r="AK929">
        <v>5</v>
      </c>
      <c r="AP929">
        <v>2</v>
      </c>
      <c r="AZ929">
        <v>2</v>
      </c>
      <c r="BA929" s="8">
        <v>1.3058000000000001E-55</v>
      </c>
      <c r="BB929" s="8"/>
      <c r="BF929" s="4">
        <v>2.0501999999999998</v>
      </c>
      <c r="BG929" s="6">
        <v>2</v>
      </c>
      <c r="BM929" s="4">
        <v>0.74973999999999996</v>
      </c>
      <c r="BN929" s="6">
        <v>2</v>
      </c>
      <c r="BS929" s="3">
        <v>3.1078099263449048</v>
      </c>
      <c r="BT929" s="7">
        <v>2</v>
      </c>
    </row>
    <row r="930" spans="1:72">
      <c r="A930">
        <v>358</v>
      </c>
      <c r="B930" t="s">
        <v>7569</v>
      </c>
      <c r="C930">
        <v>367</v>
      </c>
      <c r="D930">
        <v>257</v>
      </c>
      <c r="F930">
        <v>239</v>
      </c>
      <c r="G930">
        <v>242</v>
      </c>
      <c r="I930" t="s">
        <v>7568</v>
      </c>
      <c r="J930" t="s">
        <v>7568</v>
      </c>
      <c r="K930" t="s">
        <v>1991</v>
      </c>
      <c r="L930" t="s">
        <v>1991</v>
      </c>
      <c r="M930" t="s">
        <v>1991</v>
      </c>
      <c r="N930" s="9" t="s">
        <v>7567</v>
      </c>
      <c r="O930" t="s">
        <v>7566</v>
      </c>
      <c r="P930" t="s">
        <v>7565</v>
      </c>
      <c r="Q930" t="s">
        <v>7564</v>
      </c>
      <c r="S930">
        <v>3</v>
      </c>
      <c r="T930">
        <v>2</v>
      </c>
      <c r="U930">
        <v>2</v>
      </c>
      <c r="V930">
        <v>2</v>
      </c>
      <c r="W930">
        <v>0</v>
      </c>
      <c r="X930">
        <v>0</v>
      </c>
      <c r="Y930">
        <v>2</v>
      </c>
      <c r="Z930">
        <v>0</v>
      </c>
      <c r="AA930">
        <v>0</v>
      </c>
      <c r="AB930">
        <v>2</v>
      </c>
      <c r="AC930">
        <v>0</v>
      </c>
      <c r="AD930">
        <v>0</v>
      </c>
      <c r="AE930">
        <v>2</v>
      </c>
      <c r="AF930">
        <v>7.8</v>
      </c>
      <c r="AG930">
        <v>7.8</v>
      </c>
      <c r="AH930">
        <v>7.8</v>
      </c>
      <c r="AI930">
        <v>42.2</v>
      </c>
      <c r="AJ930">
        <v>385</v>
      </c>
      <c r="AK930">
        <v>4</v>
      </c>
      <c r="AO930">
        <v>2</v>
      </c>
      <c r="AZ930">
        <v>2</v>
      </c>
      <c r="BA930" s="8">
        <v>2.8162E-7</v>
      </c>
      <c r="BB930" s="8"/>
      <c r="BF930" s="4">
        <v>1.7444</v>
      </c>
      <c r="BG930" s="6">
        <v>2</v>
      </c>
      <c r="BM930" s="4">
        <v>0.50754999999999995</v>
      </c>
      <c r="BN930" s="6">
        <v>2</v>
      </c>
      <c r="BS930" s="3">
        <v>3.436898542755018</v>
      </c>
      <c r="BT930" s="7">
        <v>2</v>
      </c>
    </row>
    <row r="931" spans="1:72">
      <c r="A931">
        <v>736</v>
      </c>
      <c r="B931" t="s">
        <v>7563</v>
      </c>
      <c r="C931">
        <v>673</v>
      </c>
      <c r="D931" t="s">
        <v>7562</v>
      </c>
      <c r="F931">
        <v>298</v>
      </c>
      <c r="G931" t="s">
        <v>7561</v>
      </c>
      <c r="I931" t="s">
        <v>7560</v>
      </c>
      <c r="J931" t="s">
        <v>7560</v>
      </c>
      <c r="K931" t="s">
        <v>2765</v>
      </c>
      <c r="L931" t="s">
        <v>2765</v>
      </c>
      <c r="M931" t="s">
        <v>2765</v>
      </c>
      <c r="N931" t="s">
        <v>7559</v>
      </c>
      <c r="O931" t="s">
        <v>7558</v>
      </c>
      <c r="P931" t="s">
        <v>7557</v>
      </c>
      <c r="Q931" t="s">
        <v>7556</v>
      </c>
      <c r="S931">
        <v>2</v>
      </c>
      <c r="T931">
        <v>3</v>
      </c>
      <c r="U931">
        <v>3</v>
      </c>
      <c r="V931">
        <v>3</v>
      </c>
      <c r="W931">
        <v>0</v>
      </c>
      <c r="X931">
        <v>1</v>
      </c>
      <c r="Y931">
        <v>2</v>
      </c>
      <c r="Z931">
        <v>0</v>
      </c>
      <c r="AA931">
        <v>1</v>
      </c>
      <c r="AB931">
        <v>2</v>
      </c>
      <c r="AC931">
        <v>0</v>
      </c>
      <c r="AD931">
        <v>1</v>
      </c>
      <c r="AE931">
        <v>2</v>
      </c>
      <c r="AF931">
        <v>8.6</v>
      </c>
      <c r="AG931">
        <v>8.6</v>
      </c>
      <c r="AH931">
        <v>8.6</v>
      </c>
      <c r="AI931">
        <v>49.679000000000002</v>
      </c>
      <c r="AJ931">
        <v>451</v>
      </c>
      <c r="AK931">
        <v>4</v>
      </c>
      <c r="AO931">
        <v>4</v>
      </c>
      <c r="AY931">
        <v>2</v>
      </c>
      <c r="AZ931">
        <v>2</v>
      </c>
      <c r="BA931" s="8">
        <v>1.1556E-6</v>
      </c>
      <c r="BB931" s="8"/>
      <c r="BF931" s="4">
        <v>1.6138999999999999</v>
      </c>
      <c r="BG931" s="6">
        <v>2</v>
      </c>
      <c r="BM931" s="4">
        <v>1.0183</v>
      </c>
      <c r="BN931" s="6">
        <v>2</v>
      </c>
      <c r="BS931" s="3">
        <v>1.8052496660288118</v>
      </c>
      <c r="BT931" s="7">
        <v>2</v>
      </c>
    </row>
    <row r="932" spans="1:72">
      <c r="A932">
        <v>917</v>
      </c>
      <c r="B932" t="s">
        <v>7555</v>
      </c>
      <c r="C932">
        <v>832</v>
      </c>
      <c r="D932" t="s">
        <v>7554</v>
      </c>
      <c r="F932">
        <v>279</v>
      </c>
      <c r="G932" t="s">
        <v>7553</v>
      </c>
      <c r="I932" t="s">
        <v>7552</v>
      </c>
      <c r="J932" t="s">
        <v>7552</v>
      </c>
      <c r="K932">
        <v>4</v>
      </c>
      <c r="L932">
        <v>4</v>
      </c>
      <c r="M932">
        <v>3</v>
      </c>
      <c r="N932" s="9" t="s">
        <v>7551</v>
      </c>
      <c r="O932" t="s">
        <v>7550</v>
      </c>
      <c r="P932" t="s">
        <v>7549</v>
      </c>
      <c r="Q932" t="s">
        <v>7548</v>
      </c>
      <c r="S932">
        <v>1</v>
      </c>
      <c r="T932">
        <v>4</v>
      </c>
      <c r="U932">
        <v>4</v>
      </c>
      <c r="V932">
        <v>3</v>
      </c>
      <c r="W932">
        <v>1</v>
      </c>
      <c r="X932">
        <v>1</v>
      </c>
      <c r="Y932">
        <v>3</v>
      </c>
      <c r="Z932">
        <v>1</v>
      </c>
      <c r="AA932">
        <v>1</v>
      </c>
      <c r="AB932">
        <v>3</v>
      </c>
      <c r="AC932">
        <v>1</v>
      </c>
      <c r="AD932">
        <v>1</v>
      </c>
      <c r="AE932">
        <v>2</v>
      </c>
      <c r="AF932">
        <v>9.4</v>
      </c>
      <c r="AG932">
        <v>9.4</v>
      </c>
      <c r="AH932">
        <v>6.9</v>
      </c>
      <c r="AI932">
        <v>72.686999999999998</v>
      </c>
      <c r="AJ932">
        <v>668</v>
      </c>
      <c r="AK932">
        <v>6.5</v>
      </c>
      <c r="AQ932">
        <v>4</v>
      </c>
      <c r="AR932">
        <v>1</v>
      </c>
      <c r="AS932">
        <v>1</v>
      </c>
      <c r="AX932">
        <v>1</v>
      </c>
      <c r="AY932">
        <v>1</v>
      </c>
      <c r="AZ932">
        <v>4</v>
      </c>
      <c r="BA932" s="8">
        <v>5.2123000000000004E-29</v>
      </c>
      <c r="BB932" s="8"/>
      <c r="BF932" s="4">
        <v>1.1867000000000001</v>
      </c>
      <c r="BG932" s="6">
        <v>2</v>
      </c>
      <c r="BM932" s="4">
        <v>0.40615000000000001</v>
      </c>
      <c r="BN932" s="6">
        <v>2</v>
      </c>
      <c r="BS932" s="3">
        <v>3.0935808197989174</v>
      </c>
      <c r="BT932" s="7">
        <v>2</v>
      </c>
    </row>
    <row r="933" spans="1:72">
      <c r="A933">
        <v>300</v>
      </c>
      <c r="B933">
        <v>211</v>
      </c>
      <c r="C933">
        <v>322</v>
      </c>
      <c r="F933">
        <v>1246</v>
      </c>
      <c r="I933" t="s">
        <v>5826</v>
      </c>
      <c r="J933" t="s">
        <v>5826</v>
      </c>
      <c r="K933" t="s">
        <v>3764</v>
      </c>
      <c r="L933" t="s">
        <v>3764</v>
      </c>
      <c r="M933" t="s">
        <v>3764</v>
      </c>
      <c r="N933" s="9" t="s">
        <v>5827</v>
      </c>
      <c r="O933" t="s">
        <v>5828</v>
      </c>
      <c r="P933" s="9" t="s">
        <v>5829</v>
      </c>
      <c r="Q933" t="s">
        <v>5830</v>
      </c>
      <c r="S933">
        <v>8</v>
      </c>
      <c r="T933">
        <v>1</v>
      </c>
      <c r="U933">
        <v>1</v>
      </c>
      <c r="V933">
        <v>1</v>
      </c>
      <c r="W933">
        <v>0</v>
      </c>
      <c r="X933">
        <v>0</v>
      </c>
      <c r="Y933">
        <v>1</v>
      </c>
      <c r="Z933">
        <v>0</v>
      </c>
      <c r="AA933">
        <v>0</v>
      </c>
      <c r="AB933">
        <v>1</v>
      </c>
      <c r="AC933">
        <v>0</v>
      </c>
      <c r="AD933">
        <v>0</v>
      </c>
      <c r="AE933">
        <v>1</v>
      </c>
      <c r="AF933">
        <v>1</v>
      </c>
      <c r="AG933">
        <v>1</v>
      </c>
      <c r="AH933">
        <v>1</v>
      </c>
      <c r="AI933">
        <v>189.01</v>
      </c>
      <c r="AJ933">
        <v>1719</v>
      </c>
      <c r="AK933">
        <v>1</v>
      </c>
      <c r="AL933">
        <v>2</v>
      </c>
      <c r="AZ933">
        <v>2</v>
      </c>
      <c r="BA933">
        <v>7.5067999999999996E-2</v>
      </c>
      <c r="BF933" s="4">
        <v>1.1225000000000001</v>
      </c>
      <c r="BG933" s="6">
        <v>2</v>
      </c>
      <c r="BJ933" s="5">
        <v>1</v>
      </c>
      <c r="BM933" s="10">
        <v>1.5278</v>
      </c>
      <c r="BN933" s="6">
        <v>2</v>
      </c>
      <c r="BO933" s="1">
        <v>3</v>
      </c>
      <c r="BS933" s="3">
        <v>0.73730000737300005</v>
      </c>
      <c r="BT933" s="7">
        <v>2</v>
      </c>
    </row>
    <row r="934" spans="1:72">
      <c r="A934">
        <v>633</v>
      </c>
      <c r="B934">
        <v>3342</v>
      </c>
      <c r="C934">
        <v>615</v>
      </c>
      <c r="F934">
        <v>1715</v>
      </c>
      <c r="I934" t="s">
        <v>7547</v>
      </c>
      <c r="J934" t="s">
        <v>7547</v>
      </c>
      <c r="K934" t="s">
        <v>7546</v>
      </c>
      <c r="L934" t="s">
        <v>7546</v>
      </c>
      <c r="M934" t="s">
        <v>7546</v>
      </c>
      <c r="N934" s="9" t="s">
        <v>7545</v>
      </c>
      <c r="O934" t="s">
        <v>7544</v>
      </c>
      <c r="P934" s="9" t="s">
        <v>7543</v>
      </c>
      <c r="Q934" t="s">
        <v>7542</v>
      </c>
      <c r="S934">
        <v>17</v>
      </c>
      <c r="T934">
        <v>1</v>
      </c>
      <c r="U934">
        <v>1</v>
      </c>
      <c r="V934">
        <v>1</v>
      </c>
      <c r="W934">
        <v>0</v>
      </c>
      <c r="X934">
        <v>1</v>
      </c>
      <c r="Y934">
        <v>1</v>
      </c>
      <c r="Z934">
        <v>0</v>
      </c>
      <c r="AA934">
        <v>1</v>
      </c>
      <c r="AB934">
        <v>1</v>
      </c>
      <c r="AC934">
        <v>0</v>
      </c>
      <c r="AD934">
        <v>1</v>
      </c>
      <c r="AE934">
        <v>1</v>
      </c>
      <c r="AF934">
        <v>0.6</v>
      </c>
      <c r="AG934">
        <v>0.6</v>
      </c>
      <c r="AH934">
        <v>0.6</v>
      </c>
      <c r="AI934">
        <v>217.09</v>
      </c>
      <c r="AJ934">
        <v>1948</v>
      </c>
      <c r="AK934">
        <v>7.25</v>
      </c>
      <c r="AQ934">
        <v>1</v>
      </c>
      <c r="AR934">
        <v>2</v>
      </c>
      <c r="AT934">
        <v>1</v>
      </c>
      <c r="AY934">
        <v>2</v>
      </c>
      <c r="AZ934">
        <v>2</v>
      </c>
      <c r="BA934">
        <v>5.0161999999999998E-2</v>
      </c>
      <c r="BF934" s="4">
        <v>0.92789999999999995</v>
      </c>
      <c r="BG934" s="6">
        <v>2</v>
      </c>
      <c r="BM934" s="4">
        <v>0.38704</v>
      </c>
      <c r="BN934" s="6">
        <v>2</v>
      </c>
      <c r="BS934" s="3">
        <v>2.3952095808383236</v>
      </c>
      <c r="BT934" s="7">
        <v>2</v>
      </c>
    </row>
    <row r="935" spans="1:72">
      <c r="A935">
        <v>59</v>
      </c>
      <c r="B935">
        <v>1105</v>
      </c>
      <c r="C935">
        <v>51</v>
      </c>
      <c r="F935">
        <v>802</v>
      </c>
      <c r="I935" t="s">
        <v>7541</v>
      </c>
      <c r="J935" t="s">
        <v>7541</v>
      </c>
      <c r="K935" t="s">
        <v>213</v>
      </c>
      <c r="L935" t="s">
        <v>213</v>
      </c>
      <c r="M935" t="s">
        <v>213</v>
      </c>
      <c r="N935" t="s">
        <v>7540</v>
      </c>
      <c r="O935" t="s">
        <v>7539</v>
      </c>
      <c r="P935" t="s">
        <v>7538</v>
      </c>
      <c r="Q935" t="s">
        <v>7537</v>
      </c>
      <c r="S935">
        <v>2</v>
      </c>
      <c r="T935">
        <v>1</v>
      </c>
      <c r="U935">
        <v>1</v>
      </c>
      <c r="V935">
        <v>1</v>
      </c>
      <c r="W935">
        <v>0</v>
      </c>
      <c r="X935">
        <v>0</v>
      </c>
      <c r="Y935">
        <v>1</v>
      </c>
      <c r="Z935">
        <v>0</v>
      </c>
      <c r="AA935">
        <v>0</v>
      </c>
      <c r="AB935">
        <v>1</v>
      </c>
      <c r="AC935">
        <v>0</v>
      </c>
      <c r="AD935">
        <v>0</v>
      </c>
      <c r="AE935">
        <v>1</v>
      </c>
      <c r="AF935">
        <v>1.3</v>
      </c>
      <c r="AG935">
        <v>1.3</v>
      </c>
      <c r="AH935">
        <v>1.3</v>
      </c>
      <c r="AI935">
        <v>102.67</v>
      </c>
      <c r="AJ935">
        <v>926</v>
      </c>
      <c r="AK935">
        <v>5.5</v>
      </c>
      <c r="AP935">
        <v>1</v>
      </c>
      <c r="AQ935">
        <v>1</v>
      </c>
      <c r="AZ935">
        <v>2</v>
      </c>
      <c r="BA935">
        <v>1.3901999999999999E-2</v>
      </c>
      <c r="BF935" s="4">
        <v>0.70059000000000005</v>
      </c>
      <c r="BG935" s="6">
        <v>2</v>
      </c>
      <c r="BM935" s="4">
        <v>0.58016999999999996</v>
      </c>
      <c r="BN935" s="6">
        <v>2</v>
      </c>
      <c r="BS935" s="3">
        <v>1.3712530510380385</v>
      </c>
      <c r="BT935" s="7">
        <v>2</v>
      </c>
    </row>
    <row r="936" spans="1:72">
      <c r="A936">
        <v>728</v>
      </c>
      <c r="B936" t="s">
        <v>7536</v>
      </c>
      <c r="C936">
        <v>667</v>
      </c>
      <c r="F936">
        <v>169</v>
      </c>
      <c r="I936" t="s">
        <v>7535</v>
      </c>
      <c r="J936" t="s">
        <v>7534</v>
      </c>
      <c r="K936" t="s">
        <v>7533</v>
      </c>
      <c r="L936" t="s">
        <v>7533</v>
      </c>
      <c r="M936" t="s">
        <v>7533</v>
      </c>
      <c r="N936" s="9" t="s">
        <v>7532</v>
      </c>
      <c r="O936" t="s">
        <v>7531</v>
      </c>
      <c r="P936" t="s">
        <v>7530</v>
      </c>
      <c r="Q936" t="s">
        <v>7529</v>
      </c>
      <c r="S936">
        <v>6</v>
      </c>
      <c r="T936">
        <v>3</v>
      </c>
      <c r="U936">
        <v>3</v>
      </c>
      <c r="V936">
        <v>3</v>
      </c>
      <c r="W936">
        <v>1</v>
      </c>
      <c r="X936">
        <v>1</v>
      </c>
      <c r="Y936">
        <v>3</v>
      </c>
      <c r="Z936">
        <v>1</v>
      </c>
      <c r="AA936">
        <v>1</v>
      </c>
      <c r="AB936">
        <v>3</v>
      </c>
      <c r="AC936">
        <v>1</v>
      </c>
      <c r="AD936">
        <v>1</v>
      </c>
      <c r="AE936">
        <v>3</v>
      </c>
      <c r="AF936">
        <v>6.5</v>
      </c>
      <c r="AG936">
        <v>6.5</v>
      </c>
      <c r="AH936">
        <v>6.5</v>
      </c>
      <c r="AI936">
        <v>70.81</v>
      </c>
      <c r="AJ936">
        <v>630</v>
      </c>
      <c r="AK936">
        <v>6.67</v>
      </c>
      <c r="AQ936">
        <v>5</v>
      </c>
      <c r="AU936">
        <v>1</v>
      </c>
      <c r="AX936">
        <v>1</v>
      </c>
      <c r="AY936">
        <v>1</v>
      </c>
      <c r="AZ936">
        <v>4</v>
      </c>
      <c r="BA936">
        <v>1.0998E-4</v>
      </c>
      <c r="BF936" s="4">
        <v>0.38697999999999999</v>
      </c>
      <c r="BG936" s="6">
        <v>2</v>
      </c>
      <c r="BM936" s="4">
        <v>0.39424999999999999</v>
      </c>
      <c r="BN936" s="6">
        <v>2</v>
      </c>
      <c r="BS936" s="3">
        <v>1.3774673884595783</v>
      </c>
      <c r="BT936" s="7">
        <v>2</v>
      </c>
    </row>
    <row r="937" spans="1:72">
      <c r="A937">
        <v>1173</v>
      </c>
      <c r="B937" t="s">
        <v>7528</v>
      </c>
      <c r="C937">
        <v>1061</v>
      </c>
      <c r="F937">
        <v>180</v>
      </c>
      <c r="I937" t="s">
        <v>7527</v>
      </c>
      <c r="J937" t="s">
        <v>7526</v>
      </c>
      <c r="K937" t="s">
        <v>7525</v>
      </c>
      <c r="L937" t="s">
        <v>2800</v>
      </c>
      <c r="M937" t="s">
        <v>2800</v>
      </c>
      <c r="N937" t="s">
        <v>7524</v>
      </c>
      <c r="O937" t="s">
        <v>7523</v>
      </c>
      <c r="P937" t="s">
        <v>7522</v>
      </c>
      <c r="Q937" t="s">
        <v>7521</v>
      </c>
      <c r="S937">
        <v>5</v>
      </c>
      <c r="T937">
        <v>3</v>
      </c>
      <c r="U937">
        <v>1</v>
      </c>
      <c r="V937">
        <v>1</v>
      </c>
      <c r="W937">
        <v>3</v>
      </c>
      <c r="X937">
        <v>2</v>
      </c>
      <c r="Y937">
        <v>3</v>
      </c>
      <c r="Z937">
        <v>1</v>
      </c>
      <c r="AA937">
        <v>0</v>
      </c>
      <c r="AB937">
        <v>1</v>
      </c>
      <c r="AC937">
        <v>1</v>
      </c>
      <c r="AD937">
        <v>0</v>
      </c>
      <c r="AE937">
        <v>1</v>
      </c>
      <c r="AF937">
        <v>5.9</v>
      </c>
      <c r="AG937">
        <v>2.5</v>
      </c>
      <c r="AH937">
        <v>2.5</v>
      </c>
      <c r="AI937">
        <v>62.615000000000002</v>
      </c>
      <c r="AJ937">
        <v>563</v>
      </c>
      <c r="AK937">
        <v>8.33</v>
      </c>
      <c r="AL937">
        <v>1</v>
      </c>
      <c r="AW937">
        <v>2</v>
      </c>
      <c r="AX937">
        <v>1</v>
      </c>
      <c r="AZ937">
        <v>2</v>
      </c>
      <c r="BA937" s="8">
        <v>7.7531999999999996E-8</v>
      </c>
      <c r="BB937" s="8"/>
      <c r="BD937" s="4">
        <v>1.5438000000000001</v>
      </c>
      <c r="BG937" s="6">
        <v>1</v>
      </c>
      <c r="BK937" s="4">
        <v>0.41578999999999999</v>
      </c>
      <c r="BN937" s="6">
        <v>1</v>
      </c>
      <c r="BQ937" s="3">
        <v>3.8443795171459323</v>
      </c>
      <c r="BT937" s="7">
        <v>1</v>
      </c>
    </row>
    <row r="938" spans="1:72">
      <c r="A938">
        <v>219</v>
      </c>
      <c r="B938">
        <v>5291</v>
      </c>
      <c r="I938" t="s">
        <v>7520</v>
      </c>
      <c r="J938" t="s">
        <v>7520</v>
      </c>
      <c r="K938">
        <v>1</v>
      </c>
      <c r="L938">
        <v>1</v>
      </c>
      <c r="M938">
        <v>1</v>
      </c>
      <c r="N938" t="s">
        <v>7518</v>
      </c>
      <c r="O938" t="s">
        <v>7519</v>
      </c>
      <c r="P938" t="s">
        <v>7518</v>
      </c>
      <c r="Q938" t="s">
        <v>7517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0</v>
      </c>
      <c r="Y938">
        <v>0</v>
      </c>
      <c r="Z938">
        <v>1</v>
      </c>
      <c r="AA938">
        <v>0</v>
      </c>
      <c r="AB938">
        <v>0</v>
      </c>
      <c r="AC938">
        <v>1</v>
      </c>
      <c r="AD938">
        <v>0</v>
      </c>
      <c r="AE938">
        <v>0</v>
      </c>
      <c r="AF938">
        <v>4.9000000000000004</v>
      </c>
      <c r="AG938">
        <v>4.9000000000000004</v>
      </c>
      <c r="AH938">
        <v>4.9000000000000004</v>
      </c>
      <c r="AI938">
        <v>35.816000000000003</v>
      </c>
      <c r="AJ938">
        <v>328</v>
      </c>
      <c r="AK938">
        <v>3</v>
      </c>
      <c r="AN938">
        <v>1</v>
      </c>
      <c r="AX938">
        <v>1</v>
      </c>
      <c r="BA938" s="8">
        <v>2.1493999999999999E-20</v>
      </c>
      <c r="BB938" s="8"/>
      <c r="BD938" s="4">
        <v>1.5328999999999999</v>
      </c>
      <c r="BG938" s="6">
        <v>1</v>
      </c>
      <c r="BK938" s="4">
        <v>1.5286</v>
      </c>
      <c r="BN938" s="6">
        <v>1</v>
      </c>
      <c r="BQ938" s="3">
        <v>1.031161706778857</v>
      </c>
      <c r="BT938" s="7">
        <v>1</v>
      </c>
    </row>
    <row r="939" spans="1:72">
      <c r="A939">
        <v>872</v>
      </c>
      <c r="B939">
        <v>5411</v>
      </c>
      <c r="I939" t="s">
        <v>7516</v>
      </c>
      <c r="J939" t="s">
        <v>7516</v>
      </c>
      <c r="K939" t="s">
        <v>233</v>
      </c>
      <c r="L939" t="s">
        <v>233</v>
      </c>
      <c r="M939" t="s">
        <v>233</v>
      </c>
      <c r="N939" s="9" t="s">
        <v>7515</v>
      </c>
      <c r="O939" t="s">
        <v>7514</v>
      </c>
      <c r="P939" t="s">
        <v>7513</v>
      </c>
      <c r="Q939" t="s">
        <v>7512</v>
      </c>
      <c r="S939">
        <v>4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>
        <v>1</v>
      </c>
      <c r="AE939">
        <v>1</v>
      </c>
      <c r="AF939">
        <v>1.7</v>
      </c>
      <c r="AG939">
        <v>1.7</v>
      </c>
      <c r="AH939">
        <v>1.7</v>
      </c>
      <c r="AI939">
        <v>75.206999999999994</v>
      </c>
      <c r="AJ939">
        <v>664</v>
      </c>
      <c r="AK939">
        <v>10</v>
      </c>
      <c r="AU939">
        <v>3</v>
      </c>
      <c r="AX939">
        <v>1</v>
      </c>
      <c r="AY939">
        <v>1</v>
      </c>
      <c r="AZ939">
        <v>1</v>
      </c>
      <c r="BA939">
        <v>1.0543E-3</v>
      </c>
      <c r="BD939" s="4">
        <v>1.5052000000000001</v>
      </c>
      <c r="BG939" s="6">
        <v>1</v>
      </c>
      <c r="BK939" s="4">
        <v>1.1024</v>
      </c>
      <c r="BN939" s="6">
        <v>1</v>
      </c>
      <c r="BQ939" s="3">
        <v>1.5597947310133988</v>
      </c>
      <c r="BT939" s="7">
        <v>1</v>
      </c>
    </row>
    <row r="940" spans="1:72">
      <c r="A940">
        <v>376</v>
      </c>
      <c r="B940" t="s">
        <v>7511</v>
      </c>
      <c r="I940" t="s">
        <v>7510</v>
      </c>
      <c r="J940" t="s">
        <v>7510</v>
      </c>
      <c r="K940" t="s">
        <v>7509</v>
      </c>
      <c r="L940" t="s">
        <v>7509</v>
      </c>
      <c r="M940" t="s">
        <v>7509</v>
      </c>
      <c r="N940" s="9" t="s">
        <v>7508</v>
      </c>
      <c r="O940" t="s">
        <v>7507</v>
      </c>
      <c r="P940" t="s">
        <v>7506</v>
      </c>
      <c r="Q940" t="s">
        <v>7505</v>
      </c>
      <c r="S940">
        <v>5</v>
      </c>
      <c r="T940">
        <v>2</v>
      </c>
      <c r="U940">
        <v>2</v>
      </c>
      <c r="V940">
        <v>2</v>
      </c>
      <c r="W940">
        <v>2</v>
      </c>
      <c r="X940">
        <v>0</v>
      </c>
      <c r="Y940">
        <v>1</v>
      </c>
      <c r="Z940">
        <v>2</v>
      </c>
      <c r="AA940">
        <v>0</v>
      </c>
      <c r="AB940">
        <v>1</v>
      </c>
      <c r="AC940">
        <v>2</v>
      </c>
      <c r="AD940">
        <v>0</v>
      </c>
      <c r="AE940">
        <v>1</v>
      </c>
      <c r="AF940">
        <v>5.9</v>
      </c>
      <c r="AG940">
        <v>5.9</v>
      </c>
      <c r="AH940">
        <v>5.9</v>
      </c>
      <c r="AI940">
        <v>50.226999999999997</v>
      </c>
      <c r="AJ940">
        <v>456</v>
      </c>
      <c r="AK940">
        <v>5</v>
      </c>
      <c r="AP940">
        <v>3</v>
      </c>
      <c r="AX940">
        <v>2</v>
      </c>
      <c r="AZ940">
        <v>1</v>
      </c>
      <c r="BA940">
        <v>6.4153999999999999E-3</v>
      </c>
      <c r="BD940" s="4">
        <v>1.4476</v>
      </c>
      <c r="BG940" s="6">
        <v>1</v>
      </c>
      <c r="BK940" s="4">
        <v>1.1566000000000001</v>
      </c>
      <c r="BN940" s="6">
        <v>1</v>
      </c>
      <c r="BQ940" s="3">
        <v>1.5713881643043466</v>
      </c>
      <c r="BT940" s="7">
        <v>1</v>
      </c>
    </row>
    <row r="941" spans="1:72">
      <c r="A941">
        <v>438</v>
      </c>
      <c r="B941">
        <v>3438</v>
      </c>
      <c r="C941" t="s">
        <v>7504</v>
      </c>
      <c r="F941" t="s">
        <v>7503</v>
      </c>
      <c r="I941" t="s">
        <v>7502</v>
      </c>
      <c r="J941" t="s">
        <v>7502</v>
      </c>
      <c r="K941">
        <v>1</v>
      </c>
      <c r="L941">
        <v>1</v>
      </c>
      <c r="M941">
        <v>1</v>
      </c>
      <c r="N941" t="s">
        <v>7500</v>
      </c>
      <c r="O941" t="s">
        <v>7501</v>
      </c>
      <c r="P941" t="s">
        <v>7500</v>
      </c>
      <c r="Q941" t="s">
        <v>7499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0</v>
      </c>
      <c r="Y941">
        <v>0</v>
      </c>
      <c r="Z941">
        <v>1</v>
      </c>
      <c r="AA941">
        <v>0</v>
      </c>
      <c r="AB941">
        <v>0</v>
      </c>
      <c r="AC941">
        <v>1</v>
      </c>
      <c r="AD941">
        <v>0</v>
      </c>
      <c r="AE941">
        <v>0</v>
      </c>
      <c r="AF941">
        <v>22.7</v>
      </c>
      <c r="AG941">
        <v>22.7</v>
      </c>
      <c r="AH941">
        <v>22.7</v>
      </c>
      <c r="AI941">
        <v>8.3047000000000004</v>
      </c>
      <c r="AJ941">
        <v>75</v>
      </c>
      <c r="AK941">
        <v>1</v>
      </c>
      <c r="AL941">
        <v>1</v>
      </c>
      <c r="AX941">
        <v>1</v>
      </c>
      <c r="BA941">
        <v>2.8031E-2</v>
      </c>
      <c r="BD941" s="4">
        <v>1.4360999999999999</v>
      </c>
      <c r="BG941" s="6">
        <v>1</v>
      </c>
      <c r="BK941" s="4">
        <v>2.1793</v>
      </c>
      <c r="BN941" s="6">
        <v>1</v>
      </c>
      <c r="BQ941" s="3">
        <v>0.51679586563307489</v>
      </c>
      <c r="BT941" s="7">
        <v>1</v>
      </c>
    </row>
    <row r="942" spans="1:72">
      <c r="A942">
        <v>263</v>
      </c>
      <c r="B942">
        <v>1243</v>
      </c>
      <c r="C942">
        <v>297</v>
      </c>
      <c r="F942">
        <v>98</v>
      </c>
      <c r="I942" t="s">
        <v>7498</v>
      </c>
      <c r="J942" t="s">
        <v>7498</v>
      </c>
      <c r="K942" t="s">
        <v>213</v>
      </c>
      <c r="L942" t="s">
        <v>213</v>
      </c>
      <c r="M942" t="s">
        <v>213</v>
      </c>
      <c r="N942" t="s">
        <v>7497</v>
      </c>
      <c r="O942" t="s">
        <v>7496</v>
      </c>
      <c r="P942" t="s">
        <v>7495</v>
      </c>
      <c r="Q942" t="s">
        <v>7494</v>
      </c>
      <c r="S942">
        <v>2</v>
      </c>
      <c r="T942">
        <v>1</v>
      </c>
      <c r="U942">
        <v>1</v>
      </c>
      <c r="V942">
        <v>1</v>
      </c>
      <c r="W942">
        <v>1</v>
      </c>
      <c r="X942">
        <v>0</v>
      </c>
      <c r="Y942">
        <v>0</v>
      </c>
      <c r="Z942">
        <v>1</v>
      </c>
      <c r="AA942">
        <v>0</v>
      </c>
      <c r="AB942">
        <v>0</v>
      </c>
      <c r="AC942">
        <v>1</v>
      </c>
      <c r="AD942">
        <v>0</v>
      </c>
      <c r="AE942">
        <v>0</v>
      </c>
      <c r="AF942">
        <v>3</v>
      </c>
      <c r="AG942">
        <v>3</v>
      </c>
      <c r="AH942">
        <v>3</v>
      </c>
      <c r="AI942">
        <v>37.893000000000001</v>
      </c>
      <c r="AJ942">
        <v>361</v>
      </c>
      <c r="AK942">
        <v>4</v>
      </c>
      <c r="AO942">
        <v>1</v>
      </c>
      <c r="AX942">
        <v>1</v>
      </c>
      <c r="BA942">
        <v>6.0399000000000001E-2</v>
      </c>
      <c r="BD942" s="4">
        <v>1.3277000000000001</v>
      </c>
      <c r="BG942" s="6">
        <v>1</v>
      </c>
      <c r="BK942" s="4">
        <v>2.5642999999999998</v>
      </c>
      <c r="BN942" s="6">
        <v>1</v>
      </c>
      <c r="BQ942" s="3">
        <v>0.50820755196422218</v>
      </c>
      <c r="BT942" s="7">
        <v>1</v>
      </c>
    </row>
    <row r="943" spans="1:72">
      <c r="A943">
        <v>926</v>
      </c>
      <c r="B943">
        <v>266</v>
      </c>
      <c r="C943">
        <v>845</v>
      </c>
      <c r="F943">
        <v>91</v>
      </c>
      <c r="I943" t="s">
        <v>7493</v>
      </c>
      <c r="J943" t="s">
        <v>7493</v>
      </c>
      <c r="K943" t="s">
        <v>233</v>
      </c>
      <c r="L943" t="s">
        <v>233</v>
      </c>
      <c r="M943" t="s">
        <v>233</v>
      </c>
      <c r="N943" t="s">
        <v>7492</v>
      </c>
      <c r="O943" t="s">
        <v>7491</v>
      </c>
      <c r="P943" t="s">
        <v>7490</v>
      </c>
      <c r="Q943" t="s">
        <v>7489</v>
      </c>
      <c r="S943">
        <v>4</v>
      </c>
      <c r="T943">
        <v>1</v>
      </c>
      <c r="U943">
        <v>1</v>
      </c>
      <c r="V943">
        <v>1</v>
      </c>
      <c r="W943">
        <v>1</v>
      </c>
      <c r="X943">
        <v>0</v>
      </c>
      <c r="Y943">
        <v>0</v>
      </c>
      <c r="Z943">
        <v>1</v>
      </c>
      <c r="AA943">
        <v>0</v>
      </c>
      <c r="AB943">
        <v>0</v>
      </c>
      <c r="AC943">
        <v>1</v>
      </c>
      <c r="AD943">
        <v>0</v>
      </c>
      <c r="AE943">
        <v>0</v>
      </c>
      <c r="AF943">
        <v>7.7</v>
      </c>
      <c r="AG943">
        <v>7.7</v>
      </c>
      <c r="AH943">
        <v>7.7</v>
      </c>
      <c r="AI943">
        <v>19.41</v>
      </c>
      <c r="AJ943">
        <v>168</v>
      </c>
      <c r="AK943">
        <v>2</v>
      </c>
      <c r="AM943">
        <v>1</v>
      </c>
      <c r="AX943">
        <v>1</v>
      </c>
      <c r="BA943" s="8">
        <v>2.1248999999999999E-5</v>
      </c>
      <c r="BB943" s="8"/>
      <c r="BD943" s="4">
        <v>1.3257000000000001</v>
      </c>
      <c r="BG943" s="6">
        <v>1</v>
      </c>
      <c r="BK943" s="4">
        <v>2.6049000000000002</v>
      </c>
      <c r="BN943" s="6">
        <v>1</v>
      </c>
      <c r="BQ943" s="3">
        <v>0.64754257592436704</v>
      </c>
      <c r="BT943" s="7">
        <v>1</v>
      </c>
    </row>
    <row r="944" spans="1:72">
      <c r="A944">
        <v>829</v>
      </c>
      <c r="B944">
        <v>699</v>
      </c>
      <c r="D944">
        <v>514</v>
      </c>
      <c r="G944">
        <v>68</v>
      </c>
      <c r="I944" t="s">
        <v>7488</v>
      </c>
      <c r="J944" t="s">
        <v>7488</v>
      </c>
      <c r="K944">
        <v>1</v>
      </c>
      <c r="L944">
        <v>1</v>
      </c>
      <c r="M944">
        <v>1</v>
      </c>
      <c r="N944" t="s">
        <v>7486</v>
      </c>
      <c r="O944" t="s">
        <v>7487</v>
      </c>
      <c r="P944" t="s">
        <v>7486</v>
      </c>
      <c r="Q944" t="s">
        <v>7485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0</v>
      </c>
      <c r="Y944">
        <v>0</v>
      </c>
      <c r="Z944">
        <v>1</v>
      </c>
      <c r="AA944">
        <v>0</v>
      </c>
      <c r="AB944">
        <v>0</v>
      </c>
      <c r="AC944">
        <v>1</v>
      </c>
      <c r="AD944">
        <v>0</v>
      </c>
      <c r="AE944">
        <v>0</v>
      </c>
      <c r="AF944">
        <v>9.5</v>
      </c>
      <c r="AG944">
        <v>9.5</v>
      </c>
      <c r="AH944">
        <v>9.5</v>
      </c>
      <c r="AI944">
        <v>12.641</v>
      </c>
      <c r="AJ944">
        <v>116</v>
      </c>
      <c r="AK944">
        <v>1</v>
      </c>
      <c r="AL944">
        <v>1</v>
      </c>
      <c r="AX944">
        <v>1</v>
      </c>
      <c r="BA944">
        <v>5.7899999999999998E-4</v>
      </c>
      <c r="BD944" s="4">
        <v>1.3021</v>
      </c>
      <c r="BG944" s="6">
        <v>1</v>
      </c>
      <c r="BK944" s="4">
        <v>1.6716</v>
      </c>
      <c r="BN944" s="6">
        <v>1</v>
      </c>
      <c r="BQ944" s="3">
        <v>0.9014693951140359</v>
      </c>
      <c r="BT944" s="7">
        <v>1</v>
      </c>
    </row>
    <row r="945" spans="1:72">
      <c r="A945">
        <v>113</v>
      </c>
      <c r="B945">
        <v>5092</v>
      </c>
      <c r="I945" t="s">
        <v>7484</v>
      </c>
      <c r="J945" t="s">
        <v>7484</v>
      </c>
      <c r="K945" t="s">
        <v>2800</v>
      </c>
      <c r="L945" t="s">
        <v>2800</v>
      </c>
      <c r="M945" t="s">
        <v>2800</v>
      </c>
      <c r="N945" s="9" t="s">
        <v>7483</v>
      </c>
      <c r="O945" t="s">
        <v>7482</v>
      </c>
      <c r="P945" s="9" t="s">
        <v>7481</v>
      </c>
      <c r="Q945" t="s">
        <v>7480</v>
      </c>
      <c r="S945">
        <v>5</v>
      </c>
      <c r="T945">
        <v>1</v>
      </c>
      <c r="U945">
        <v>1</v>
      </c>
      <c r="V945">
        <v>1</v>
      </c>
      <c r="W945">
        <v>1</v>
      </c>
      <c r="X945">
        <v>0</v>
      </c>
      <c r="Y945">
        <v>0</v>
      </c>
      <c r="Z945">
        <v>1</v>
      </c>
      <c r="AA945">
        <v>0</v>
      </c>
      <c r="AB945">
        <v>0</v>
      </c>
      <c r="AC945">
        <v>1</v>
      </c>
      <c r="AD945">
        <v>0</v>
      </c>
      <c r="AE945">
        <v>0</v>
      </c>
      <c r="AF945">
        <v>6.8</v>
      </c>
      <c r="AG945">
        <v>6.8</v>
      </c>
      <c r="AH945">
        <v>6.8</v>
      </c>
      <c r="AI945">
        <v>37.92</v>
      </c>
      <c r="AJ945">
        <v>338</v>
      </c>
      <c r="AK945">
        <v>3</v>
      </c>
      <c r="AN945">
        <v>1</v>
      </c>
      <c r="AX945">
        <v>1</v>
      </c>
      <c r="BA945">
        <v>3.3449999999999999E-3</v>
      </c>
      <c r="BD945" s="4">
        <v>1.2625</v>
      </c>
      <c r="BG945" s="6">
        <v>1</v>
      </c>
      <c r="BK945" s="4">
        <v>2.0539000000000001</v>
      </c>
      <c r="BN945" s="6">
        <v>1</v>
      </c>
      <c r="BQ945" s="3">
        <v>0.47625851312092204</v>
      </c>
      <c r="BT945" s="7">
        <v>1</v>
      </c>
    </row>
    <row r="946" spans="1:72">
      <c r="A946">
        <v>526</v>
      </c>
      <c r="B946">
        <v>44</v>
      </c>
      <c r="C946">
        <v>517</v>
      </c>
      <c r="D946">
        <v>356</v>
      </c>
      <c r="F946">
        <v>36</v>
      </c>
      <c r="G946">
        <v>39</v>
      </c>
      <c r="I946" t="s">
        <v>7479</v>
      </c>
      <c r="J946" t="s">
        <v>7479</v>
      </c>
      <c r="K946">
        <v>1</v>
      </c>
      <c r="L946">
        <v>1</v>
      </c>
      <c r="M946">
        <v>1</v>
      </c>
      <c r="N946" t="s">
        <v>7477</v>
      </c>
      <c r="O946" t="s">
        <v>7478</v>
      </c>
      <c r="P946" t="s">
        <v>7477</v>
      </c>
      <c r="Q946" t="s">
        <v>7476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0</v>
      </c>
      <c r="Y946">
        <v>0</v>
      </c>
      <c r="Z946">
        <v>1</v>
      </c>
      <c r="AA946">
        <v>0</v>
      </c>
      <c r="AB946">
        <v>0</v>
      </c>
      <c r="AC946">
        <v>1</v>
      </c>
      <c r="AD946">
        <v>0</v>
      </c>
      <c r="AE946">
        <v>0</v>
      </c>
      <c r="AF946">
        <v>20.6</v>
      </c>
      <c r="AG946">
        <v>20.6</v>
      </c>
      <c r="AH946">
        <v>20.6</v>
      </c>
      <c r="AI946">
        <v>7.5217000000000001</v>
      </c>
      <c r="AJ946">
        <v>68</v>
      </c>
      <c r="AK946">
        <v>1</v>
      </c>
      <c r="AL946">
        <v>1</v>
      </c>
      <c r="AX946">
        <v>1</v>
      </c>
      <c r="BA946">
        <v>4.4818999999999998E-2</v>
      </c>
      <c r="BD946" s="4">
        <v>1.1988000000000001</v>
      </c>
      <c r="BG946" s="6">
        <v>1</v>
      </c>
      <c r="BK946" s="4">
        <v>0.71162000000000003</v>
      </c>
      <c r="BN946" s="6">
        <v>1</v>
      </c>
      <c r="BQ946" s="3">
        <v>2.5139524360199101</v>
      </c>
      <c r="BT946" s="7">
        <v>1</v>
      </c>
    </row>
    <row r="947" spans="1:72">
      <c r="A947">
        <v>410</v>
      </c>
      <c r="B947" t="s">
        <v>7475</v>
      </c>
      <c r="C947">
        <v>411</v>
      </c>
      <c r="F947">
        <v>85</v>
      </c>
      <c r="I947" t="s">
        <v>7474</v>
      </c>
      <c r="J947" t="s">
        <v>7474</v>
      </c>
      <c r="K947" t="s">
        <v>4917</v>
      </c>
      <c r="L947" t="s">
        <v>4917</v>
      </c>
      <c r="M947" t="s">
        <v>4917</v>
      </c>
      <c r="N947" s="9" t="s">
        <v>7473</v>
      </c>
      <c r="O947" t="s">
        <v>7472</v>
      </c>
      <c r="P947" t="s">
        <v>7471</v>
      </c>
      <c r="Q947" t="s">
        <v>7470</v>
      </c>
      <c r="S947">
        <v>3</v>
      </c>
      <c r="T947">
        <v>2</v>
      </c>
      <c r="U947">
        <v>2</v>
      </c>
      <c r="V947">
        <v>2</v>
      </c>
      <c r="W947">
        <v>2</v>
      </c>
      <c r="X947">
        <v>2</v>
      </c>
      <c r="Y947">
        <v>1</v>
      </c>
      <c r="Z947">
        <v>2</v>
      </c>
      <c r="AA947">
        <v>2</v>
      </c>
      <c r="AB947">
        <v>1</v>
      </c>
      <c r="AC947">
        <v>2</v>
      </c>
      <c r="AD947">
        <v>2</v>
      </c>
      <c r="AE947">
        <v>1</v>
      </c>
      <c r="AF947">
        <v>19.3</v>
      </c>
      <c r="AG947">
        <v>19.3</v>
      </c>
      <c r="AH947">
        <v>19.3</v>
      </c>
      <c r="AI947">
        <v>12.615</v>
      </c>
      <c r="AJ947">
        <v>114</v>
      </c>
      <c r="AK947">
        <v>2.67</v>
      </c>
      <c r="AL947">
        <v>7</v>
      </c>
      <c r="AP947">
        <v>1</v>
      </c>
      <c r="AW947">
        <v>1</v>
      </c>
      <c r="AX947">
        <v>2</v>
      </c>
      <c r="AY947">
        <v>5</v>
      </c>
      <c r="AZ947">
        <v>2</v>
      </c>
      <c r="BA947" s="8">
        <v>2.8855000000000002E-18</v>
      </c>
      <c r="BB947" s="8"/>
      <c r="BD947" s="4">
        <v>1.161</v>
      </c>
      <c r="BG947" s="6">
        <v>1</v>
      </c>
      <c r="BK947" s="4">
        <v>1.8133999999999999</v>
      </c>
      <c r="BN947" s="6">
        <v>1</v>
      </c>
      <c r="BQ947" s="3">
        <v>0.74096028452874929</v>
      </c>
      <c r="BT947" s="7">
        <v>1</v>
      </c>
    </row>
    <row r="948" spans="1:72">
      <c r="A948">
        <v>497</v>
      </c>
      <c r="B948" t="s">
        <v>7469</v>
      </c>
      <c r="I948" t="s">
        <v>7468</v>
      </c>
      <c r="J948" t="s">
        <v>7468</v>
      </c>
      <c r="K948" t="s">
        <v>7467</v>
      </c>
      <c r="L948" t="s">
        <v>1428</v>
      </c>
      <c r="M948" t="s">
        <v>1428</v>
      </c>
      <c r="N948" s="9" t="s">
        <v>7466</v>
      </c>
      <c r="O948" t="s">
        <v>7465</v>
      </c>
      <c r="P948" t="s">
        <v>7464</v>
      </c>
      <c r="Q948" t="s">
        <v>7463</v>
      </c>
      <c r="S948">
        <v>3</v>
      </c>
      <c r="T948">
        <v>4</v>
      </c>
      <c r="U948">
        <v>3</v>
      </c>
      <c r="V948">
        <v>3</v>
      </c>
      <c r="W948">
        <v>4</v>
      </c>
      <c r="X948">
        <v>2</v>
      </c>
      <c r="Y948">
        <v>2</v>
      </c>
      <c r="Z948">
        <v>3</v>
      </c>
      <c r="AA948">
        <v>1</v>
      </c>
      <c r="AB948">
        <v>1</v>
      </c>
      <c r="AC948">
        <v>3</v>
      </c>
      <c r="AD948">
        <v>1</v>
      </c>
      <c r="AE948">
        <v>1</v>
      </c>
      <c r="AF948">
        <v>6.6</v>
      </c>
      <c r="AG948">
        <v>4.9000000000000004</v>
      </c>
      <c r="AH948">
        <v>4.9000000000000004</v>
      </c>
      <c r="AI948">
        <v>92.468000000000004</v>
      </c>
      <c r="AJ948">
        <v>803</v>
      </c>
      <c r="AK948">
        <v>8.5</v>
      </c>
      <c r="AQ948">
        <v>1</v>
      </c>
      <c r="AS948">
        <v>2</v>
      </c>
      <c r="AT948">
        <v>7</v>
      </c>
      <c r="AX948">
        <v>7</v>
      </c>
      <c r="AY948">
        <v>1</v>
      </c>
      <c r="AZ948">
        <v>2</v>
      </c>
      <c r="BA948" s="8">
        <v>3.9341000000000002E-25</v>
      </c>
      <c r="BB948" s="8"/>
      <c r="BD948" s="4">
        <v>1.1255999999999999</v>
      </c>
      <c r="BG948" s="6">
        <v>1</v>
      </c>
      <c r="BK948" s="4">
        <v>1.0387</v>
      </c>
      <c r="BN948" s="6">
        <v>1</v>
      </c>
      <c r="BQ948" s="3">
        <v>2.1008403361344539</v>
      </c>
      <c r="BT948" s="7">
        <v>1</v>
      </c>
    </row>
    <row r="949" spans="1:72">
      <c r="A949">
        <v>375</v>
      </c>
      <c r="B949">
        <v>626</v>
      </c>
      <c r="I949" t="s">
        <v>7462</v>
      </c>
      <c r="J949" t="s">
        <v>7462</v>
      </c>
      <c r="K949" t="s">
        <v>2800</v>
      </c>
      <c r="L949" t="s">
        <v>2800</v>
      </c>
      <c r="M949" t="s">
        <v>2800</v>
      </c>
      <c r="N949" t="s">
        <v>7461</v>
      </c>
      <c r="O949" t="s">
        <v>7460</v>
      </c>
      <c r="P949" t="s">
        <v>7459</v>
      </c>
      <c r="Q949" t="s">
        <v>7458</v>
      </c>
      <c r="S949">
        <v>5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0</v>
      </c>
      <c r="Z949">
        <v>1</v>
      </c>
      <c r="AA949">
        <v>1</v>
      </c>
      <c r="AB949">
        <v>0</v>
      </c>
      <c r="AC949">
        <v>1</v>
      </c>
      <c r="AD949">
        <v>1</v>
      </c>
      <c r="AE949">
        <v>0</v>
      </c>
      <c r="AF949">
        <v>4.3</v>
      </c>
      <c r="AG949">
        <v>4.3</v>
      </c>
      <c r="AH949">
        <v>4.3</v>
      </c>
      <c r="AI949">
        <v>41.084000000000003</v>
      </c>
      <c r="AJ949">
        <v>368</v>
      </c>
      <c r="AK949">
        <v>4</v>
      </c>
      <c r="AO949">
        <v>2</v>
      </c>
      <c r="AX949">
        <v>1</v>
      </c>
      <c r="AY949">
        <v>1</v>
      </c>
      <c r="BA949" s="8">
        <v>7.0730999999999998E-5</v>
      </c>
      <c r="BB949" s="8"/>
      <c r="BD949" s="4">
        <v>1.0953999999999999</v>
      </c>
      <c r="BG949" s="6">
        <v>1</v>
      </c>
      <c r="BK949" s="4">
        <v>2.1566000000000001</v>
      </c>
      <c r="BN949" s="6">
        <v>1</v>
      </c>
      <c r="BQ949" s="3">
        <v>0.63271116735210375</v>
      </c>
      <c r="BT949" s="7">
        <v>1</v>
      </c>
    </row>
    <row r="950" spans="1:72">
      <c r="A950">
        <v>603</v>
      </c>
      <c r="B950">
        <v>5525</v>
      </c>
      <c r="I950" t="s">
        <v>7457</v>
      </c>
      <c r="J950" t="s">
        <v>7457</v>
      </c>
      <c r="K950">
        <v>1</v>
      </c>
      <c r="L950">
        <v>1</v>
      </c>
      <c r="M950">
        <v>1</v>
      </c>
      <c r="N950" t="s">
        <v>7455</v>
      </c>
      <c r="O950" t="s">
        <v>7456</v>
      </c>
      <c r="P950" t="s">
        <v>7455</v>
      </c>
      <c r="Q950" t="s">
        <v>7454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0</v>
      </c>
      <c r="Y950">
        <v>0</v>
      </c>
      <c r="Z950">
        <v>1</v>
      </c>
      <c r="AA950">
        <v>0</v>
      </c>
      <c r="AB950">
        <v>0</v>
      </c>
      <c r="AC950">
        <v>1</v>
      </c>
      <c r="AD950">
        <v>0</v>
      </c>
      <c r="AE950">
        <v>0</v>
      </c>
      <c r="AF950">
        <v>6.2</v>
      </c>
      <c r="AG950">
        <v>6.2</v>
      </c>
      <c r="AH950">
        <v>6.2</v>
      </c>
      <c r="AI950">
        <v>19.125</v>
      </c>
      <c r="AJ950">
        <v>176</v>
      </c>
      <c r="AK950">
        <v>3</v>
      </c>
      <c r="AM950">
        <v>1</v>
      </c>
      <c r="AO950">
        <v>1</v>
      </c>
      <c r="AX950">
        <v>2</v>
      </c>
      <c r="BA950">
        <v>2.0284999999999999E-3</v>
      </c>
      <c r="BD950" s="4">
        <v>1.0932999999999999</v>
      </c>
      <c r="BG950" s="6">
        <v>1</v>
      </c>
      <c r="BK950" s="4">
        <v>2.1259000000000001</v>
      </c>
      <c r="BN950" s="6">
        <v>1</v>
      </c>
      <c r="BQ950" s="3">
        <v>0.52021016490662231</v>
      </c>
      <c r="BT950" s="7">
        <v>1</v>
      </c>
    </row>
    <row r="951" spans="1:72">
      <c r="A951">
        <v>384</v>
      </c>
      <c r="B951" t="s">
        <v>5884</v>
      </c>
      <c r="I951" t="s">
        <v>5885</v>
      </c>
      <c r="J951" t="s">
        <v>5885</v>
      </c>
      <c r="K951">
        <v>2</v>
      </c>
      <c r="L951">
        <v>2</v>
      </c>
      <c r="M951">
        <v>2</v>
      </c>
      <c r="N951" t="s">
        <v>5886</v>
      </c>
      <c r="O951" t="s">
        <v>5887</v>
      </c>
      <c r="P951" t="s">
        <v>5888</v>
      </c>
      <c r="Q951" t="s">
        <v>5889</v>
      </c>
      <c r="S951">
        <v>1</v>
      </c>
      <c r="T951">
        <v>2</v>
      </c>
      <c r="U951">
        <v>2</v>
      </c>
      <c r="V951">
        <v>2</v>
      </c>
      <c r="W951">
        <v>2</v>
      </c>
      <c r="X951">
        <v>0</v>
      </c>
      <c r="Y951">
        <v>0</v>
      </c>
      <c r="Z951">
        <v>2</v>
      </c>
      <c r="AA951">
        <v>0</v>
      </c>
      <c r="AB951">
        <v>0</v>
      </c>
      <c r="AC951">
        <v>2</v>
      </c>
      <c r="AD951">
        <v>0</v>
      </c>
      <c r="AE951">
        <v>0</v>
      </c>
      <c r="AF951">
        <v>3.9</v>
      </c>
      <c r="AG951">
        <v>3.9</v>
      </c>
      <c r="AH951">
        <v>3.9</v>
      </c>
      <c r="AI951">
        <v>35.116</v>
      </c>
      <c r="AJ951">
        <v>311</v>
      </c>
      <c r="AK951">
        <v>2.67</v>
      </c>
      <c r="AM951">
        <v>1</v>
      </c>
      <c r="AN951">
        <v>2</v>
      </c>
      <c r="AX951">
        <v>3</v>
      </c>
      <c r="BA951" s="8">
        <v>2.0783000000000001E-5</v>
      </c>
      <c r="BB951" s="8"/>
      <c r="BD951" s="4">
        <v>1.0168999999999999</v>
      </c>
      <c r="BG951" s="6">
        <v>1</v>
      </c>
      <c r="BJ951" s="5">
        <v>1</v>
      </c>
      <c r="BK951" s="10">
        <v>3.3462999999999998</v>
      </c>
      <c r="BN951" s="6">
        <v>1</v>
      </c>
      <c r="BO951" s="1">
        <v>4</v>
      </c>
      <c r="BQ951" s="3">
        <v>0.30507337014552</v>
      </c>
      <c r="BT951" s="7">
        <v>1</v>
      </c>
    </row>
    <row r="952" spans="1:72">
      <c r="A952">
        <v>1163</v>
      </c>
      <c r="B952">
        <v>2122</v>
      </c>
      <c r="I952" t="s">
        <v>7453</v>
      </c>
      <c r="J952" t="s">
        <v>7453</v>
      </c>
      <c r="K952" t="s">
        <v>213</v>
      </c>
      <c r="L952" t="s">
        <v>213</v>
      </c>
      <c r="M952" t="s">
        <v>213</v>
      </c>
      <c r="N952" t="s">
        <v>7452</v>
      </c>
      <c r="O952" t="s">
        <v>7451</v>
      </c>
      <c r="P952" t="s">
        <v>7450</v>
      </c>
      <c r="Q952" t="s">
        <v>7449</v>
      </c>
      <c r="S952">
        <v>2</v>
      </c>
      <c r="T952">
        <v>1</v>
      </c>
      <c r="U952">
        <v>1</v>
      </c>
      <c r="V952">
        <v>1</v>
      </c>
      <c r="W952">
        <v>1</v>
      </c>
      <c r="X952">
        <v>0</v>
      </c>
      <c r="Y952">
        <v>0</v>
      </c>
      <c r="Z952">
        <v>1</v>
      </c>
      <c r="AA952">
        <v>0</v>
      </c>
      <c r="AB952">
        <v>0</v>
      </c>
      <c r="AC952">
        <v>1</v>
      </c>
      <c r="AD952">
        <v>0</v>
      </c>
      <c r="AE952">
        <v>0</v>
      </c>
      <c r="AF952">
        <v>12</v>
      </c>
      <c r="AG952">
        <v>12</v>
      </c>
      <c r="AH952">
        <v>12</v>
      </c>
      <c r="AI952">
        <v>11.951000000000001</v>
      </c>
      <c r="AJ952">
        <v>108</v>
      </c>
      <c r="AK952">
        <v>1</v>
      </c>
      <c r="AL952">
        <v>1</v>
      </c>
      <c r="AX952">
        <v>1</v>
      </c>
      <c r="BA952" s="8">
        <v>2.0339999999999998E-5</v>
      </c>
      <c r="BB952" s="8"/>
      <c r="BD952" s="4">
        <v>1.0136000000000001</v>
      </c>
      <c r="BG952" s="6">
        <v>1</v>
      </c>
      <c r="BK952" s="4">
        <v>0.66024000000000005</v>
      </c>
      <c r="BN952" s="6">
        <v>1</v>
      </c>
      <c r="BQ952" s="3">
        <v>1.7602224921230043</v>
      </c>
      <c r="BT952" s="7">
        <v>1</v>
      </c>
    </row>
    <row r="953" spans="1:72">
      <c r="A953">
        <v>340</v>
      </c>
      <c r="B953">
        <v>4623</v>
      </c>
      <c r="I953" t="s">
        <v>7448</v>
      </c>
      <c r="J953" t="s">
        <v>7448</v>
      </c>
      <c r="K953">
        <v>1</v>
      </c>
      <c r="L953">
        <v>1</v>
      </c>
      <c r="M953">
        <v>1</v>
      </c>
      <c r="N953" t="s">
        <v>7447</v>
      </c>
      <c r="O953" t="s">
        <v>7446</v>
      </c>
      <c r="P953" t="s">
        <v>7445</v>
      </c>
      <c r="Q953" t="s">
        <v>7444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0</v>
      </c>
      <c r="Y953">
        <v>1</v>
      </c>
      <c r="Z953">
        <v>1</v>
      </c>
      <c r="AA953">
        <v>0</v>
      </c>
      <c r="AB953">
        <v>1</v>
      </c>
      <c r="AC953">
        <v>1</v>
      </c>
      <c r="AD953">
        <v>0</v>
      </c>
      <c r="AE953">
        <v>1</v>
      </c>
      <c r="AF953">
        <v>8.1</v>
      </c>
      <c r="AG953">
        <v>8.1</v>
      </c>
      <c r="AH953">
        <v>8.1</v>
      </c>
      <c r="AI953">
        <v>16.536999999999999</v>
      </c>
      <c r="AJ953">
        <v>148</v>
      </c>
      <c r="AK953">
        <v>1</v>
      </c>
      <c r="AL953">
        <v>2</v>
      </c>
      <c r="AX953">
        <v>1</v>
      </c>
      <c r="AZ953">
        <v>1</v>
      </c>
      <c r="BA953">
        <v>2.1133E-4</v>
      </c>
      <c r="BD953" s="4">
        <v>1.0072000000000001</v>
      </c>
      <c r="BG953" s="6">
        <v>1</v>
      </c>
      <c r="BK953" s="4">
        <v>0.92318999999999996</v>
      </c>
      <c r="BN953" s="6">
        <v>1</v>
      </c>
      <c r="BQ953" s="3">
        <v>1.216944738539423</v>
      </c>
      <c r="BT953" s="7">
        <v>1</v>
      </c>
    </row>
    <row r="954" spans="1:72">
      <c r="A954">
        <v>415</v>
      </c>
      <c r="B954" t="s">
        <v>7443</v>
      </c>
      <c r="I954" t="s">
        <v>7442</v>
      </c>
      <c r="J954" t="s">
        <v>7442</v>
      </c>
      <c r="K954" t="s">
        <v>5319</v>
      </c>
      <c r="L954" t="s">
        <v>5319</v>
      </c>
      <c r="M954" t="s">
        <v>5319</v>
      </c>
      <c r="N954" t="s">
        <v>7441</v>
      </c>
      <c r="O954" t="s">
        <v>7440</v>
      </c>
      <c r="P954" t="s">
        <v>7439</v>
      </c>
      <c r="Q954" t="s">
        <v>7438</v>
      </c>
      <c r="S954">
        <v>4</v>
      </c>
      <c r="T954">
        <v>4</v>
      </c>
      <c r="U954">
        <v>4</v>
      </c>
      <c r="V954">
        <v>4</v>
      </c>
      <c r="W954">
        <v>2</v>
      </c>
      <c r="X954">
        <v>2</v>
      </c>
      <c r="Y954">
        <v>2</v>
      </c>
      <c r="Z954">
        <v>2</v>
      </c>
      <c r="AA954">
        <v>2</v>
      </c>
      <c r="AB954">
        <v>2</v>
      </c>
      <c r="AC954">
        <v>2</v>
      </c>
      <c r="AD954">
        <v>2</v>
      </c>
      <c r="AE954">
        <v>2</v>
      </c>
      <c r="AF954">
        <v>2.2999999999999998</v>
      </c>
      <c r="AG954">
        <v>2.2999999999999998</v>
      </c>
      <c r="AH954">
        <v>2.2999999999999998</v>
      </c>
      <c r="AI954">
        <v>236.6</v>
      </c>
      <c r="AJ954">
        <v>2069</v>
      </c>
      <c r="AK954">
        <v>10.199999999999999</v>
      </c>
      <c r="AO954">
        <v>1</v>
      </c>
      <c r="AT954">
        <v>1</v>
      </c>
      <c r="AV954">
        <v>5</v>
      </c>
      <c r="AW954">
        <v>2</v>
      </c>
      <c r="AX954">
        <v>2</v>
      </c>
      <c r="AY954">
        <v>4</v>
      </c>
      <c r="AZ954">
        <v>3</v>
      </c>
      <c r="BA954" s="8">
        <v>3.3493000000000003E-39</v>
      </c>
      <c r="BB954" s="8"/>
      <c r="BD954" s="4">
        <v>0.98670999999999998</v>
      </c>
      <c r="BG954" s="6">
        <v>1</v>
      </c>
      <c r="BK954" s="4">
        <v>0.81842000000000004</v>
      </c>
      <c r="BN954" s="6">
        <v>1</v>
      </c>
      <c r="BQ954" s="3">
        <v>1.2516584474428618</v>
      </c>
      <c r="BT954" s="7">
        <v>1</v>
      </c>
    </row>
    <row r="955" spans="1:72">
      <c r="A955">
        <v>313</v>
      </c>
      <c r="B955">
        <v>3091</v>
      </c>
      <c r="I955" t="s">
        <v>5855</v>
      </c>
      <c r="J955" t="s">
        <v>5855</v>
      </c>
      <c r="K955">
        <v>1</v>
      </c>
      <c r="L955">
        <v>1</v>
      </c>
      <c r="M955">
        <v>1</v>
      </c>
      <c r="N955" t="s">
        <v>5856</v>
      </c>
      <c r="O955" t="s">
        <v>5853</v>
      </c>
      <c r="P955" t="s">
        <v>5854</v>
      </c>
      <c r="Q955" t="s">
        <v>5857</v>
      </c>
      <c r="S955">
        <v>1</v>
      </c>
      <c r="T955">
        <v>1</v>
      </c>
      <c r="U955">
        <v>1</v>
      </c>
      <c r="V955">
        <v>1</v>
      </c>
      <c r="W955">
        <v>1</v>
      </c>
      <c r="X955">
        <v>0</v>
      </c>
      <c r="Y955">
        <v>0</v>
      </c>
      <c r="Z955">
        <v>1</v>
      </c>
      <c r="AA955">
        <v>0</v>
      </c>
      <c r="AB955">
        <v>0</v>
      </c>
      <c r="AC955">
        <v>1</v>
      </c>
      <c r="AD955">
        <v>0</v>
      </c>
      <c r="AE955">
        <v>0</v>
      </c>
      <c r="AF955">
        <v>5.7</v>
      </c>
      <c r="AG955">
        <v>5.7</v>
      </c>
      <c r="AH955">
        <v>5.7</v>
      </c>
      <c r="AI955">
        <v>28.047999999999998</v>
      </c>
      <c r="AJ955">
        <v>261</v>
      </c>
      <c r="AK955">
        <v>2</v>
      </c>
      <c r="AM955">
        <v>1</v>
      </c>
      <c r="AX955">
        <v>1</v>
      </c>
      <c r="BA955">
        <v>4.0526000000000001E-4</v>
      </c>
      <c r="BD955" s="4">
        <v>0.97702</v>
      </c>
      <c r="BG955" s="6">
        <v>1</v>
      </c>
      <c r="BJ955" s="5">
        <v>1</v>
      </c>
      <c r="BK955" s="10">
        <v>5.7337999999999996</v>
      </c>
      <c r="BN955" s="6">
        <v>1</v>
      </c>
      <c r="BO955" s="1">
        <v>4</v>
      </c>
      <c r="BQ955" s="3">
        <v>0.17039839143918481</v>
      </c>
      <c r="BT955" s="7">
        <v>1</v>
      </c>
    </row>
    <row r="956" spans="1:72">
      <c r="A956">
        <v>37</v>
      </c>
      <c r="B956" t="s">
        <v>5877</v>
      </c>
      <c r="I956" t="s">
        <v>5878</v>
      </c>
      <c r="J956" t="s">
        <v>5878</v>
      </c>
      <c r="K956" t="s">
        <v>1210</v>
      </c>
      <c r="L956" t="s">
        <v>5879</v>
      </c>
      <c r="M956" t="s">
        <v>5879</v>
      </c>
      <c r="N956" s="9" t="s">
        <v>5880</v>
      </c>
      <c r="O956" t="s">
        <v>5881</v>
      </c>
      <c r="P956" t="s">
        <v>5882</v>
      </c>
      <c r="Q956" t="s">
        <v>5883</v>
      </c>
      <c r="S956">
        <v>4</v>
      </c>
      <c r="T956">
        <v>2</v>
      </c>
      <c r="U956">
        <v>1</v>
      </c>
      <c r="V956">
        <v>1</v>
      </c>
      <c r="W956">
        <v>2</v>
      </c>
      <c r="X956">
        <v>1</v>
      </c>
      <c r="Y956">
        <v>1</v>
      </c>
      <c r="Z956">
        <v>1</v>
      </c>
      <c r="AA956">
        <v>0</v>
      </c>
      <c r="AB956">
        <v>0</v>
      </c>
      <c r="AC956">
        <v>1</v>
      </c>
      <c r="AD956">
        <v>0</v>
      </c>
      <c r="AE956">
        <v>0</v>
      </c>
      <c r="AF956">
        <v>12.2</v>
      </c>
      <c r="AG956">
        <v>6.3</v>
      </c>
      <c r="AH956">
        <v>6.3</v>
      </c>
      <c r="AI956">
        <v>21.297999999999998</v>
      </c>
      <c r="AJ956">
        <v>189</v>
      </c>
      <c r="AK956">
        <v>2</v>
      </c>
      <c r="AM956">
        <v>1</v>
      </c>
      <c r="AX956">
        <v>1</v>
      </c>
      <c r="BA956">
        <v>1.3398999999999999E-2</v>
      </c>
      <c r="BD956" s="4">
        <v>0.94921</v>
      </c>
      <c r="BG956" s="6">
        <v>1</v>
      </c>
      <c r="BJ956" s="5">
        <v>1</v>
      </c>
      <c r="BK956" s="10">
        <v>3.4203999999999999</v>
      </c>
      <c r="BN956" s="6">
        <v>1</v>
      </c>
      <c r="BO956" s="1">
        <v>4</v>
      </c>
      <c r="BQ956" s="3">
        <v>0.28470561439471587</v>
      </c>
      <c r="BT956" s="7">
        <v>1</v>
      </c>
    </row>
    <row r="957" spans="1:72">
      <c r="A957">
        <v>648</v>
      </c>
      <c r="B957" t="s">
        <v>5847</v>
      </c>
      <c r="C957">
        <v>624</v>
      </c>
      <c r="F957">
        <v>206</v>
      </c>
      <c r="I957" t="s">
        <v>5848</v>
      </c>
      <c r="J957" t="s">
        <v>5848</v>
      </c>
      <c r="K957" t="s">
        <v>1483</v>
      </c>
      <c r="L957" t="s">
        <v>1483</v>
      </c>
      <c r="M957" t="s">
        <v>1483</v>
      </c>
      <c r="N957" t="s">
        <v>5849</v>
      </c>
      <c r="O957" t="s">
        <v>5850</v>
      </c>
      <c r="P957" t="s">
        <v>5851</v>
      </c>
      <c r="Q957" t="s">
        <v>5852</v>
      </c>
      <c r="S957">
        <v>3</v>
      </c>
      <c r="T957">
        <v>2</v>
      </c>
      <c r="U957">
        <v>2</v>
      </c>
      <c r="V957">
        <v>2</v>
      </c>
      <c r="W957">
        <v>2</v>
      </c>
      <c r="X957">
        <v>0</v>
      </c>
      <c r="Y957">
        <v>0</v>
      </c>
      <c r="Z957">
        <v>2</v>
      </c>
      <c r="AA957">
        <v>0</v>
      </c>
      <c r="AB957">
        <v>0</v>
      </c>
      <c r="AC957">
        <v>2</v>
      </c>
      <c r="AD957">
        <v>0</v>
      </c>
      <c r="AE957">
        <v>0</v>
      </c>
      <c r="AF957">
        <v>8.1</v>
      </c>
      <c r="AG957">
        <v>8.1</v>
      </c>
      <c r="AH957">
        <v>8.1</v>
      </c>
      <c r="AI957">
        <v>33.084000000000003</v>
      </c>
      <c r="AJ957">
        <v>284</v>
      </c>
      <c r="AK957">
        <v>3</v>
      </c>
      <c r="AN957">
        <v>3</v>
      </c>
      <c r="AX957">
        <v>3</v>
      </c>
      <c r="BA957" s="8">
        <v>7.1967000000000001E-6</v>
      </c>
      <c r="BB957" s="8"/>
      <c r="BD957" s="4">
        <v>0.93974000000000002</v>
      </c>
      <c r="BG957" s="6">
        <v>1</v>
      </c>
      <c r="BJ957" s="5">
        <v>1</v>
      </c>
      <c r="BK957" s="10">
        <v>5.7594000000000003</v>
      </c>
      <c r="BN957" s="6">
        <v>1</v>
      </c>
      <c r="BO957" s="1">
        <v>4</v>
      </c>
      <c r="BQ957" s="3">
        <v>0.16316674009169971</v>
      </c>
      <c r="BT957" s="7">
        <v>1</v>
      </c>
    </row>
    <row r="958" spans="1:72">
      <c r="A958">
        <v>1137</v>
      </c>
      <c r="B958">
        <v>634</v>
      </c>
      <c r="I958" t="s">
        <v>7437</v>
      </c>
      <c r="J958" t="s">
        <v>7437</v>
      </c>
      <c r="K958" t="s">
        <v>3802</v>
      </c>
      <c r="L958" t="s">
        <v>3802</v>
      </c>
      <c r="M958" t="s">
        <v>3802</v>
      </c>
      <c r="N958" t="s">
        <v>7436</v>
      </c>
      <c r="O958" t="s">
        <v>7435</v>
      </c>
      <c r="P958" t="s">
        <v>7434</v>
      </c>
      <c r="Q958" t="s">
        <v>7433</v>
      </c>
      <c r="S958">
        <v>6</v>
      </c>
      <c r="T958">
        <v>1</v>
      </c>
      <c r="U958">
        <v>1</v>
      </c>
      <c r="V958">
        <v>1</v>
      </c>
      <c r="W958">
        <v>1</v>
      </c>
      <c r="X958">
        <v>0</v>
      </c>
      <c r="Y958">
        <v>0</v>
      </c>
      <c r="Z958">
        <v>1</v>
      </c>
      <c r="AA958">
        <v>0</v>
      </c>
      <c r="AB958">
        <v>0</v>
      </c>
      <c r="AC958">
        <v>1</v>
      </c>
      <c r="AD958">
        <v>0</v>
      </c>
      <c r="AE958">
        <v>0</v>
      </c>
      <c r="AF958">
        <v>3.1</v>
      </c>
      <c r="AG958">
        <v>3.1</v>
      </c>
      <c r="AH958">
        <v>3.1</v>
      </c>
      <c r="AI958">
        <v>41.36</v>
      </c>
      <c r="AJ958">
        <v>390</v>
      </c>
      <c r="AK958">
        <v>3</v>
      </c>
      <c r="AN958">
        <v>1</v>
      </c>
      <c r="AX958">
        <v>1</v>
      </c>
      <c r="BA958" s="8">
        <v>8.4641000000000005E-5</v>
      </c>
      <c r="BB958" s="8"/>
      <c r="BD958" s="4">
        <v>0.93206999999999995</v>
      </c>
      <c r="BG958" s="6">
        <v>1</v>
      </c>
      <c r="BK958" s="4">
        <v>2.5501</v>
      </c>
      <c r="BN958" s="6">
        <v>1</v>
      </c>
      <c r="BQ958" s="3">
        <v>0.39982407740594139</v>
      </c>
      <c r="BT958" s="7">
        <v>1</v>
      </c>
    </row>
    <row r="959" spans="1:72">
      <c r="A959">
        <v>1027</v>
      </c>
      <c r="B959">
        <v>2927</v>
      </c>
      <c r="I959" t="s">
        <v>7432</v>
      </c>
      <c r="J959" t="s">
        <v>7432</v>
      </c>
      <c r="K959">
        <v>1</v>
      </c>
      <c r="L959">
        <v>1</v>
      </c>
      <c r="M959">
        <v>1</v>
      </c>
      <c r="N959" t="s">
        <v>7431</v>
      </c>
      <c r="O959" t="s">
        <v>7430</v>
      </c>
      <c r="P959" t="s">
        <v>7429</v>
      </c>
      <c r="Q959" t="s">
        <v>7428</v>
      </c>
      <c r="S959">
        <v>1</v>
      </c>
      <c r="T959">
        <v>1</v>
      </c>
      <c r="U959">
        <v>1</v>
      </c>
      <c r="V959">
        <v>1</v>
      </c>
      <c r="W959">
        <v>1</v>
      </c>
      <c r="X959">
        <v>0</v>
      </c>
      <c r="Y959">
        <v>0</v>
      </c>
      <c r="Z959">
        <v>1</v>
      </c>
      <c r="AA959">
        <v>0</v>
      </c>
      <c r="AB959">
        <v>0</v>
      </c>
      <c r="AC959">
        <v>1</v>
      </c>
      <c r="AD959">
        <v>0</v>
      </c>
      <c r="AE959">
        <v>0</v>
      </c>
      <c r="AF959">
        <v>4.3</v>
      </c>
      <c r="AG959">
        <v>4.3</v>
      </c>
      <c r="AH959">
        <v>4.3</v>
      </c>
      <c r="AI959">
        <v>40.997999999999998</v>
      </c>
      <c r="AJ959">
        <v>369</v>
      </c>
      <c r="AK959">
        <v>3</v>
      </c>
      <c r="AN959">
        <v>1</v>
      </c>
      <c r="AX959">
        <v>1</v>
      </c>
      <c r="BA959" s="8">
        <v>1.9355E-8</v>
      </c>
      <c r="BB959" s="8"/>
      <c r="BD959" s="4">
        <v>0.91971000000000003</v>
      </c>
      <c r="BG959" s="6">
        <v>1</v>
      </c>
      <c r="BK959" s="4">
        <v>2.6707000000000001</v>
      </c>
      <c r="BN959" s="6">
        <v>1</v>
      </c>
      <c r="BQ959" s="3">
        <v>0.46017210436703332</v>
      </c>
      <c r="BT959" s="7">
        <v>1</v>
      </c>
    </row>
    <row r="960" spans="1:72">
      <c r="A960">
        <v>1020</v>
      </c>
      <c r="B960" t="s">
        <v>7427</v>
      </c>
      <c r="C960" t="s">
        <v>7426</v>
      </c>
      <c r="F960" t="s">
        <v>7425</v>
      </c>
      <c r="I960" t="s">
        <v>7424</v>
      </c>
      <c r="J960" t="s">
        <v>7423</v>
      </c>
      <c r="K960" t="s">
        <v>7422</v>
      </c>
      <c r="L960" t="s">
        <v>7421</v>
      </c>
      <c r="M960" t="s">
        <v>7421</v>
      </c>
      <c r="N960" s="9" t="s">
        <v>7420</v>
      </c>
      <c r="O960" t="s">
        <v>7419</v>
      </c>
      <c r="P960" t="s">
        <v>7418</v>
      </c>
      <c r="Q960" t="s">
        <v>7417</v>
      </c>
      <c r="S960">
        <v>2</v>
      </c>
      <c r="T960">
        <v>12</v>
      </c>
      <c r="U960">
        <v>1</v>
      </c>
      <c r="V960">
        <v>1</v>
      </c>
      <c r="W960">
        <v>11</v>
      </c>
      <c r="X960">
        <v>11</v>
      </c>
      <c r="Y960">
        <v>11</v>
      </c>
      <c r="Z960">
        <v>1</v>
      </c>
      <c r="AA960">
        <v>0</v>
      </c>
      <c r="AB960">
        <v>0</v>
      </c>
      <c r="AC960">
        <v>1</v>
      </c>
      <c r="AD960">
        <v>0</v>
      </c>
      <c r="AE960">
        <v>0</v>
      </c>
      <c r="AF960">
        <v>24.7</v>
      </c>
      <c r="AG960">
        <v>1.6</v>
      </c>
      <c r="AH960">
        <v>1.6</v>
      </c>
      <c r="AI960">
        <v>62.183</v>
      </c>
      <c r="AJ960">
        <v>572</v>
      </c>
      <c r="AK960">
        <v>6</v>
      </c>
      <c r="AQ960">
        <v>1</v>
      </c>
      <c r="AX960">
        <v>1</v>
      </c>
      <c r="BA960" s="8">
        <v>1.3333E-164</v>
      </c>
      <c r="BB960" s="8"/>
      <c r="BD960" s="4">
        <v>0.87253000000000003</v>
      </c>
      <c r="BG960" s="6">
        <v>1</v>
      </c>
      <c r="BK960" s="4">
        <v>1.0508</v>
      </c>
      <c r="BN960" s="6">
        <v>1</v>
      </c>
      <c r="BQ960" s="3">
        <v>0.93843843843843833</v>
      </c>
      <c r="BT960" s="7">
        <v>1</v>
      </c>
    </row>
    <row r="961" spans="1:72">
      <c r="A961">
        <v>989</v>
      </c>
      <c r="B961" t="s">
        <v>7416</v>
      </c>
      <c r="D961">
        <v>599</v>
      </c>
      <c r="G961">
        <v>2301</v>
      </c>
      <c r="I961" t="s">
        <v>7415</v>
      </c>
      <c r="J961" t="s">
        <v>7415</v>
      </c>
      <c r="K961" t="s">
        <v>7414</v>
      </c>
      <c r="L961" t="s">
        <v>7414</v>
      </c>
      <c r="M961" t="s">
        <v>7414</v>
      </c>
      <c r="N961" s="9" t="s">
        <v>7413</v>
      </c>
      <c r="O961" t="s">
        <v>7412</v>
      </c>
      <c r="P961" s="9" t="s">
        <v>7411</v>
      </c>
      <c r="Q961" t="s">
        <v>7410</v>
      </c>
      <c r="S961">
        <v>13</v>
      </c>
      <c r="T961">
        <v>2</v>
      </c>
      <c r="U961">
        <v>2</v>
      </c>
      <c r="V961">
        <v>2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D961">
        <v>1</v>
      </c>
      <c r="AE961">
        <v>1</v>
      </c>
      <c r="AF961">
        <v>0.8</v>
      </c>
      <c r="AG961">
        <v>0.8</v>
      </c>
      <c r="AH961">
        <v>0.8</v>
      </c>
      <c r="AI961">
        <v>388.87</v>
      </c>
      <c r="AJ961">
        <v>3565</v>
      </c>
      <c r="AK961">
        <v>5.75</v>
      </c>
      <c r="AM961">
        <v>1</v>
      </c>
      <c r="AO961">
        <v>1</v>
      </c>
      <c r="AP961">
        <v>1</v>
      </c>
      <c r="AW961">
        <v>1</v>
      </c>
      <c r="AX961">
        <v>1</v>
      </c>
      <c r="AY961">
        <v>2</v>
      </c>
      <c r="AZ961">
        <v>1</v>
      </c>
      <c r="BA961">
        <v>1.8244999999999999E-3</v>
      </c>
      <c r="BD961" s="4">
        <v>0.85877999999999999</v>
      </c>
      <c r="BG961" s="6">
        <v>1</v>
      </c>
      <c r="BK961" s="4">
        <v>1.3729</v>
      </c>
      <c r="BN961" s="6">
        <v>1</v>
      </c>
      <c r="BQ961" s="3">
        <v>0.97106234220236931</v>
      </c>
      <c r="BT961" s="7">
        <v>1</v>
      </c>
    </row>
    <row r="962" spans="1:72">
      <c r="A962">
        <v>408</v>
      </c>
      <c r="B962">
        <v>1461</v>
      </c>
      <c r="I962" t="s">
        <v>7409</v>
      </c>
      <c r="J962" t="s">
        <v>7409</v>
      </c>
      <c r="K962">
        <v>1</v>
      </c>
      <c r="L962">
        <v>1</v>
      </c>
      <c r="M962">
        <v>1</v>
      </c>
      <c r="N962" s="9" t="s">
        <v>7408</v>
      </c>
      <c r="O962" t="s">
        <v>7407</v>
      </c>
      <c r="P962" t="s">
        <v>7406</v>
      </c>
      <c r="Q962" t="s">
        <v>7405</v>
      </c>
      <c r="S962">
        <v>1</v>
      </c>
      <c r="T962">
        <v>1</v>
      </c>
      <c r="U962">
        <v>1</v>
      </c>
      <c r="V962">
        <v>1</v>
      </c>
      <c r="W962">
        <v>1</v>
      </c>
      <c r="X962">
        <v>0</v>
      </c>
      <c r="Y962">
        <v>0</v>
      </c>
      <c r="Z962">
        <v>1</v>
      </c>
      <c r="AA962">
        <v>0</v>
      </c>
      <c r="AB962">
        <v>0</v>
      </c>
      <c r="AC962">
        <v>1</v>
      </c>
      <c r="AD962">
        <v>0</v>
      </c>
      <c r="AE962">
        <v>0</v>
      </c>
      <c r="AF962">
        <v>3</v>
      </c>
      <c r="AG962">
        <v>3</v>
      </c>
      <c r="AH962">
        <v>3</v>
      </c>
      <c r="AI962">
        <v>48.533999999999999</v>
      </c>
      <c r="AJ962">
        <v>439</v>
      </c>
      <c r="AK962">
        <v>4</v>
      </c>
      <c r="AO962">
        <v>1</v>
      </c>
      <c r="AX962">
        <v>1</v>
      </c>
      <c r="BA962">
        <v>5.3471999999999999E-3</v>
      </c>
      <c r="BD962" s="4">
        <v>0.82821999999999996</v>
      </c>
      <c r="BG962" s="6">
        <v>1</v>
      </c>
      <c r="BK962" s="4">
        <v>2.2894000000000001</v>
      </c>
      <c r="BN962" s="6">
        <v>1</v>
      </c>
      <c r="BQ962" s="3">
        <v>0.31928480204342274</v>
      </c>
      <c r="BT962" s="7">
        <v>1</v>
      </c>
    </row>
    <row r="963" spans="1:72">
      <c r="A963">
        <v>643</v>
      </c>
      <c r="B963" t="s">
        <v>7404</v>
      </c>
      <c r="I963" t="s">
        <v>7403</v>
      </c>
      <c r="J963" t="s">
        <v>7403</v>
      </c>
      <c r="K963">
        <v>2</v>
      </c>
      <c r="L963">
        <v>2</v>
      </c>
      <c r="M963">
        <v>2</v>
      </c>
      <c r="N963" t="s">
        <v>7401</v>
      </c>
      <c r="O963" t="s">
        <v>7402</v>
      </c>
      <c r="P963" t="s">
        <v>7401</v>
      </c>
      <c r="Q963" t="s">
        <v>7400</v>
      </c>
      <c r="S963">
        <v>1</v>
      </c>
      <c r="T963">
        <v>2</v>
      </c>
      <c r="U963">
        <v>2</v>
      </c>
      <c r="V963">
        <v>2</v>
      </c>
      <c r="W963">
        <v>2</v>
      </c>
      <c r="X963">
        <v>1</v>
      </c>
      <c r="Y963">
        <v>1</v>
      </c>
      <c r="Z963">
        <v>2</v>
      </c>
      <c r="AA963">
        <v>1</v>
      </c>
      <c r="AB963">
        <v>1</v>
      </c>
      <c r="AC963">
        <v>2</v>
      </c>
      <c r="AD963">
        <v>1</v>
      </c>
      <c r="AE963">
        <v>1</v>
      </c>
      <c r="AF963">
        <v>11.5</v>
      </c>
      <c r="AG963">
        <v>11.5</v>
      </c>
      <c r="AH963">
        <v>11.5</v>
      </c>
      <c r="AI963">
        <v>29.233000000000001</v>
      </c>
      <c r="AJ963">
        <v>260</v>
      </c>
      <c r="AK963">
        <v>4</v>
      </c>
      <c r="AM963">
        <v>1</v>
      </c>
      <c r="AN963">
        <v>3</v>
      </c>
      <c r="AT963">
        <v>1</v>
      </c>
      <c r="AX963">
        <v>3</v>
      </c>
      <c r="AY963">
        <v>1</v>
      </c>
      <c r="AZ963">
        <v>1</v>
      </c>
      <c r="BA963">
        <v>2.2097999999999999E-4</v>
      </c>
      <c r="BD963" s="4">
        <v>0.71748999999999996</v>
      </c>
      <c r="BG963" s="6">
        <v>1</v>
      </c>
      <c r="BK963" s="4">
        <v>1.6285000000000001</v>
      </c>
      <c r="BN963" s="6">
        <v>1</v>
      </c>
      <c r="BQ963" s="3">
        <v>0.70911927386186357</v>
      </c>
      <c r="BT963" s="7">
        <v>1</v>
      </c>
    </row>
    <row r="964" spans="1:72">
      <c r="A964">
        <v>758</v>
      </c>
      <c r="B964" t="s">
        <v>5864</v>
      </c>
      <c r="I964" t="s">
        <v>5865</v>
      </c>
      <c r="J964" t="s">
        <v>5865</v>
      </c>
      <c r="K964" t="s">
        <v>3507</v>
      </c>
      <c r="L964" t="s">
        <v>3507</v>
      </c>
      <c r="M964" t="s">
        <v>3507</v>
      </c>
      <c r="N964" t="s">
        <v>5866</v>
      </c>
      <c r="O964" t="s">
        <v>5867</v>
      </c>
      <c r="P964" t="s">
        <v>5868</v>
      </c>
      <c r="Q964" t="s">
        <v>5869</v>
      </c>
      <c r="S964">
        <v>4</v>
      </c>
      <c r="T964">
        <v>2</v>
      </c>
      <c r="U964">
        <v>2</v>
      </c>
      <c r="V964">
        <v>2</v>
      </c>
      <c r="W964">
        <v>2</v>
      </c>
      <c r="X964">
        <v>0</v>
      </c>
      <c r="Y964">
        <v>0</v>
      </c>
      <c r="Z964">
        <v>2</v>
      </c>
      <c r="AA964">
        <v>0</v>
      </c>
      <c r="AB964">
        <v>0</v>
      </c>
      <c r="AC964">
        <v>2</v>
      </c>
      <c r="AD964">
        <v>0</v>
      </c>
      <c r="AE964">
        <v>0</v>
      </c>
      <c r="AF964">
        <v>6.6</v>
      </c>
      <c r="AG964">
        <v>6.6</v>
      </c>
      <c r="AH964">
        <v>6.6</v>
      </c>
      <c r="AI964">
        <v>38.713999999999999</v>
      </c>
      <c r="AJ964">
        <v>346</v>
      </c>
      <c r="AK964">
        <v>3.33</v>
      </c>
      <c r="AL964">
        <v>1</v>
      </c>
      <c r="AO964">
        <v>1</v>
      </c>
      <c r="AP964">
        <v>1</v>
      </c>
      <c r="AX964">
        <v>3</v>
      </c>
      <c r="BA964">
        <v>1.8667E-4</v>
      </c>
      <c r="BD964" s="4">
        <v>0.69962000000000002</v>
      </c>
      <c r="BG964" s="6">
        <v>1</v>
      </c>
      <c r="BJ964" s="5">
        <v>1</v>
      </c>
      <c r="BK964" s="10">
        <v>3.5737999999999999</v>
      </c>
      <c r="BN964" s="6">
        <v>1</v>
      </c>
      <c r="BO964" s="1">
        <v>4</v>
      </c>
      <c r="BQ964" s="3">
        <v>0.21564272313630778</v>
      </c>
      <c r="BT964" s="7">
        <v>1</v>
      </c>
    </row>
    <row r="965" spans="1:72">
      <c r="A965">
        <v>1139</v>
      </c>
      <c r="B965">
        <v>1914</v>
      </c>
      <c r="D965">
        <v>680</v>
      </c>
      <c r="G965">
        <v>216</v>
      </c>
      <c r="I965" t="s">
        <v>7399</v>
      </c>
      <c r="J965" t="s">
        <v>7399</v>
      </c>
      <c r="K965">
        <v>1</v>
      </c>
      <c r="L965">
        <v>1</v>
      </c>
      <c r="M965">
        <v>1</v>
      </c>
      <c r="N965" t="s">
        <v>7398</v>
      </c>
      <c r="O965" t="s">
        <v>7397</v>
      </c>
      <c r="P965" t="s">
        <v>7396</v>
      </c>
      <c r="Q965" t="s">
        <v>7395</v>
      </c>
      <c r="S965">
        <v>1</v>
      </c>
      <c r="T965">
        <v>1</v>
      </c>
      <c r="U965">
        <v>1</v>
      </c>
      <c r="V965">
        <v>1</v>
      </c>
      <c r="W965">
        <v>1</v>
      </c>
      <c r="X965">
        <v>0</v>
      </c>
      <c r="Y965">
        <v>0</v>
      </c>
      <c r="Z965">
        <v>1</v>
      </c>
      <c r="AA965">
        <v>0</v>
      </c>
      <c r="AB965">
        <v>0</v>
      </c>
      <c r="AC965">
        <v>1</v>
      </c>
      <c r="AD965">
        <v>0</v>
      </c>
      <c r="AE965">
        <v>0</v>
      </c>
      <c r="AF965">
        <v>2</v>
      </c>
      <c r="AG965">
        <v>2</v>
      </c>
      <c r="AH965">
        <v>2</v>
      </c>
      <c r="AI965">
        <v>65.677000000000007</v>
      </c>
      <c r="AJ965">
        <v>586</v>
      </c>
      <c r="AK965">
        <v>6</v>
      </c>
      <c r="AQ965">
        <v>1</v>
      </c>
      <c r="AX965">
        <v>1</v>
      </c>
      <c r="BA965">
        <v>1.5466000000000001E-2</v>
      </c>
      <c r="BD965" s="4">
        <v>0.68310999999999999</v>
      </c>
      <c r="BG965" s="6">
        <v>1</v>
      </c>
      <c r="BK965" s="4">
        <v>1.3754999999999999</v>
      </c>
      <c r="BN965" s="6">
        <v>1</v>
      </c>
      <c r="BQ965" s="3">
        <v>0.45875768419121016</v>
      </c>
      <c r="BT965" s="7">
        <v>1</v>
      </c>
    </row>
    <row r="966" spans="1:72">
      <c r="A966">
        <v>174</v>
      </c>
      <c r="B966">
        <v>2310</v>
      </c>
      <c r="D966">
        <v>155</v>
      </c>
      <c r="G966">
        <v>59</v>
      </c>
      <c r="I966" t="s">
        <v>5842</v>
      </c>
      <c r="J966" t="s">
        <v>5842</v>
      </c>
      <c r="K966" t="s">
        <v>3802</v>
      </c>
      <c r="L966" t="s">
        <v>3802</v>
      </c>
      <c r="M966" t="s">
        <v>3802</v>
      </c>
      <c r="N966" t="s">
        <v>5843</v>
      </c>
      <c r="O966" t="s">
        <v>5844</v>
      </c>
      <c r="P966" t="s">
        <v>5845</v>
      </c>
      <c r="Q966" s="9" t="s">
        <v>5846</v>
      </c>
      <c r="S966">
        <v>6</v>
      </c>
      <c r="T966">
        <v>1</v>
      </c>
      <c r="U966">
        <v>1</v>
      </c>
      <c r="V966">
        <v>1</v>
      </c>
      <c r="W966">
        <v>1</v>
      </c>
      <c r="X966">
        <v>0</v>
      </c>
      <c r="Y966">
        <v>1</v>
      </c>
      <c r="Z966">
        <v>1</v>
      </c>
      <c r="AA966">
        <v>0</v>
      </c>
      <c r="AB966">
        <v>1</v>
      </c>
      <c r="AC966">
        <v>1</v>
      </c>
      <c r="AD966">
        <v>0</v>
      </c>
      <c r="AE966">
        <v>1</v>
      </c>
      <c r="AF966">
        <v>16.2</v>
      </c>
      <c r="AG966">
        <v>16.2</v>
      </c>
      <c r="AH966">
        <v>16.2</v>
      </c>
      <c r="AI966">
        <v>7.9645000000000001</v>
      </c>
      <c r="AJ966">
        <v>68</v>
      </c>
      <c r="AK966">
        <v>1.2</v>
      </c>
      <c r="AL966">
        <v>4</v>
      </c>
      <c r="AM966">
        <v>1</v>
      </c>
      <c r="AX966">
        <v>3</v>
      </c>
      <c r="AZ966">
        <v>2</v>
      </c>
      <c r="BA966">
        <v>6.3857000000000002E-3</v>
      </c>
      <c r="BD966" s="4">
        <v>0.66647999999999996</v>
      </c>
      <c r="BG966" s="6">
        <v>1</v>
      </c>
      <c r="BJ966" s="5">
        <v>1</v>
      </c>
      <c r="BK966" s="10">
        <v>5.8338999999999999</v>
      </c>
      <c r="BN966" s="6">
        <v>1</v>
      </c>
      <c r="BO966" s="1">
        <v>4</v>
      </c>
      <c r="BQ966" s="3">
        <v>0.11386409182000364</v>
      </c>
      <c r="BT966" s="7">
        <v>1</v>
      </c>
    </row>
    <row r="967" spans="1:72">
      <c r="A967">
        <v>110</v>
      </c>
      <c r="B967" t="s">
        <v>7394</v>
      </c>
      <c r="I967" t="s">
        <v>7393</v>
      </c>
      <c r="J967" t="s">
        <v>7393</v>
      </c>
      <c r="K967" t="s">
        <v>1991</v>
      </c>
      <c r="L967" t="s">
        <v>1991</v>
      </c>
      <c r="M967" t="s">
        <v>1991</v>
      </c>
      <c r="N967" s="9" t="s">
        <v>7392</v>
      </c>
      <c r="O967" t="s">
        <v>7391</v>
      </c>
      <c r="P967" t="s">
        <v>7390</v>
      </c>
      <c r="Q967" t="s">
        <v>7389</v>
      </c>
      <c r="S967">
        <v>3</v>
      </c>
      <c r="T967">
        <v>2</v>
      </c>
      <c r="U967">
        <v>2</v>
      </c>
      <c r="V967">
        <v>2</v>
      </c>
      <c r="W967">
        <v>1</v>
      </c>
      <c r="X967">
        <v>0</v>
      </c>
      <c r="Y967">
        <v>1</v>
      </c>
      <c r="Z967">
        <v>1</v>
      </c>
      <c r="AA967">
        <v>0</v>
      </c>
      <c r="AB967">
        <v>1</v>
      </c>
      <c r="AC967">
        <v>1</v>
      </c>
      <c r="AD967">
        <v>0</v>
      </c>
      <c r="AE967">
        <v>1</v>
      </c>
      <c r="AF967">
        <v>5.5</v>
      </c>
      <c r="AG967">
        <v>5.5</v>
      </c>
      <c r="AH967">
        <v>5.5</v>
      </c>
      <c r="AI967">
        <v>50.27</v>
      </c>
      <c r="AJ967">
        <v>454</v>
      </c>
      <c r="AK967">
        <v>4</v>
      </c>
      <c r="AO967">
        <v>2</v>
      </c>
      <c r="AX967">
        <v>1</v>
      </c>
      <c r="AZ967">
        <v>1</v>
      </c>
      <c r="BA967" s="8">
        <v>1.0799E-7</v>
      </c>
      <c r="BB967" s="8"/>
      <c r="BD967" s="4">
        <v>0.66059999999999997</v>
      </c>
      <c r="BG967" s="6">
        <v>1</v>
      </c>
      <c r="BK967" s="4">
        <v>1.5085999999999999</v>
      </c>
      <c r="BN967" s="6">
        <v>1</v>
      </c>
      <c r="BQ967" s="3">
        <v>0.43790506218251884</v>
      </c>
      <c r="BT967" s="7">
        <v>1</v>
      </c>
    </row>
    <row r="968" spans="1:72">
      <c r="A968">
        <v>832</v>
      </c>
      <c r="B968">
        <v>2250</v>
      </c>
      <c r="I968" t="s">
        <v>7388</v>
      </c>
      <c r="J968" t="s">
        <v>7388</v>
      </c>
      <c r="K968" t="s">
        <v>2800</v>
      </c>
      <c r="L968" t="s">
        <v>2800</v>
      </c>
      <c r="M968" t="s">
        <v>2800</v>
      </c>
      <c r="N968" s="9" t="s">
        <v>7387</v>
      </c>
      <c r="O968" t="s">
        <v>7386</v>
      </c>
      <c r="P968" t="s">
        <v>7385</v>
      </c>
      <c r="Q968" t="s">
        <v>7384</v>
      </c>
      <c r="S968">
        <v>5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D968">
        <v>1</v>
      </c>
      <c r="AE968">
        <v>1</v>
      </c>
      <c r="AF968">
        <v>1.1000000000000001</v>
      </c>
      <c r="AG968">
        <v>1.1000000000000001</v>
      </c>
      <c r="AH968">
        <v>1.1000000000000001</v>
      </c>
      <c r="AI968">
        <v>136.65</v>
      </c>
      <c r="AJ968">
        <v>1215</v>
      </c>
      <c r="AK968">
        <v>10.7</v>
      </c>
      <c r="AR968">
        <v>1</v>
      </c>
      <c r="AU968">
        <v>1</v>
      </c>
      <c r="AV968">
        <v>2</v>
      </c>
      <c r="AW968">
        <v>3</v>
      </c>
      <c r="AX968">
        <v>1</v>
      </c>
      <c r="AY968">
        <v>5</v>
      </c>
      <c r="AZ968">
        <v>1</v>
      </c>
      <c r="BA968">
        <v>1.1094E-3</v>
      </c>
      <c r="BD968" s="4">
        <v>0.62395</v>
      </c>
      <c r="BG968" s="6">
        <v>1</v>
      </c>
      <c r="BK968" s="4">
        <v>0.51805999999999996</v>
      </c>
      <c r="BN968" s="6">
        <v>1</v>
      </c>
      <c r="BQ968" s="3">
        <v>1.5286078967883947</v>
      </c>
      <c r="BT968" s="7">
        <v>1</v>
      </c>
    </row>
    <row r="969" spans="1:72">
      <c r="A969">
        <v>569</v>
      </c>
      <c r="B969">
        <v>530</v>
      </c>
      <c r="I969" t="s">
        <v>7383</v>
      </c>
      <c r="J969" t="s">
        <v>7383</v>
      </c>
      <c r="K969" t="s">
        <v>1781</v>
      </c>
      <c r="L969" t="s">
        <v>1781</v>
      </c>
      <c r="M969" t="s">
        <v>1781</v>
      </c>
      <c r="N969" t="s">
        <v>7382</v>
      </c>
      <c r="O969" t="s">
        <v>7381</v>
      </c>
      <c r="P969" t="s">
        <v>7380</v>
      </c>
      <c r="Q969" t="s">
        <v>7379</v>
      </c>
      <c r="S969">
        <v>3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0</v>
      </c>
      <c r="Z969">
        <v>1</v>
      </c>
      <c r="AA969">
        <v>1</v>
      </c>
      <c r="AB969">
        <v>0</v>
      </c>
      <c r="AC969">
        <v>1</v>
      </c>
      <c r="AD969">
        <v>1</v>
      </c>
      <c r="AE969">
        <v>0</v>
      </c>
      <c r="AF969">
        <v>6.8</v>
      </c>
      <c r="AG969">
        <v>6.8</v>
      </c>
      <c r="AH969">
        <v>6.8</v>
      </c>
      <c r="AI969">
        <v>26.457000000000001</v>
      </c>
      <c r="AJ969">
        <v>235</v>
      </c>
      <c r="AK969">
        <v>2.5</v>
      </c>
      <c r="AM969">
        <v>1</v>
      </c>
      <c r="AN969">
        <v>1</v>
      </c>
      <c r="AX969">
        <v>1</v>
      </c>
      <c r="AY969">
        <v>1</v>
      </c>
      <c r="BA969">
        <v>1.0799E-4</v>
      </c>
      <c r="BD969" s="4">
        <v>0.60762000000000005</v>
      </c>
      <c r="BG969" s="6">
        <v>1</v>
      </c>
      <c r="BK969" s="4">
        <v>0.92601</v>
      </c>
      <c r="BN969" s="6">
        <v>1</v>
      </c>
      <c r="BQ969" s="3">
        <v>0.75797771545516568</v>
      </c>
      <c r="BT969" s="7">
        <v>1</v>
      </c>
    </row>
    <row r="970" spans="1:72">
      <c r="A970">
        <v>1117</v>
      </c>
      <c r="B970">
        <v>3841</v>
      </c>
      <c r="I970" t="s">
        <v>7378</v>
      </c>
      <c r="J970" t="s">
        <v>7378</v>
      </c>
      <c r="K970" t="s">
        <v>3802</v>
      </c>
      <c r="L970" t="s">
        <v>3802</v>
      </c>
      <c r="M970" t="s">
        <v>3802</v>
      </c>
      <c r="N970" s="9" t="s">
        <v>7377</v>
      </c>
      <c r="O970" t="s">
        <v>7376</v>
      </c>
      <c r="P970" s="9" t="s">
        <v>7375</v>
      </c>
      <c r="Q970" t="s">
        <v>7374</v>
      </c>
      <c r="S970">
        <v>6</v>
      </c>
      <c r="T970">
        <v>1</v>
      </c>
      <c r="U970">
        <v>1</v>
      </c>
      <c r="V970">
        <v>1</v>
      </c>
      <c r="W970">
        <v>1</v>
      </c>
      <c r="X970">
        <v>0</v>
      </c>
      <c r="Y970">
        <v>0</v>
      </c>
      <c r="Z970">
        <v>1</v>
      </c>
      <c r="AA970">
        <v>0</v>
      </c>
      <c r="AB970">
        <v>0</v>
      </c>
      <c r="AC970">
        <v>1</v>
      </c>
      <c r="AD970">
        <v>0</v>
      </c>
      <c r="AE970">
        <v>0</v>
      </c>
      <c r="AF970">
        <v>2.6</v>
      </c>
      <c r="AG970">
        <v>2.6</v>
      </c>
      <c r="AH970">
        <v>2.6</v>
      </c>
      <c r="AI970">
        <v>71.152000000000001</v>
      </c>
      <c r="AJ970">
        <v>651</v>
      </c>
      <c r="AK970">
        <v>5</v>
      </c>
      <c r="AP970">
        <v>1</v>
      </c>
      <c r="AX970">
        <v>1</v>
      </c>
      <c r="BA970">
        <v>1.7843000000000001E-4</v>
      </c>
      <c r="BD970" s="4">
        <v>0.40872000000000003</v>
      </c>
      <c r="BG970" s="6">
        <v>1</v>
      </c>
      <c r="BK970" s="4">
        <v>2.1408</v>
      </c>
      <c r="BN970" s="6">
        <v>1</v>
      </c>
      <c r="BQ970" s="3">
        <v>0.19091620687680178</v>
      </c>
      <c r="BT970" s="7">
        <v>1</v>
      </c>
    </row>
    <row r="971" spans="1:72">
      <c r="A971">
        <v>336</v>
      </c>
      <c r="B971">
        <v>1764</v>
      </c>
      <c r="D971">
        <v>242</v>
      </c>
      <c r="G971">
        <v>225</v>
      </c>
      <c r="I971" t="s">
        <v>5837</v>
      </c>
      <c r="J971" t="s">
        <v>5837</v>
      </c>
      <c r="K971" t="s">
        <v>213</v>
      </c>
      <c r="L971" t="s">
        <v>213</v>
      </c>
      <c r="M971" t="s">
        <v>213</v>
      </c>
      <c r="N971" t="s">
        <v>5838</v>
      </c>
      <c r="O971" t="s">
        <v>5839</v>
      </c>
      <c r="P971" t="s">
        <v>5840</v>
      </c>
      <c r="Q971" t="s">
        <v>5841</v>
      </c>
      <c r="S971">
        <v>2</v>
      </c>
      <c r="T971">
        <v>1</v>
      </c>
      <c r="U971">
        <v>1</v>
      </c>
      <c r="V971">
        <v>1</v>
      </c>
      <c r="W971">
        <v>1</v>
      </c>
      <c r="X971">
        <v>0</v>
      </c>
      <c r="Y971">
        <v>0</v>
      </c>
      <c r="Z971">
        <v>1</v>
      </c>
      <c r="AA971">
        <v>0</v>
      </c>
      <c r="AB971">
        <v>0</v>
      </c>
      <c r="AC971">
        <v>1</v>
      </c>
      <c r="AD971">
        <v>0</v>
      </c>
      <c r="AE971">
        <v>0</v>
      </c>
      <c r="AF971">
        <v>5.7</v>
      </c>
      <c r="AG971">
        <v>5.7</v>
      </c>
      <c r="AH971">
        <v>5.7</v>
      </c>
      <c r="AI971">
        <v>26.183</v>
      </c>
      <c r="AJ971">
        <v>228</v>
      </c>
      <c r="AK971">
        <v>2</v>
      </c>
      <c r="AM971">
        <v>1</v>
      </c>
      <c r="AX971">
        <v>1</v>
      </c>
      <c r="BA971">
        <v>2.8297000000000001E-3</v>
      </c>
      <c r="BD971" s="4">
        <v>0.24471999999999999</v>
      </c>
      <c r="BG971" s="6">
        <v>1</v>
      </c>
      <c r="BJ971" s="5">
        <v>1</v>
      </c>
      <c r="BK971" s="10">
        <v>3.4472999999999998</v>
      </c>
      <c r="BN971" s="6">
        <v>1</v>
      </c>
      <c r="BO971" s="1">
        <v>4</v>
      </c>
      <c r="BQ971" s="3">
        <v>7.0987435223965362E-2</v>
      </c>
      <c r="BT971" s="7">
        <v>1</v>
      </c>
    </row>
    <row r="972" spans="1:72">
      <c r="A972">
        <v>1126</v>
      </c>
      <c r="B972">
        <v>513</v>
      </c>
      <c r="I972" t="s">
        <v>7373</v>
      </c>
      <c r="J972" t="s">
        <v>7373</v>
      </c>
      <c r="K972" t="s">
        <v>2800</v>
      </c>
      <c r="L972" t="s">
        <v>2800</v>
      </c>
      <c r="M972" t="s">
        <v>2800</v>
      </c>
      <c r="N972" s="9" t="s">
        <v>7372</v>
      </c>
      <c r="O972" t="s">
        <v>7371</v>
      </c>
      <c r="P972" t="s">
        <v>7370</v>
      </c>
      <c r="Q972" t="s">
        <v>7369</v>
      </c>
      <c r="S972">
        <v>5</v>
      </c>
      <c r="T972">
        <v>1</v>
      </c>
      <c r="U972">
        <v>1</v>
      </c>
      <c r="V972">
        <v>1</v>
      </c>
      <c r="W972">
        <v>1</v>
      </c>
      <c r="X972">
        <v>0</v>
      </c>
      <c r="Y972">
        <v>0</v>
      </c>
      <c r="Z972">
        <v>1</v>
      </c>
      <c r="AA972">
        <v>0</v>
      </c>
      <c r="AB972">
        <v>0</v>
      </c>
      <c r="AC972">
        <v>1</v>
      </c>
      <c r="AD972">
        <v>0</v>
      </c>
      <c r="AE972">
        <v>0</v>
      </c>
      <c r="AF972">
        <v>5.6</v>
      </c>
      <c r="AG972">
        <v>5.6</v>
      </c>
      <c r="AH972">
        <v>5.6</v>
      </c>
      <c r="AI972">
        <v>26.382000000000001</v>
      </c>
      <c r="AJ972">
        <v>248</v>
      </c>
      <c r="AK972">
        <v>2</v>
      </c>
      <c r="AM972">
        <v>1</v>
      </c>
      <c r="AX972">
        <v>1</v>
      </c>
      <c r="BA972">
        <v>6.9311999999999998E-4</v>
      </c>
      <c r="BD972" s="4">
        <v>8.8547000000000001E-2</v>
      </c>
      <c r="BG972" s="6">
        <v>1</v>
      </c>
      <c r="BK972" s="4">
        <v>0.86887000000000003</v>
      </c>
      <c r="BN972" s="6">
        <v>1</v>
      </c>
      <c r="BQ972" s="3">
        <v>0.101909789454375</v>
      </c>
      <c r="BT972" s="7">
        <v>1</v>
      </c>
    </row>
    <row r="973" spans="1:72">
      <c r="A973">
        <v>709</v>
      </c>
      <c r="B973">
        <v>2482</v>
      </c>
      <c r="I973" t="s">
        <v>7368</v>
      </c>
      <c r="J973" t="s">
        <v>7368</v>
      </c>
      <c r="K973">
        <v>1</v>
      </c>
      <c r="L973">
        <v>1</v>
      </c>
      <c r="M973">
        <v>1</v>
      </c>
      <c r="N973" t="s">
        <v>7367</v>
      </c>
      <c r="O973" t="s">
        <v>7366</v>
      </c>
      <c r="P973" t="s">
        <v>7365</v>
      </c>
      <c r="Q973" t="s">
        <v>7364</v>
      </c>
      <c r="S973">
        <v>1</v>
      </c>
      <c r="T973">
        <v>1</v>
      </c>
      <c r="U973">
        <v>1</v>
      </c>
      <c r="V973">
        <v>1</v>
      </c>
      <c r="W973">
        <v>1</v>
      </c>
      <c r="X973">
        <v>0</v>
      </c>
      <c r="Y973">
        <v>0</v>
      </c>
      <c r="Z973">
        <v>1</v>
      </c>
      <c r="AA973">
        <v>0</v>
      </c>
      <c r="AB973">
        <v>0</v>
      </c>
      <c r="AC973">
        <v>1</v>
      </c>
      <c r="AD973">
        <v>0</v>
      </c>
      <c r="AE973">
        <v>0</v>
      </c>
      <c r="AF973">
        <v>6.9</v>
      </c>
      <c r="AG973">
        <v>6.9</v>
      </c>
      <c r="AH973">
        <v>6.9</v>
      </c>
      <c r="AI973">
        <v>21.634</v>
      </c>
      <c r="AJ973">
        <v>188</v>
      </c>
      <c r="AK973">
        <v>3</v>
      </c>
      <c r="AN973">
        <v>1</v>
      </c>
      <c r="AX973">
        <v>1</v>
      </c>
      <c r="BA973">
        <v>6.1894000000000003E-3</v>
      </c>
      <c r="BD973" s="4">
        <v>4.0517999999999998E-2</v>
      </c>
      <c r="BG973" s="6">
        <v>1</v>
      </c>
      <c r="BK973" s="4">
        <v>2.7740000000000001E-2</v>
      </c>
      <c r="BN973" s="6">
        <v>1</v>
      </c>
      <c r="BQ973" s="3">
        <v>1.4606216405702266</v>
      </c>
      <c r="BT973" s="7">
        <v>1</v>
      </c>
    </row>
    <row r="974" spans="1:72">
      <c r="A974">
        <v>645</v>
      </c>
      <c r="B974" t="s">
        <v>6072</v>
      </c>
      <c r="D974" t="s">
        <v>6073</v>
      </c>
      <c r="G974" t="s">
        <v>6074</v>
      </c>
      <c r="I974" t="s">
        <v>6075</v>
      </c>
      <c r="J974" t="s">
        <v>6075</v>
      </c>
      <c r="K974" t="s">
        <v>1799</v>
      </c>
      <c r="L974" t="s">
        <v>1799</v>
      </c>
      <c r="M974" t="s">
        <v>1799</v>
      </c>
      <c r="N974" t="s">
        <v>6076</v>
      </c>
      <c r="O974" t="s">
        <v>6077</v>
      </c>
      <c r="P974" t="s">
        <v>6078</v>
      </c>
      <c r="Q974" t="s">
        <v>6079</v>
      </c>
      <c r="S974">
        <v>2</v>
      </c>
      <c r="T974">
        <v>2</v>
      </c>
      <c r="U974">
        <v>2</v>
      </c>
      <c r="V974">
        <v>2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>
        <v>1</v>
      </c>
      <c r="AE974">
        <v>1</v>
      </c>
      <c r="AF974">
        <v>2.7</v>
      </c>
      <c r="AG974">
        <v>2.7</v>
      </c>
      <c r="AH974">
        <v>2.7</v>
      </c>
      <c r="AI974">
        <v>132.82</v>
      </c>
      <c r="AJ974">
        <v>1211</v>
      </c>
      <c r="AK974">
        <v>7.67</v>
      </c>
      <c r="AN974">
        <v>1</v>
      </c>
      <c r="AU974">
        <v>2</v>
      </c>
      <c r="AX974">
        <v>1</v>
      </c>
      <c r="AY974">
        <v>1</v>
      </c>
      <c r="AZ974">
        <v>1</v>
      </c>
      <c r="BA974" s="8">
        <v>5.8885000000000001E-9</v>
      </c>
      <c r="BB974" s="8"/>
      <c r="BE974" s="4">
        <v>2.3854000000000002</v>
      </c>
      <c r="BG974" s="6">
        <v>1</v>
      </c>
      <c r="BJ974" s="5">
        <v>1</v>
      </c>
      <c r="BL974" s="10">
        <v>1.7024999999999999</v>
      </c>
      <c r="BN974" s="6">
        <v>1</v>
      </c>
      <c r="BO974" s="1">
        <v>4</v>
      </c>
      <c r="BR974" s="3">
        <v>1.4146872833760098</v>
      </c>
      <c r="BT974" s="7">
        <v>1</v>
      </c>
    </row>
    <row r="975" spans="1:72">
      <c r="A975">
        <v>902</v>
      </c>
      <c r="B975">
        <v>3830</v>
      </c>
      <c r="I975" t="s">
        <v>7363</v>
      </c>
      <c r="J975" t="s">
        <v>7363</v>
      </c>
      <c r="K975" t="s">
        <v>3802</v>
      </c>
      <c r="L975" t="s">
        <v>3802</v>
      </c>
      <c r="M975" t="s">
        <v>3802</v>
      </c>
      <c r="N975" t="s">
        <v>7362</v>
      </c>
      <c r="O975" t="s">
        <v>7361</v>
      </c>
      <c r="P975" s="9" t="s">
        <v>7360</v>
      </c>
      <c r="Q975" t="s">
        <v>7359</v>
      </c>
      <c r="S975">
        <v>6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0</v>
      </c>
      <c r="Z975">
        <v>1</v>
      </c>
      <c r="AA975">
        <v>1</v>
      </c>
      <c r="AB975">
        <v>0</v>
      </c>
      <c r="AC975">
        <v>1</v>
      </c>
      <c r="AD975">
        <v>1</v>
      </c>
      <c r="AE975">
        <v>0</v>
      </c>
      <c r="AF975">
        <v>3.6</v>
      </c>
      <c r="AG975">
        <v>3.6</v>
      </c>
      <c r="AH975">
        <v>3.6</v>
      </c>
      <c r="AI975">
        <v>33.698</v>
      </c>
      <c r="AJ975">
        <v>307</v>
      </c>
      <c r="AK975">
        <v>3</v>
      </c>
      <c r="AN975">
        <v>2</v>
      </c>
      <c r="AX975">
        <v>1</v>
      </c>
      <c r="AY975">
        <v>1</v>
      </c>
      <c r="BA975">
        <v>6.4939000000000004E-3</v>
      </c>
      <c r="BE975" s="4">
        <v>2.3816000000000002</v>
      </c>
      <c r="BG975" s="6">
        <v>1</v>
      </c>
      <c r="BL975" s="4">
        <v>0.86236000000000002</v>
      </c>
      <c r="BN975" s="6">
        <v>1</v>
      </c>
      <c r="BR975" s="3">
        <v>3.3756413718606533</v>
      </c>
      <c r="BT975" s="7">
        <v>1</v>
      </c>
    </row>
    <row r="976" spans="1:72">
      <c r="A976">
        <v>123</v>
      </c>
      <c r="B976" t="s">
        <v>7358</v>
      </c>
      <c r="I976" t="s">
        <v>7357</v>
      </c>
      <c r="J976" t="s">
        <v>7357</v>
      </c>
      <c r="K976" t="s">
        <v>1991</v>
      </c>
      <c r="L976" t="s">
        <v>1991</v>
      </c>
      <c r="M976" t="s">
        <v>1991</v>
      </c>
      <c r="N976" s="9" t="s">
        <v>7356</v>
      </c>
      <c r="O976" t="s">
        <v>7355</v>
      </c>
      <c r="P976" s="9" t="s">
        <v>7354</v>
      </c>
      <c r="Q976" t="s">
        <v>7353</v>
      </c>
      <c r="S976">
        <v>3</v>
      </c>
      <c r="T976">
        <v>2</v>
      </c>
      <c r="U976">
        <v>2</v>
      </c>
      <c r="V976">
        <v>2</v>
      </c>
      <c r="W976">
        <v>0</v>
      </c>
      <c r="X976">
        <v>2</v>
      </c>
      <c r="Y976">
        <v>1</v>
      </c>
      <c r="Z976">
        <v>0</v>
      </c>
      <c r="AA976">
        <v>2</v>
      </c>
      <c r="AB976">
        <v>1</v>
      </c>
      <c r="AC976">
        <v>0</v>
      </c>
      <c r="AD976">
        <v>2</v>
      </c>
      <c r="AE976">
        <v>1</v>
      </c>
      <c r="AF976">
        <v>1.9</v>
      </c>
      <c r="AG976">
        <v>1.9</v>
      </c>
      <c r="AH976">
        <v>1.9</v>
      </c>
      <c r="AI976">
        <v>116.92</v>
      </c>
      <c r="AJ976">
        <v>1046</v>
      </c>
      <c r="AK976">
        <v>8.67</v>
      </c>
      <c r="AS976">
        <v>3</v>
      </c>
      <c r="AT976">
        <v>2</v>
      </c>
      <c r="AU976">
        <v>1</v>
      </c>
      <c r="AY976">
        <v>5</v>
      </c>
      <c r="AZ976">
        <v>1</v>
      </c>
      <c r="BA976">
        <v>2.0294000000000001E-4</v>
      </c>
      <c r="BE976" s="4">
        <v>2.3603000000000001</v>
      </c>
      <c r="BG976" s="6">
        <v>1</v>
      </c>
      <c r="BL976" s="4">
        <v>0.51012000000000002</v>
      </c>
      <c r="BN976" s="6">
        <v>1</v>
      </c>
      <c r="BR976" s="3">
        <v>4.6270590412733661</v>
      </c>
      <c r="BT976" s="7">
        <v>1</v>
      </c>
    </row>
    <row r="977" spans="1:72">
      <c r="A977">
        <v>707</v>
      </c>
      <c r="B977">
        <v>2291</v>
      </c>
      <c r="I977" t="s">
        <v>7352</v>
      </c>
      <c r="J977" t="s">
        <v>7352</v>
      </c>
      <c r="K977" t="s">
        <v>233</v>
      </c>
      <c r="L977" t="s">
        <v>233</v>
      </c>
      <c r="M977" t="s">
        <v>233</v>
      </c>
      <c r="N977" s="9" t="s">
        <v>7351</v>
      </c>
      <c r="O977" t="s">
        <v>7350</v>
      </c>
      <c r="P977" t="s">
        <v>7349</v>
      </c>
      <c r="Q977" t="s">
        <v>7348</v>
      </c>
      <c r="S977">
        <v>4</v>
      </c>
      <c r="T977">
        <v>1</v>
      </c>
      <c r="U977">
        <v>1</v>
      </c>
      <c r="V977">
        <v>1</v>
      </c>
      <c r="W977">
        <v>0</v>
      </c>
      <c r="X977">
        <v>1</v>
      </c>
      <c r="Y977">
        <v>0</v>
      </c>
      <c r="Z977">
        <v>0</v>
      </c>
      <c r="AA977">
        <v>1</v>
      </c>
      <c r="AB977">
        <v>0</v>
      </c>
      <c r="AC977">
        <v>0</v>
      </c>
      <c r="AD977">
        <v>1</v>
      </c>
      <c r="AE977">
        <v>0</v>
      </c>
      <c r="AF977">
        <v>2.6</v>
      </c>
      <c r="AG977">
        <v>2.6</v>
      </c>
      <c r="AH977">
        <v>2.6</v>
      </c>
      <c r="AI977">
        <v>52.295999999999999</v>
      </c>
      <c r="AJ977">
        <v>466</v>
      </c>
      <c r="AK977">
        <v>5</v>
      </c>
      <c r="AP977">
        <v>1</v>
      </c>
      <c r="AY977">
        <v>1</v>
      </c>
      <c r="BA977">
        <v>2.5401E-3</v>
      </c>
      <c r="BE977" s="4">
        <v>2.282</v>
      </c>
      <c r="BG977" s="6">
        <v>1</v>
      </c>
      <c r="BL977" s="4">
        <v>1.0345</v>
      </c>
      <c r="BN977" s="6">
        <v>1</v>
      </c>
      <c r="BR977" s="3">
        <v>2.3574341686508404</v>
      </c>
      <c r="BT977" s="7">
        <v>1</v>
      </c>
    </row>
    <row r="978" spans="1:72">
      <c r="A978">
        <v>1162</v>
      </c>
      <c r="B978">
        <v>1274</v>
      </c>
      <c r="I978" t="s">
        <v>7347</v>
      </c>
      <c r="J978" t="s">
        <v>7347</v>
      </c>
      <c r="K978" t="s">
        <v>3802</v>
      </c>
      <c r="L978" t="s">
        <v>3802</v>
      </c>
      <c r="M978" t="s">
        <v>3802</v>
      </c>
      <c r="N978" t="s">
        <v>7346</v>
      </c>
      <c r="O978" t="s">
        <v>7345</v>
      </c>
      <c r="P978" s="9" t="s">
        <v>7344</v>
      </c>
      <c r="Q978" t="s">
        <v>7343</v>
      </c>
      <c r="S978">
        <v>6</v>
      </c>
      <c r="T978">
        <v>1</v>
      </c>
      <c r="U978">
        <v>1</v>
      </c>
      <c r="V978">
        <v>1</v>
      </c>
      <c r="W978">
        <v>0</v>
      </c>
      <c r="X978">
        <v>1</v>
      </c>
      <c r="Y978">
        <v>0</v>
      </c>
      <c r="Z978">
        <v>0</v>
      </c>
      <c r="AA978">
        <v>1</v>
      </c>
      <c r="AB978">
        <v>0</v>
      </c>
      <c r="AC978">
        <v>0</v>
      </c>
      <c r="AD978">
        <v>1</v>
      </c>
      <c r="AE978">
        <v>0</v>
      </c>
      <c r="AF978">
        <v>2.6</v>
      </c>
      <c r="AG978">
        <v>2.6</v>
      </c>
      <c r="AH978">
        <v>2.6</v>
      </c>
      <c r="AI978">
        <v>65.700999999999993</v>
      </c>
      <c r="AJ978">
        <v>586</v>
      </c>
      <c r="AK978">
        <v>4</v>
      </c>
      <c r="AO978">
        <v>1</v>
      </c>
      <c r="AY978">
        <v>1</v>
      </c>
      <c r="BA978" s="8">
        <v>5.8012E-21</v>
      </c>
      <c r="BB978" s="8"/>
      <c r="BE978" s="4">
        <v>2.1842999999999999</v>
      </c>
      <c r="BG978" s="6">
        <v>1</v>
      </c>
      <c r="BL978" s="4">
        <v>0.98179000000000005</v>
      </c>
      <c r="BN978" s="6">
        <v>1</v>
      </c>
      <c r="BR978" s="3">
        <v>2.5759917568263782</v>
      </c>
      <c r="BT978" s="7">
        <v>1</v>
      </c>
    </row>
    <row r="979" spans="1:72">
      <c r="A979">
        <v>505</v>
      </c>
      <c r="B979" t="s">
        <v>6056</v>
      </c>
      <c r="C979">
        <v>137</v>
      </c>
      <c r="D979" t="s">
        <v>6057</v>
      </c>
      <c r="F979">
        <v>280</v>
      </c>
      <c r="G979" t="s">
        <v>6058</v>
      </c>
      <c r="I979" t="s">
        <v>6059</v>
      </c>
      <c r="J979" t="s">
        <v>6059</v>
      </c>
      <c r="K979" t="s">
        <v>6060</v>
      </c>
      <c r="L979" t="s">
        <v>6060</v>
      </c>
      <c r="M979" t="s">
        <v>6061</v>
      </c>
      <c r="N979" s="9" t="s">
        <v>6062</v>
      </c>
      <c r="O979" t="s">
        <v>6063</v>
      </c>
      <c r="P979" s="9" t="s">
        <v>6064</v>
      </c>
      <c r="Q979" t="s">
        <v>6065</v>
      </c>
      <c r="S979">
        <v>6</v>
      </c>
      <c r="T979">
        <v>2</v>
      </c>
      <c r="U979">
        <v>2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D979">
        <v>0</v>
      </c>
      <c r="AE979">
        <v>1</v>
      </c>
      <c r="AF979">
        <v>6.8</v>
      </c>
      <c r="AG979">
        <v>6.8</v>
      </c>
      <c r="AH979">
        <v>2.2999999999999998</v>
      </c>
      <c r="AI979">
        <v>47.420999999999999</v>
      </c>
      <c r="AJ979">
        <v>427</v>
      </c>
      <c r="AK979">
        <v>3</v>
      </c>
      <c r="AN979">
        <v>3</v>
      </c>
      <c r="AX979">
        <v>1</v>
      </c>
      <c r="AY979">
        <v>1</v>
      </c>
      <c r="AZ979">
        <v>1</v>
      </c>
      <c r="BA979" s="8">
        <v>3.1232000000000002E-5</v>
      </c>
      <c r="BB979" s="8"/>
      <c r="BE979" s="4">
        <v>2.1751</v>
      </c>
      <c r="BG979" s="6">
        <v>1</v>
      </c>
      <c r="BJ979" s="5">
        <v>1</v>
      </c>
      <c r="BL979" s="10">
        <v>2.0848</v>
      </c>
      <c r="BN979" s="6">
        <v>1</v>
      </c>
      <c r="BO979" s="1">
        <v>4</v>
      </c>
      <c r="BR979" s="3">
        <v>1.1247834791802578</v>
      </c>
      <c r="BT979" s="7">
        <v>1</v>
      </c>
    </row>
    <row r="980" spans="1:72">
      <c r="A980">
        <v>140</v>
      </c>
      <c r="B980">
        <v>2385</v>
      </c>
      <c r="C980">
        <v>155</v>
      </c>
      <c r="F980">
        <v>61</v>
      </c>
      <c r="I980" t="s">
        <v>7342</v>
      </c>
      <c r="J980" t="s">
        <v>7342</v>
      </c>
      <c r="K980">
        <v>1</v>
      </c>
      <c r="L980">
        <v>1</v>
      </c>
      <c r="M980">
        <v>1</v>
      </c>
      <c r="N980" t="s">
        <v>7341</v>
      </c>
      <c r="O980" t="s">
        <v>7340</v>
      </c>
      <c r="P980" t="s">
        <v>7339</v>
      </c>
      <c r="Q980" t="s">
        <v>7338</v>
      </c>
      <c r="S980">
        <v>1</v>
      </c>
      <c r="T980">
        <v>1</v>
      </c>
      <c r="U980">
        <v>1</v>
      </c>
      <c r="V980">
        <v>1</v>
      </c>
      <c r="W980">
        <v>0</v>
      </c>
      <c r="X980">
        <v>1</v>
      </c>
      <c r="Y980">
        <v>0</v>
      </c>
      <c r="Z980">
        <v>0</v>
      </c>
      <c r="AA980">
        <v>1</v>
      </c>
      <c r="AB980">
        <v>0</v>
      </c>
      <c r="AC980">
        <v>0</v>
      </c>
      <c r="AD980">
        <v>1</v>
      </c>
      <c r="AE980">
        <v>0</v>
      </c>
      <c r="AF980">
        <v>10.199999999999999</v>
      </c>
      <c r="AG980">
        <v>10.199999999999999</v>
      </c>
      <c r="AH980">
        <v>10.199999999999999</v>
      </c>
      <c r="AI980">
        <v>18.236999999999998</v>
      </c>
      <c r="AJ980">
        <v>166</v>
      </c>
      <c r="AK980">
        <v>2</v>
      </c>
      <c r="AM980">
        <v>1</v>
      </c>
      <c r="AY980">
        <v>1</v>
      </c>
      <c r="BA980">
        <v>1.5311E-4</v>
      </c>
      <c r="BE980" s="4">
        <v>2.1196999999999999</v>
      </c>
      <c r="BG980" s="6">
        <v>1</v>
      </c>
      <c r="BL980" s="4">
        <v>0.52551000000000003</v>
      </c>
      <c r="BN980" s="6">
        <v>1</v>
      </c>
      <c r="BR980" s="3">
        <v>4.0335592126492417</v>
      </c>
      <c r="BT980" s="7">
        <v>1</v>
      </c>
    </row>
    <row r="981" spans="1:72">
      <c r="A981">
        <v>1084</v>
      </c>
      <c r="B981" t="s">
        <v>7337</v>
      </c>
      <c r="C981" t="s">
        <v>7336</v>
      </c>
      <c r="D981">
        <v>643</v>
      </c>
      <c r="F981" t="s">
        <v>7335</v>
      </c>
      <c r="G981">
        <v>113</v>
      </c>
      <c r="I981" t="s">
        <v>7334</v>
      </c>
      <c r="J981" t="s">
        <v>7333</v>
      </c>
      <c r="K981" t="s">
        <v>7332</v>
      </c>
      <c r="L981" t="s">
        <v>7331</v>
      </c>
      <c r="M981" t="s">
        <v>7330</v>
      </c>
      <c r="N981" t="s">
        <v>7329</v>
      </c>
      <c r="O981" t="s">
        <v>7328</v>
      </c>
      <c r="P981" t="s">
        <v>7327</v>
      </c>
      <c r="Q981" t="s">
        <v>7326</v>
      </c>
      <c r="S981">
        <v>4</v>
      </c>
      <c r="T981">
        <v>7</v>
      </c>
      <c r="U981">
        <v>3</v>
      </c>
      <c r="V981">
        <v>2</v>
      </c>
      <c r="W981">
        <v>5</v>
      </c>
      <c r="X981">
        <v>5</v>
      </c>
      <c r="Y981">
        <v>2</v>
      </c>
      <c r="Z981">
        <v>1</v>
      </c>
      <c r="AA981">
        <v>2</v>
      </c>
      <c r="AB981">
        <v>0</v>
      </c>
      <c r="AC981">
        <v>1</v>
      </c>
      <c r="AD981">
        <v>1</v>
      </c>
      <c r="AE981">
        <v>0</v>
      </c>
      <c r="AF981">
        <v>50.3</v>
      </c>
      <c r="AG981">
        <v>29.3</v>
      </c>
      <c r="AH981">
        <v>16.3</v>
      </c>
      <c r="AI981">
        <v>16.055</v>
      </c>
      <c r="AJ981">
        <v>147</v>
      </c>
      <c r="AK981">
        <v>1</v>
      </c>
      <c r="AL981">
        <v>3</v>
      </c>
      <c r="AX981">
        <v>1</v>
      </c>
      <c r="AY981">
        <v>2</v>
      </c>
      <c r="BA981" s="8">
        <v>7.0684000000000005E-85</v>
      </c>
      <c r="BB981" s="8"/>
      <c r="BE981" s="4">
        <v>2.1038999999999999</v>
      </c>
      <c r="BG981" s="6">
        <v>1</v>
      </c>
      <c r="BL981" s="4">
        <v>0.25921</v>
      </c>
      <c r="BN981" s="6">
        <v>1</v>
      </c>
      <c r="BR981" s="3">
        <v>8.1162243324405487</v>
      </c>
      <c r="BT981" s="7">
        <v>1</v>
      </c>
    </row>
    <row r="982" spans="1:72">
      <c r="A982">
        <v>558</v>
      </c>
      <c r="B982" t="s">
        <v>7325</v>
      </c>
      <c r="I982" t="s">
        <v>7324</v>
      </c>
      <c r="J982" t="s">
        <v>7324</v>
      </c>
      <c r="K982" t="s">
        <v>6060</v>
      </c>
      <c r="L982" t="s">
        <v>6060</v>
      </c>
      <c r="M982" t="s">
        <v>6060</v>
      </c>
      <c r="N982" t="s">
        <v>7323</v>
      </c>
      <c r="O982" t="s">
        <v>7322</v>
      </c>
      <c r="P982" t="s">
        <v>7321</v>
      </c>
      <c r="Q982" t="s">
        <v>7320</v>
      </c>
      <c r="S982">
        <v>6</v>
      </c>
      <c r="T982">
        <v>2</v>
      </c>
      <c r="U982">
        <v>2</v>
      </c>
      <c r="V982">
        <v>2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D982">
        <v>1</v>
      </c>
      <c r="AE982">
        <v>1</v>
      </c>
      <c r="AF982">
        <v>2.2000000000000002</v>
      </c>
      <c r="AG982">
        <v>2.2000000000000002</v>
      </c>
      <c r="AH982">
        <v>2.2000000000000002</v>
      </c>
      <c r="AI982">
        <v>138.6</v>
      </c>
      <c r="AJ982">
        <v>1248</v>
      </c>
      <c r="AK982">
        <v>10</v>
      </c>
      <c r="AU982">
        <v>3</v>
      </c>
      <c r="AX982">
        <v>1</v>
      </c>
      <c r="AY982">
        <v>1</v>
      </c>
      <c r="AZ982">
        <v>1</v>
      </c>
      <c r="BA982" s="8">
        <v>4.9806000000000003E-8</v>
      </c>
      <c r="BB982" s="8"/>
      <c r="BE982" s="4">
        <v>2.0720000000000001</v>
      </c>
      <c r="BG982" s="6">
        <v>1</v>
      </c>
      <c r="BL982" s="4">
        <v>0.47649999999999998</v>
      </c>
      <c r="BN982" s="6">
        <v>1</v>
      </c>
      <c r="BR982" s="3">
        <v>4.6908715639365797</v>
      </c>
      <c r="BT982" s="7">
        <v>1</v>
      </c>
    </row>
    <row r="983" spans="1:72">
      <c r="A983">
        <v>1183</v>
      </c>
      <c r="B983" t="s">
        <v>7319</v>
      </c>
      <c r="I983" t="s">
        <v>7318</v>
      </c>
      <c r="J983" t="s">
        <v>7318</v>
      </c>
      <c r="K983" t="s">
        <v>1713</v>
      </c>
      <c r="L983" t="s">
        <v>1713</v>
      </c>
      <c r="M983" t="s">
        <v>1713</v>
      </c>
      <c r="N983" t="s">
        <v>7317</v>
      </c>
      <c r="O983" t="s">
        <v>7316</v>
      </c>
      <c r="P983" t="s">
        <v>7315</v>
      </c>
      <c r="Q983" t="s">
        <v>7314</v>
      </c>
      <c r="S983">
        <v>4</v>
      </c>
      <c r="T983">
        <v>2</v>
      </c>
      <c r="U983">
        <v>2</v>
      </c>
      <c r="V983">
        <v>2</v>
      </c>
      <c r="W983">
        <v>2</v>
      </c>
      <c r="X983">
        <v>2</v>
      </c>
      <c r="Y983">
        <v>2</v>
      </c>
      <c r="Z983">
        <v>2</v>
      </c>
      <c r="AA983">
        <v>2</v>
      </c>
      <c r="AB983">
        <v>2</v>
      </c>
      <c r="AC983">
        <v>2</v>
      </c>
      <c r="AD983">
        <v>2</v>
      </c>
      <c r="AE983">
        <v>2</v>
      </c>
      <c r="AF983">
        <v>21.3</v>
      </c>
      <c r="AG983">
        <v>21.3</v>
      </c>
      <c r="AH983">
        <v>21.3</v>
      </c>
      <c r="AI983">
        <v>13.798</v>
      </c>
      <c r="AJ983">
        <v>127</v>
      </c>
      <c r="AK983">
        <v>2</v>
      </c>
      <c r="AM983">
        <v>8</v>
      </c>
      <c r="AX983">
        <v>3</v>
      </c>
      <c r="AY983">
        <v>3</v>
      </c>
      <c r="AZ983">
        <v>2</v>
      </c>
      <c r="BA983" s="8">
        <v>8.4687999999999996E-34</v>
      </c>
      <c r="BB983" s="8"/>
      <c r="BE983" s="4">
        <v>2.0680999999999998</v>
      </c>
      <c r="BG983" s="6">
        <v>1</v>
      </c>
      <c r="BL983" s="4">
        <v>0.26006000000000001</v>
      </c>
      <c r="BN983" s="6">
        <v>1</v>
      </c>
      <c r="BR983" s="3">
        <v>7.7226040620897374</v>
      </c>
      <c r="BT983" s="7">
        <v>1</v>
      </c>
    </row>
    <row r="984" spans="1:72">
      <c r="A984">
        <v>932</v>
      </c>
      <c r="B984">
        <v>5335</v>
      </c>
      <c r="I984" t="s">
        <v>7313</v>
      </c>
      <c r="J984" t="s">
        <v>7313</v>
      </c>
      <c r="K984" t="s">
        <v>1781</v>
      </c>
      <c r="L984" t="s">
        <v>1781</v>
      </c>
      <c r="M984" t="s">
        <v>1781</v>
      </c>
      <c r="N984" s="9" t="s">
        <v>7312</v>
      </c>
      <c r="O984" t="s">
        <v>7311</v>
      </c>
      <c r="P984" t="s">
        <v>7310</v>
      </c>
      <c r="Q984" t="s">
        <v>7309</v>
      </c>
      <c r="S984">
        <v>3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D984">
        <v>1</v>
      </c>
      <c r="AE984">
        <v>1</v>
      </c>
      <c r="AF984">
        <v>3.6</v>
      </c>
      <c r="AG984">
        <v>3.6</v>
      </c>
      <c r="AH984">
        <v>3.6</v>
      </c>
      <c r="AI984">
        <v>47.170999999999999</v>
      </c>
      <c r="AJ984">
        <v>441</v>
      </c>
      <c r="AK984">
        <v>5</v>
      </c>
      <c r="AP984">
        <v>3</v>
      </c>
      <c r="AX984">
        <v>1</v>
      </c>
      <c r="AY984">
        <v>1</v>
      </c>
      <c r="AZ984">
        <v>1</v>
      </c>
      <c r="BA984" s="8">
        <v>1.0985E-28</v>
      </c>
      <c r="BB984" s="8"/>
      <c r="BE984" s="4">
        <v>1.8966000000000001</v>
      </c>
      <c r="BG984" s="6">
        <v>1</v>
      </c>
      <c r="BL984" s="4">
        <v>0.44396000000000002</v>
      </c>
      <c r="BN984" s="6">
        <v>1</v>
      </c>
      <c r="BR984" s="3">
        <v>4.5136538027533293</v>
      </c>
      <c r="BT984" s="7">
        <v>1</v>
      </c>
    </row>
    <row r="985" spans="1:72">
      <c r="A985">
        <v>927</v>
      </c>
      <c r="B985" t="s">
        <v>7308</v>
      </c>
      <c r="I985" t="s">
        <v>7307</v>
      </c>
      <c r="J985" t="s">
        <v>7307</v>
      </c>
      <c r="K985" t="s">
        <v>1799</v>
      </c>
      <c r="L985" t="s">
        <v>1799</v>
      </c>
      <c r="M985" t="s">
        <v>1799</v>
      </c>
      <c r="N985" t="s">
        <v>7306</v>
      </c>
      <c r="O985" t="s">
        <v>7305</v>
      </c>
      <c r="P985" t="s">
        <v>7304</v>
      </c>
      <c r="Q985" t="s">
        <v>7303</v>
      </c>
      <c r="S985">
        <v>2</v>
      </c>
      <c r="T985">
        <v>2</v>
      </c>
      <c r="U985">
        <v>2</v>
      </c>
      <c r="V985">
        <v>2</v>
      </c>
      <c r="W985">
        <v>0</v>
      </c>
      <c r="X985">
        <v>2</v>
      </c>
      <c r="Y985">
        <v>0</v>
      </c>
      <c r="Z985">
        <v>0</v>
      </c>
      <c r="AA985">
        <v>2</v>
      </c>
      <c r="AB985">
        <v>0</v>
      </c>
      <c r="AC985">
        <v>0</v>
      </c>
      <c r="AD985">
        <v>2</v>
      </c>
      <c r="AE985">
        <v>0</v>
      </c>
      <c r="AF985">
        <v>8.4</v>
      </c>
      <c r="AG985">
        <v>8.4</v>
      </c>
      <c r="AH985">
        <v>8.4</v>
      </c>
      <c r="AI985">
        <v>38.286999999999999</v>
      </c>
      <c r="AJ985">
        <v>347</v>
      </c>
      <c r="AK985">
        <v>3</v>
      </c>
      <c r="AN985">
        <v>2</v>
      </c>
      <c r="AY985">
        <v>2</v>
      </c>
      <c r="BA985" s="8">
        <v>3.8753999999999999E-10</v>
      </c>
      <c r="BB985" s="8"/>
      <c r="BE985" s="4">
        <v>1.8185</v>
      </c>
      <c r="BG985" s="6">
        <v>1</v>
      </c>
      <c r="BL985" s="4">
        <v>1.1107</v>
      </c>
      <c r="BN985" s="6">
        <v>1</v>
      </c>
      <c r="BR985" s="3">
        <v>1.3717421124828533</v>
      </c>
      <c r="BT985" s="7">
        <v>1</v>
      </c>
    </row>
    <row r="986" spans="1:72">
      <c r="A986">
        <v>218</v>
      </c>
      <c r="B986" t="s">
        <v>7302</v>
      </c>
      <c r="I986" t="s">
        <v>7301</v>
      </c>
      <c r="J986" t="s">
        <v>7301</v>
      </c>
      <c r="K986" t="s">
        <v>1799</v>
      </c>
      <c r="L986" t="s">
        <v>1799</v>
      </c>
      <c r="M986" t="s">
        <v>1799</v>
      </c>
      <c r="N986" s="9" t="s">
        <v>7300</v>
      </c>
      <c r="O986" t="s">
        <v>7299</v>
      </c>
      <c r="P986" t="s">
        <v>7298</v>
      </c>
      <c r="Q986" t="s">
        <v>7297</v>
      </c>
      <c r="S986">
        <v>2</v>
      </c>
      <c r="T986">
        <v>2</v>
      </c>
      <c r="U986">
        <v>2</v>
      </c>
      <c r="V986">
        <v>2</v>
      </c>
      <c r="W986">
        <v>1</v>
      </c>
      <c r="X986">
        <v>1</v>
      </c>
      <c r="Y986">
        <v>0</v>
      </c>
      <c r="Z986">
        <v>1</v>
      </c>
      <c r="AA986">
        <v>1</v>
      </c>
      <c r="AB986">
        <v>0</v>
      </c>
      <c r="AC986">
        <v>1</v>
      </c>
      <c r="AD986">
        <v>1</v>
      </c>
      <c r="AE986">
        <v>0</v>
      </c>
      <c r="AF986">
        <v>2.9</v>
      </c>
      <c r="AG986">
        <v>2.9</v>
      </c>
      <c r="AH986">
        <v>2.9</v>
      </c>
      <c r="AI986">
        <v>81.888999999999996</v>
      </c>
      <c r="AJ986">
        <v>714</v>
      </c>
      <c r="AK986">
        <v>8</v>
      </c>
      <c r="AS986">
        <v>3</v>
      </c>
      <c r="AX986">
        <v>2</v>
      </c>
      <c r="AY986">
        <v>1</v>
      </c>
      <c r="BA986" s="8">
        <v>1.1419E-5</v>
      </c>
      <c r="BB986" s="8"/>
      <c r="BE986" s="4">
        <v>1.8076000000000001</v>
      </c>
      <c r="BG986" s="6">
        <v>1</v>
      </c>
      <c r="BL986" s="4">
        <v>0.43196000000000001</v>
      </c>
      <c r="BN986" s="6">
        <v>1</v>
      </c>
      <c r="BR986" s="3">
        <v>4.1846256852324561</v>
      </c>
      <c r="BT986" s="7">
        <v>1</v>
      </c>
    </row>
    <row r="987" spans="1:72">
      <c r="A987">
        <v>597</v>
      </c>
      <c r="B987">
        <v>1735</v>
      </c>
      <c r="I987" t="s">
        <v>6051</v>
      </c>
      <c r="J987" t="s">
        <v>6051</v>
      </c>
      <c r="K987" t="s">
        <v>213</v>
      </c>
      <c r="L987" t="s">
        <v>213</v>
      </c>
      <c r="M987" t="s">
        <v>213</v>
      </c>
      <c r="N987" t="s">
        <v>6052</v>
      </c>
      <c r="O987" t="s">
        <v>6053</v>
      </c>
      <c r="P987" t="s">
        <v>6054</v>
      </c>
      <c r="Q987" t="s">
        <v>6055</v>
      </c>
      <c r="S987">
        <v>2</v>
      </c>
      <c r="T987">
        <v>1</v>
      </c>
      <c r="U987">
        <v>1</v>
      </c>
      <c r="V987">
        <v>1</v>
      </c>
      <c r="W987">
        <v>0</v>
      </c>
      <c r="X987">
        <v>1</v>
      </c>
      <c r="Y987">
        <v>0</v>
      </c>
      <c r="Z987">
        <v>0</v>
      </c>
      <c r="AA987">
        <v>1</v>
      </c>
      <c r="AB987">
        <v>0</v>
      </c>
      <c r="AC987">
        <v>0</v>
      </c>
      <c r="AD987">
        <v>1</v>
      </c>
      <c r="AE987">
        <v>0</v>
      </c>
      <c r="AF987">
        <v>5</v>
      </c>
      <c r="AG987">
        <v>5</v>
      </c>
      <c r="AH987">
        <v>5</v>
      </c>
      <c r="AI987">
        <v>36.823999999999998</v>
      </c>
      <c r="AJ987">
        <v>341</v>
      </c>
      <c r="AK987">
        <v>3</v>
      </c>
      <c r="AN987">
        <v>1</v>
      </c>
      <c r="AY987">
        <v>1</v>
      </c>
      <c r="BA987" s="8">
        <v>4.2891E-5</v>
      </c>
      <c r="BB987" s="8"/>
      <c r="BE987" s="4">
        <v>1.6920999999999999</v>
      </c>
      <c r="BG987" s="6">
        <v>1</v>
      </c>
      <c r="BJ987" s="5">
        <v>1</v>
      </c>
      <c r="BL987" s="10">
        <v>1.9052</v>
      </c>
      <c r="BN987" s="6">
        <v>1</v>
      </c>
      <c r="BO987" s="1">
        <v>4</v>
      </c>
      <c r="BR987" s="3">
        <v>0.88817834621191938</v>
      </c>
      <c r="BT987" s="7">
        <v>1</v>
      </c>
    </row>
    <row r="988" spans="1:72">
      <c r="A988">
        <v>62</v>
      </c>
      <c r="B988">
        <v>3683</v>
      </c>
      <c r="I988" t="s">
        <v>6081</v>
      </c>
      <c r="J988" t="s">
        <v>6081</v>
      </c>
      <c r="K988">
        <v>1</v>
      </c>
      <c r="L988">
        <v>1</v>
      </c>
      <c r="M988">
        <v>1</v>
      </c>
      <c r="N988" t="s">
        <v>6082</v>
      </c>
      <c r="O988" t="s">
        <v>6083</v>
      </c>
      <c r="P988" t="s">
        <v>6080</v>
      </c>
      <c r="Q988" t="s">
        <v>6084</v>
      </c>
      <c r="S988">
        <v>1</v>
      </c>
      <c r="T988">
        <v>1</v>
      </c>
      <c r="U988">
        <v>1</v>
      </c>
      <c r="V988">
        <v>1</v>
      </c>
      <c r="W988">
        <v>0</v>
      </c>
      <c r="X988">
        <v>1</v>
      </c>
      <c r="Y988">
        <v>0</v>
      </c>
      <c r="Z988">
        <v>0</v>
      </c>
      <c r="AA988">
        <v>1</v>
      </c>
      <c r="AB988">
        <v>0</v>
      </c>
      <c r="AC988">
        <v>0</v>
      </c>
      <c r="AD988">
        <v>1</v>
      </c>
      <c r="AE988">
        <v>0</v>
      </c>
      <c r="AF988">
        <v>0.5</v>
      </c>
      <c r="AG988">
        <v>0.5</v>
      </c>
      <c r="AH988">
        <v>0.5</v>
      </c>
      <c r="AI988">
        <v>347.86</v>
      </c>
      <c r="AJ988">
        <v>3144</v>
      </c>
      <c r="AK988">
        <v>12</v>
      </c>
      <c r="AW988">
        <v>1</v>
      </c>
      <c r="AY988">
        <v>1</v>
      </c>
      <c r="BA988" s="8">
        <v>8.0655999999999995E-5</v>
      </c>
      <c r="BB988" s="8"/>
      <c r="BE988" s="4">
        <v>1.6836</v>
      </c>
      <c r="BG988" s="6">
        <v>1</v>
      </c>
      <c r="BJ988" s="5">
        <v>1</v>
      </c>
      <c r="BL988" s="10">
        <v>1.2899</v>
      </c>
      <c r="BN988" s="6">
        <v>1</v>
      </c>
      <c r="BO988" s="1">
        <v>4</v>
      </c>
      <c r="BR988" s="3">
        <v>1.7277722105117663</v>
      </c>
      <c r="BT988" s="7">
        <v>1</v>
      </c>
    </row>
    <row r="989" spans="1:72">
      <c r="A989">
        <v>1030</v>
      </c>
      <c r="B989">
        <v>4919</v>
      </c>
      <c r="C989">
        <v>914</v>
      </c>
      <c r="F989">
        <v>236</v>
      </c>
      <c r="I989" t="s">
        <v>6085</v>
      </c>
      <c r="J989" t="s">
        <v>6085</v>
      </c>
      <c r="K989" t="s">
        <v>233</v>
      </c>
      <c r="L989" t="s">
        <v>233</v>
      </c>
      <c r="M989" t="s">
        <v>233</v>
      </c>
      <c r="N989" s="9" t="s">
        <v>6086</v>
      </c>
      <c r="O989" t="s">
        <v>6087</v>
      </c>
      <c r="P989" t="s">
        <v>6088</v>
      </c>
      <c r="Q989" t="s">
        <v>6089</v>
      </c>
      <c r="S989">
        <v>4</v>
      </c>
      <c r="T989">
        <v>1</v>
      </c>
      <c r="U989">
        <v>1</v>
      </c>
      <c r="V989">
        <v>1</v>
      </c>
      <c r="W989">
        <v>0</v>
      </c>
      <c r="X989">
        <v>1</v>
      </c>
      <c r="Y989">
        <v>0</v>
      </c>
      <c r="Z989">
        <v>0</v>
      </c>
      <c r="AA989">
        <v>1</v>
      </c>
      <c r="AB989">
        <v>0</v>
      </c>
      <c r="AC989">
        <v>0</v>
      </c>
      <c r="AD989">
        <v>1</v>
      </c>
      <c r="AE989">
        <v>0</v>
      </c>
      <c r="AF989">
        <v>6.6</v>
      </c>
      <c r="AG989">
        <v>6.6</v>
      </c>
      <c r="AH989">
        <v>6.6</v>
      </c>
      <c r="AI989">
        <v>27.507000000000001</v>
      </c>
      <c r="AJ989">
        <v>244</v>
      </c>
      <c r="AK989">
        <v>2</v>
      </c>
      <c r="AM989">
        <v>1</v>
      </c>
      <c r="AY989">
        <v>1</v>
      </c>
      <c r="BA989">
        <v>3.9615999999999998E-2</v>
      </c>
      <c r="BE989" s="4">
        <v>1.5590999999999999</v>
      </c>
      <c r="BG989" s="6">
        <v>1</v>
      </c>
      <c r="BJ989" s="5">
        <v>1</v>
      </c>
      <c r="BL989" s="10">
        <v>1.2189000000000001</v>
      </c>
      <c r="BN989" s="6">
        <v>1</v>
      </c>
      <c r="BO989" s="1">
        <v>4</v>
      </c>
      <c r="BR989" s="3">
        <v>1.7725467952353942</v>
      </c>
      <c r="BT989" s="7">
        <v>1</v>
      </c>
    </row>
    <row r="990" spans="1:72">
      <c r="A990">
        <v>591</v>
      </c>
      <c r="B990" t="s">
        <v>7296</v>
      </c>
      <c r="I990" t="s">
        <v>7295</v>
      </c>
      <c r="J990" t="s">
        <v>7295</v>
      </c>
      <c r="K990" t="s">
        <v>1991</v>
      </c>
      <c r="L990" t="s">
        <v>1991</v>
      </c>
      <c r="M990" t="s">
        <v>1991</v>
      </c>
      <c r="N990" s="9" t="s">
        <v>7294</v>
      </c>
      <c r="O990" t="s">
        <v>7293</v>
      </c>
      <c r="P990" t="s">
        <v>7292</v>
      </c>
      <c r="Q990" t="s">
        <v>7291</v>
      </c>
      <c r="S990">
        <v>3</v>
      </c>
      <c r="T990">
        <v>2</v>
      </c>
      <c r="U990">
        <v>2</v>
      </c>
      <c r="V990">
        <v>2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D990">
        <v>1</v>
      </c>
      <c r="AE990">
        <v>1</v>
      </c>
      <c r="AF990">
        <v>3.5</v>
      </c>
      <c r="AG990">
        <v>3.5</v>
      </c>
      <c r="AH990">
        <v>3.5</v>
      </c>
      <c r="AI990">
        <v>70.608999999999995</v>
      </c>
      <c r="AJ990">
        <v>620</v>
      </c>
      <c r="AK990">
        <v>4.67</v>
      </c>
      <c r="AO990">
        <v>1</v>
      </c>
      <c r="AP990">
        <v>2</v>
      </c>
      <c r="AX990">
        <v>1</v>
      </c>
      <c r="AY990">
        <v>1</v>
      </c>
      <c r="AZ990">
        <v>1</v>
      </c>
      <c r="BA990">
        <v>1.4934E-3</v>
      </c>
      <c r="BE990" s="4">
        <v>1.5097</v>
      </c>
      <c r="BG990" s="6">
        <v>1</v>
      </c>
      <c r="BL990" s="4">
        <v>0.71796000000000004</v>
      </c>
      <c r="BN990" s="6">
        <v>1</v>
      </c>
      <c r="BR990" s="3">
        <v>2.5176867494146378</v>
      </c>
      <c r="BT990" s="7">
        <v>1</v>
      </c>
    </row>
    <row r="991" spans="1:72">
      <c r="A991">
        <v>1198</v>
      </c>
      <c r="B991">
        <v>960</v>
      </c>
      <c r="I991" t="s">
        <v>7290</v>
      </c>
      <c r="J991" t="s">
        <v>7290</v>
      </c>
      <c r="K991" t="s">
        <v>213</v>
      </c>
      <c r="L991" t="s">
        <v>213</v>
      </c>
      <c r="M991" t="s">
        <v>213</v>
      </c>
      <c r="P991" t="s">
        <v>7289</v>
      </c>
      <c r="S991">
        <v>2</v>
      </c>
      <c r="T991">
        <v>1</v>
      </c>
      <c r="U991">
        <v>1</v>
      </c>
      <c r="V991">
        <v>1</v>
      </c>
      <c r="W991">
        <v>0</v>
      </c>
      <c r="X991">
        <v>1</v>
      </c>
      <c r="Y991">
        <v>0</v>
      </c>
      <c r="Z991">
        <v>0</v>
      </c>
      <c r="AA991">
        <v>1</v>
      </c>
      <c r="AB991">
        <v>0</v>
      </c>
      <c r="AC991">
        <v>0</v>
      </c>
      <c r="AD991">
        <v>1</v>
      </c>
      <c r="AE991">
        <v>0</v>
      </c>
      <c r="AF991">
        <v>2.4</v>
      </c>
      <c r="AG991">
        <v>2.4</v>
      </c>
      <c r="AH991">
        <v>2.4</v>
      </c>
      <c r="AI991">
        <v>51.146000000000001</v>
      </c>
      <c r="AJ991">
        <v>464</v>
      </c>
      <c r="AK991">
        <v>4</v>
      </c>
      <c r="AO991">
        <v>1</v>
      </c>
      <c r="AY991">
        <v>1</v>
      </c>
      <c r="BA991">
        <v>3.9490999999999997E-3</v>
      </c>
      <c r="BE991" s="4">
        <v>1.4552</v>
      </c>
      <c r="BG991" s="6">
        <v>1</v>
      </c>
      <c r="BL991" s="4">
        <v>0.40204000000000001</v>
      </c>
      <c r="BN991" s="6">
        <v>1</v>
      </c>
      <c r="BR991" s="3">
        <v>4.6505138817839375</v>
      </c>
      <c r="BT991" s="7">
        <v>1</v>
      </c>
    </row>
    <row r="992" spans="1:72">
      <c r="A992">
        <v>332</v>
      </c>
      <c r="B992">
        <v>170</v>
      </c>
      <c r="C992">
        <v>346</v>
      </c>
      <c r="F992">
        <v>333</v>
      </c>
      <c r="I992" t="s">
        <v>7288</v>
      </c>
      <c r="J992" t="s">
        <v>7288</v>
      </c>
      <c r="K992" t="s">
        <v>2800</v>
      </c>
      <c r="L992" t="s">
        <v>2800</v>
      </c>
      <c r="M992" t="s">
        <v>2800</v>
      </c>
      <c r="N992" s="9" t="s">
        <v>7287</v>
      </c>
      <c r="O992" t="s">
        <v>7286</v>
      </c>
      <c r="P992" t="s">
        <v>7285</v>
      </c>
      <c r="Q992" t="s">
        <v>7284</v>
      </c>
      <c r="S992">
        <v>5</v>
      </c>
      <c r="T992">
        <v>1</v>
      </c>
      <c r="U992">
        <v>1</v>
      </c>
      <c r="V992">
        <v>1</v>
      </c>
      <c r="W992">
        <v>0</v>
      </c>
      <c r="X992">
        <v>1</v>
      </c>
      <c r="Y992">
        <v>0</v>
      </c>
      <c r="Z992">
        <v>0</v>
      </c>
      <c r="AA992">
        <v>1</v>
      </c>
      <c r="AB992">
        <v>0</v>
      </c>
      <c r="AC992">
        <v>0</v>
      </c>
      <c r="AD992">
        <v>1</v>
      </c>
      <c r="AE992">
        <v>0</v>
      </c>
      <c r="AF992">
        <v>3</v>
      </c>
      <c r="AG992">
        <v>3</v>
      </c>
      <c r="AH992">
        <v>3</v>
      </c>
      <c r="AI992">
        <v>46.145000000000003</v>
      </c>
      <c r="AJ992">
        <v>403</v>
      </c>
      <c r="AK992">
        <v>4</v>
      </c>
      <c r="AO992">
        <v>1</v>
      </c>
      <c r="AY992">
        <v>1</v>
      </c>
      <c r="BA992">
        <v>2.7886999999999999E-3</v>
      </c>
      <c r="BE992" s="4">
        <v>1.3162</v>
      </c>
      <c r="BG992" s="6">
        <v>1</v>
      </c>
      <c r="BL992" s="4">
        <v>1.1742999999999999</v>
      </c>
      <c r="BN992" s="6">
        <v>1</v>
      </c>
      <c r="BR992" s="3">
        <v>1.5531085467563326</v>
      </c>
      <c r="BT992" s="7">
        <v>1</v>
      </c>
    </row>
    <row r="993" spans="1:72">
      <c r="A993">
        <v>1040</v>
      </c>
      <c r="B993">
        <v>2599</v>
      </c>
      <c r="I993" t="s">
        <v>7283</v>
      </c>
      <c r="J993" t="s">
        <v>7283</v>
      </c>
      <c r="K993" t="s">
        <v>233</v>
      </c>
      <c r="L993" t="s">
        <v>233</v>
      </c>
      <c r="M993" t="s">
        <v>233</v>
      </c>
      <c r="N993" t="s">
        <v>7282</v>
      </c>
      <c r="O993" t="s">
        <v>7281</v>
      </c>
      <c r="P993" t="s">
        <v>7280</v>
      </c>
      <c r="Q993" t="s">
        <v>7279</v>
      </c>
      <c r="S993">
        <v>4</v>
      </c>
      <c r="T993">
        <v>1</v>
      </c>
      <c r="U993">
        <v>1</v>
      </c>
      <c r="V993">
        <v>1</v>
      </c>
      <c r="W993">
        <v>0</v>
      </c>
      <c r="X993">
        <v>1</v>
      </c>
      <c r="Y993">
        <v>0</v>
      </c>
      <c r="Z993">
        <v>0</v>
      </c>
      <c r="AA993">
        <v>1</v>
      </c>
      <c r="AB993">
        <v>0</v>
      </c>
      <c r="AC993">
        <v>0</v>
      </c>
      <c r="AD993">
        <v>1</v>
      </c>
      <c r="AE993">
        <v>0</v>
      </c>
      <c r="AF993">
        <v>0.9</v>
      </c>
      <c r="AG993">
        <v>0.9</v>
      </c>
      <c r="AH993">
        <v>0.9</v>
      </c>
      <c r="AI993">
        <v>187.26</v>
      </c>
      <c r="AJ993">
        <v>1675</v>
      </c>
      <c r="AK993">
        <v>11</v>
      </c>
      <c r="AV993">
        <v>1</v>
      </c>
      <c r="AY993">
        <v>1</v>
      </c>
      <c r="BA993">
        <v>1.7034999999999999E-3</v>
      </c>
      <c r="BE993" s="4">
        <v>1.2883</v>
      </c>
      <c r="BG993" s="6">
        <v>1</v>
      </c>
      <c r="BL993" s="4">
        <v>0.80805000000000005</v>
      </c>
      <c r="BN993" s="6">
        <v>1</v>
      </c>
      <c r="BR993" s="3">
        <v>1.486193264572125</v>
      </c>
      <c r="BT993" s="7">
        <v>1</v>
      </c>
    </row>
    <row r="994" spans="1:72">
      <c r="A994">
        <v>316</v>
      </c>
      <c r="B994">
        <v>5146</v>
      </c>
      <c r="I994" t="s">
        <v>7278</v>
      </c>
      <c r="J994" t="s">
        <v>7278</v>
      </c>
      <c r="K994">
        <v>1</v>
      </c>
      <c r="L994">
        <v>1</v>
      </c>
      <c r="M994">
        <v>1</v>
      </c>
      <c r="N994" t="s">
        <v>7277</v>
      </c>
      <c r="O994" t="s">
        <v>7276</v>
      </c>
      <c r="P994" t="s">
        <v>7275</v>
      </c>
      <c r="Q994" t="s">
        <v>7274</v>
      </c>
      <c r="S994">
        <v>1</v>
      </c>
      <c r="T994">
        <v>1</v>
      </c>
      <c r="U994">
        <v>1</v>
      </c>
      <c r="V994">
        <v>1</v>
      </c>
      <c r="W994">
        <v>0</v>
      </c>
      <c r="X994">
        <v>1</v>
      </c>
      <c r="Y994">
        <v>0</v>
      </c>
      <c r="Z994">
        <v>0</v>
      </c>
      <c r="AA994">
        <v>1</v>
      </c>
      <c r="AB994">
        <v>0</v>
      </c>
      <c r="AC994">
        <v>0</v>
      </c>
      <c r="AD994">
        <v>1</v>
      </c>
      <c r="AE994">
        <v>0</v>
      </c>
      <c r="AF994">
        <v>1.6</v>
      </c>
      <c r="AG994">
        <v>1.6</v>
      </c>
      <c r="AH994">
        <v>1.6</v>
      </c>
      <c r="AI994">
        <v>83.352999999999994</v>
      </c>
      <c r="AJ994">
        <v>739</v>
      </c>
      <c r="AK994">
        <v>7</v>
      </c>
      <c r="AR994">
        <v>1</v>
      </c>
      <c r="AY994">
        <v>1</v>
      </c>
      <c r="BA994">
        <v>6.9764000000000002E-4</v>
      </c>
      <c r="BE994" s="4">
        <v>0.98648000000000002</v>
      </c>
      <c r="BG994" s="6">
        <v>1</v>
      </c>
      <c r="BL994" s="4">
        <v>0.49002000000000001</v>
      </c>
      <c r="BN994" s="6">
        <v>1</v>
      </c>
      <c r="BR994" s="3">
        <v>2.0131255787736038</v>
      </c>
      <c r="BT994" s="7">
        <v>1</v>
      </c>
    </row>
    <row r="995" spans="1:72">
      <c r="A995">
        <v>425</v>
      </c>
      <c r="B995">
        <v>2301</v>
      </c>
      <c r="I995" t="s">
        <v>7273</v>
      </c>
      <c r="J995" t="s">
        <v>7273</v>
      </c>
      <c r="K995" t="s">
        <v>233</v>
      </c>
      <c r="L995" t="s">
        <v>233</v>
      </c>
      <c r="M995" t="s">
        <v>233</v>
      </c>
      <c r="N995" s="9" t="s">
        <v>7272</v>
      </c>
      <c r="O995" t="s">
        <v>7271</v>
      </c>
      <c r="P995" t="s">
        <v>7270</v>
      </c>
      <c r="Q995" t="s">
        <v>7269</v>
      </c>
      <c r="S995">
        <v>4</v>
      </c>
      <c r="T995">
        <v>1</v>
      </c>
      <c r="U995">
        <v>1</v>
      </c>
      <c r="V995">
        <v>1</v>
      </c>
      <c r="W995">
        <v>0</v>
      </c>
      <c r="X995">
        <v>1</v>
      </c>
      <c r="Y995">
        <v>0</v>
      </c>
      <c r="Z995">
        <v>0</v>
      </c>
      <c r="AA995">
        <v>1</v>
      </c>
      <c r="AB995">
        <v>0</v>
      </c>
      <c r="AC995">
        <v>0</v>
      </c>
      <c r="AD995">
        <v>1</v>
      </c>
      <c r="AE995">
        <v>0</v>
      </c>
      <c r="AF995">
        <v>1.9</v>
      </c>
      <c r="AG995">
        <v>1.9</v>
      </c>
      <c r="AH995">
        <v>1.9</v>
      </c>
      <c r="AI995">
        <v>71.406999999999996</v>
      </c>
      <c r="AJ995">
        <v>647</v>
      </c>
      <c r="AK995">
        <v>3</v>
      </c>
      <c r="AN995">
        <v>1</v>
      </c>
      <c r="AY995">
        <v>1</v>
      </c>
      <c r="BA995">
        <v>2.1188000000000001E-3</v>
      </c>
      <c r="BE995" s="4">
        <v>0.97716000000000003</v>
      </c>
      <c r="BG995" s="6">
        <v>1</v>
      </c>
      <c r="BL995" s="4">
        <v>0.37186000000000002</v>
      </c>
      <c r="BN995" s="6">
        <v>1</v>
      </c>
      <c r="BR995" s="3">
        <v>2.6755136986301373</v>
      </c>
      <c r="BT995" s="7">
        <v>1</v>
      </c>
    </row>
    <row r="996" spans="1:72">
      <c r="A996">
        <v>344</v>
      </c>
      <c r="B996">
        <v>4039</v>
      </c>
      <c r="I996" t="s">
        <v>7268</v>
      </c>
      <c r="J996" t="s">
        <v>7268</v>
      </c>
      <c r="K996" t="s">
        <v>2800</v>
      </c>
      <c r="L996" t="s">
        <v>2800</v>
      </c>
      <c r="M996" t="s">
        <v>2800</v>
      </c>
      <c r="N996" t="s">
        <v>7267</v>
      </c>
      <c r="O996" t="s">
        <v>7266</v>
      </c>
      <c r="P996" t="s">
        <v>7265</v>
      </c>
      <c r="Q996" t="s">
        <v>7264</v>
      </c>
      <c r="S996">
        <v>5</v>
      </c>
      <c r="T996">
        <v>1</v>
      </c>
      <c r="U996">
        <v>1</v>
      </c>
      <c r="V996">
        <v>1</v>
      </c>
      <c r="W996">
        <v>0</v>
      </c>
      <c r="X996">
        <v>1</v>
      </c>
      <c r="Y996">
        <v>0</v>
      </c>
      <c r="Z996">
        <v>0</v>
      </c>
      <c r="AA996">
        <v>1</v>
      </c>
      <c r="AB996">
        <v>0</v>
      </c>
      <c r="AC996">
        <v>0</v>
      </c>
      <c r="AD996">
        <v>1</v>
      </c>
      <c r="AE996">
        <v>0</v>
      </c>
      <c r="AF996">
        <v>3.4</v>
      </c>
      <c r="AG996">
        <v>3.4</v>
      </c>
      <c r="AH996">
        <v>3.4</v>
      </c>
      <c r="AI996">
        <v>40.195</v>
      </c>
      <c r="AJ996">
        <v>355</v>
      </c>
      <c r="AK996">
        <v>4</v>
      </c>
      <c r="AO996">
        <v>1</v>
      </c>
      <c r="AY996">
        <v>1</v>
      </c>
      <c r="BA996">
        <v>4.0914999999999997E-3</v>
      </c>
      <c r="BE996" s="4">
        <v>0.97492000000000001</v>
      </c>
      <c r="BG996" s="6">
        <v>1</v>
      </c>
      <c r="BL996" s="4">
        <v>0.36123</v>
      </c>
      <c r="BN996" s="6">
        <v>1</v>
      </c>
      <c r="BR996" s="3">
        <v>2.698909640505236</v>
      </c>
      <c r="BT996" s="7">
        <v>1</v>
      </c>
    </row>
    <row r="997" spans="1:72">
      <c r="A997">
        <v>307</v>
      </c>
      <c r="B997" t="s">
        <v>7263</v>
      </c>
      <c r="C997">
        <v>332</v>
      </c>
      <c r="F997">
        <v>178</v>
      </c>
      <c r="I997" t="s">
        <v>7262</v>
      </c>
      <c r="J997" t="s">
        <v>7262</v>
      </c>
      <c r="K997">
        <v>2</v>
      </c>
      <c r="L997">
        <v>2</v>
      </c>
      <c r="M997">
        <v>2</v>
      </c>
      <c r="N997" t="s">
        <v>7261</v>
      </c>
      <c r="O997" t="s">
        <v>7260</v>
      </c>
      <c r="P997" t="s">
        <v>7259</v>
      </c>
      <c r="Q997" t="s">
        <v>7258</v>
      </c>
      <c r="S997">
        <v>1</v>
      </c>
      <c r="T997">
        <v>2</v>
      </c>
      <c r="U997">
        <v>2</v>
      </c>
      <c r="V997">
        <v>2</v>
      </c>
      <c r="W997">
        <v>0</v>
      </c>
      <c r="X997">
        <v>2</v>
      </c>
      <c r="Y997">
        <v>2</v>
      </c>
      <c r="Z997">
        <v>0</v>
      </c>
      <c r="AA997">
        <v>2</v>
      </c>
      <c r="AB997">
        <v>2</v>
      </c>
      <c r="AC997">
        <v>0</v>
      </c>
      <c r="AD997">
        <v>2</v>
      </c>
      <c r="AE997">
        <v>2</v>
      </c>
      <c r="AF997">
        <v>2.8</v>
      </c>
      <c r="AG997">
        <v>2.8</v>
      </c>
      <c r="AH997">
        <v>2.8</v>
      </c>
      <c r="AI997">
        <v>113.79</v>
      </c>
      <c r="AJ997">
        <v>1012</v>
      </c>
      <c r="AK997">
        <v>9.5</v>
      </c>
      <c r="AT997">
        <v>2</v>
      </c>
      <c r="AU997">
        <v>2</v>
      </c>
      <c r="AY997">
        <v>2</v>
      </c>
      <c r="AZ997">
        <v>2</v>
      </c>
      <c r="BA997" s="8">
        <v>2.6392E-23</v>
      </c>
      <c r="BB997" s="8"/>
      <c r="BE997" s="4">
        <v>0.88771999999999995</v>
      </c>
      <c r="BG997" s="6">
        <v>1</v>
      </c>
      <c r="BN997" s="6">
        <v>0</v>
      </c>
      <c r="BR997" s="3">
        <v>3.1619553531904132</v>
      </c>
      <c r="BT997" s="7">
        <v>1</v>
      </c>
    </row>
    <row r="998" spans="1:72">
      <c r="A998">
        <v>1098</v>
      </c>
      <c r="B998" t="s">
        <v>6038</v>
      </c>
      <c r="I998" t="s">
        <v>6039</v>
      </c>
      <c r="J998" t="s">
        <v>6039</v>
      </c>
      <c r="K998" t="s">
        <v>1799</v>
      </c>
      <c r="L998" t="s">
        <v>1799</v>
      </c>
      <c r="M998" t="s">
        <v>1799</v>
      </c>
      <c r="N998" t="s">
        <v>6040</v>
      </c>
      <c r="O998" t="s">
        <v>6041</v>
      </c>
      <c r="P998" t="s">
        <v>6042</v>
      </c>
      <c r="Q998" t="s">
        <v>6043</v>
      </c>
      <c r="S998">
        <v>2</v>
      </c>
      <c r="T998">
        <v>2</v>
      </c>
      <c r="U998">
        <v>2</v>
      </c>
      <c r="V998">
        <v>2</v>
      </c>
      <c r="W998">
        <v>0</v>
      </c>
      <c r="X998">
        <v>2</v>
      </c>
      <c r="Y998">
        <v>0</v>
      </c>
      <c r="Z998">
        <v>0</v>
      </c>
      <c r="AA998">
        <v>2</v>
      </c>
      <c r="AB998">
        <v>0</v>
      </c>
      <c r="AC998">
        <v>0</v>
      </c>
      <c r="AD998">
        <v>2</v>
      </c>
      <c r="AE998">
        <v>0</v>
      </c>
      <c r="AF998">
        <v>1.5</v>
      </c>
      <c r="AG998">
        <v>1.5</v>
      </c>
      <c r="AH998">
        <v>1.5</v>
      </c>
      <c r="AI998">
        <v>240.65</v>
      </c>
      <c r="AJ998">
        <v>2177</v>
      </c>
      <c r="AK998">
        <v>11.7</v>
      </c>
      <c r="AV998">
        <v>1</v>
      </c>
      <c r="AW998">
        <v>2</v>
      </c>
      <c r="AY998">
        <v>3</v>
      </c>
      <c r="BA998" s="8">
        <v>7.0340999999999995E-39</v>
      </c>
      <c r="BB998" s="8"/>
      <c r="BE998" s="4">
        <v>0.83272000000000002</v>
      </c>
      <c r="BG998" s="6">
        <v>1</v>
      </c>
      <c r="BJ998" s="5">
        <v>1</v>
      </c>
      <c r="BL998" s="10">
        <v>1.3072999999999999</v>
      </c>
      <c r="BN998" s="6">
        <v>1</v>
      </c>
      <c r="BO998" s="1">
        <v>4</v>
      </c>
      <c r="BR998" s="3">
        <v>0.69208941795279943</v>
      </c>
      <c r="BT998" s="7">
        <v>1</v>
      </c>
    </row>
    <row r="999" spans="1:72">
      <c r="A999">
        <v>939</v>
      </c>
      <c r="B999">
        <v>4456</v>
      </c>
      <c r="I999" t="s">
        <v>7257</v>
      </c>
      <c r="J999" t="s">
        <v>7257</v>
      </c>
      <c r="K999">
        <v>1</v>
      </c>
      <c r="L999">
        <v>1</v>
      </c>
      <c r="M999">
        <v>1</v>
      </c>
      <c r="N999" t="s">
        <v>7256</v>
      </c>
      <c r="O999" t="s">
        <v>7255</v>
      </c>
      <c r="P999" t="s">
        <v>7254</v>
      </c>
      <c r="Q999" t="s">
        <v>7253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0</v>
      </c>
      <c r="Z999">
        <v>1</v>
      </c>
      <c r="AA999">
        <v>1</v>
      </c>
      <c r="AB999">
        <v>0</v>
      </c>
      <c r="AC999">
        <v>1</v>
      </c>
      <c r="AD999">
        <v>1</v>
      </c>
      <c r="AE999">
        <v>0</v>
      </c>
      <c r="AF999">
        <v>4.2</v>
      </c>
      <c r="AG999">
        <v>4.2</v>
      </c>
      <c r="AH999">
        <v>4.2</v>
      </c>
      <c r="AI999">
        <v>27.556999999999999</v>
      </c>
      <c r="AJ999">
        <v>264</v>
      </c>
      <c r="AK999">
        <v>3</v>
      </c>
      <c r="AN999">
        <v>2</v>
      </c>
      <c r="AX999">
        <v>1</v>
      </c>
      <c r="AY999">
        <v>1</v>
      </c>
      <c r="BA999">
        <v>7.2065999999999996E-3</v>
      </c>
      <c r="BE999" s="4">
        <v>0.61560999999999999</v>
      </c>
      <c r="BG999" s="6">
        <v>1</v>
      </c>
      <c r="BL999" s="4">
        <v>1.0755999999999999</v>
      </c>
      <c r="BN999" s="6">
        <v>1</v>
      </c>
      <c r="BR999" s="3">
        <v>0.77700077700077708</v>
      </c>
      <c r="BT999" s="7">
        <v>1</v>
      </c>
    </row>
    <row r="1000" spans="1:72">
      <c r="A1000">
        <v>770</v>
      </c>
      <c r="B1000" t="s">
        <v>7252</v>
      </c>
      <c r="C1000" t="s">
        <v>7251</v>
      </c>
      <c r="F1000" t="s">
        <v>7250</v>
      </c>
      <c r="I1000" t="s">
        <v>7249</v>
      </c>
      <c r="J1000" t="s">
        <v>7249</v>
      </c>
      <c r="K1000">
        <v>6</v>
      </c>
      <c r="L1000">
        <v>1</v>
      </c>
      <c r="M1000">
        <v>1</v>
      </c>
      <c r="N1000" t="s">
        <v>7248</v>
      </c>
      <c r="O1000" t="s">
        <v>7247</v>
      </c>
      <c r="P1000" t="s">
        <v>7246</v>
      </c>
      <c r="Q1000" t="s">
        <v>7245</v>
      </c>
      <c r="S1000">
        <v>1</v>
      </c>
      <c r="T1000">
        <v>6</v>
      </c>
      <c r="U1000">
        <v>1</v>
      </c>
      <c r="V1000">
        <v>1</v>
      </c>
      <c r="W1000">
        <v>6</v>
      </c>
      <c r="X1000">
        <v>5</v>
      </c>
      <c r="Y1000">
        <v>5</v>
      </c>
      <c r="Z1000">
        <v>1</v>
      </c>
      <c r="AA1000">
        <v>1</v>
      </c>
      <c r="AB1000">
        <v>1</v>
      </c>
      <c r="AC1000">
        <v>1</v>
      </c>
      <c r="AD1000">
        <v>1</v>
      </c>
      <c r="AE1000">
        <v>1</v>
      </c>
      <c r="AF1000">
        <v>10.7</v>
      </c>
      <c r="AG1000">
        <v>3.1</v>
      </c>
      <c r="AH1000">
        <v>3.1</v>
      </c>
      <c r="AI1000">
        <v>46.872</v>
      </c>
      <c r="AJ1000">
        <v>419</v>
      </c>
      <c r="AK1000">
        <v>5.67</v>
      </c>
      <c r="AP1000">
        <v>2</v>
      </c>
      <c r="AQ1000">
        <v>4</v>
      </c>
      <c r="AX1000">
        <v>2</v>
      </c>
      <c r="AY1000">
        <v>2</v>
      </c>
      <c r="AZ1000">
        <v>2</v>
      </c>
      <c r="BA1000" s="8">
        <v>2.2730000000000001E-12</v>
      </c>
      <c r="BB1000" s="8"/>
      <c r="BE1000" s="4">
        <v>0.38518999999999998</v>
      </c>
      <c r="BG1000" s="6">
        <v>1</v>
      </c>
      <c r="BL1000" s="4">
        <v>0.38133</v>
      </c>
      <c r="BN1000" s="6">
        <v>1</v>
      </c>
      <c r="BR1000" s="3">
        <v>1.0877250231141566</v>
      </c>
      <c r="BT1000" s="7">
        <v>1</v>
      </c>
    </row>
    <row r="1001" spans="1:72">
      <c r="A1001">
        <v>999</v>
      </c>
      <c r="B1001" t="s">
        <v>7244</v>
      </c>
      <c r="I1001" t="s">
        <v>7243</v>
      </c>
      <c r="J1001" t="s">
        <v>7243</v>
      </c>
      <c r="K1001" t="s">
        <v>1799</v>
      </c>
      <c r="L1001" t="s">
        <v>1799</v>
      </c>
      <c r="M1001" t="s">
        <v>1799</v>
      </c>
      <c r="N1001" s="9" t="s">
        <v>7242</v>
      </c>
      <c r="O1001" t="s">
        <v>7241</v>
      </c>
      <c r="P1001" t="s">
        <v>7240</v>
      </c>
      <c r="Q1001" t="s">
        <v>7239</v>
      </c>
      <c r="S1001">
        <v>2</v>
      </c>
      <c r="T1001">
        <v>2</v>
      </c>
      <c r="U1001">
        <v>2</v>
      </c>
      <c r="V1001">
        <v>2</v>
      </c>
      <c r="W1001">
        <v>2</v>
      </c>
      <c r="X1001">
        <v>0</v>
      </c>
      <c r="Y1001">
        <v>2</v>
      </c>
      <c r="Z1001">
        <v>2</v>
      </c>
      <c r="AA1001">
        <v>0</v>
      </c>
      <c r="AB1001">
        <v>2</v>
      </c>
      <c r="AC1001">
        <v>2</v>
      </c>
      <c r="AD1001">
        <v>0</v>
      </c>
      <c r="AE1001">
        <v>2</v>
      </c>
      <c r="AF1001">
        <v>8.1999999999999993</v>
      </c>
      <c r="AG1001">
        <v>8.1999999999999993</v>
      </c>
      <c r="AH1001">
        <v>8.1999999999999993</v>
      </c>
      <c r="AI1001">
        <v>26.724</v>
      </c>
      <c r="AJ1001">
        <v>245</v>
      </c>
      <c r="AK1001">
        <v>2.25</v>
      </c>
      <c r="AM1001">
        <v>3</v>
      </c>
      <c r="AN1001">
        <v>1</v>
      </c>
      <c r="AX1001">
        <v>2</v>
      </c>
      <c r="AZ1001">
        <v>2</v>
      </c>
      <c r="BA1001" s="8">
        <v>9.6946999999999997E-18</v>
      </c>
      <c r="BB1001" s="8"/>
      <c r="BF1001" s="4">
        <v>2.5977000000000001</v>
      </c>
      <c r="BG1001" s="6">
        <v>1</v>
      </c>
      <c r="BM1001" s="4">
        <v>0.64305000000000001</v>
      </c>
      <c r="BN1001" s="6">
        <v>1</v>
      </c>
      <c r="BS1001" s="3">
        <v>4.0395879620278734</v>
      </c>
      <c r="BT1001" s="7">
        <v>1</v>
      </c>
    </row>
    <row r="1002" spans="1:72">
      <c r="A1002">
        <v>1036</v>
      </c>
      <c r="B1002" t="s">
        <v>7238</v>
      </c>
      <c r="C1002" t="s">
        <v>7237</v>
      </c>
      <c r="F1002" t="s">
        <v>7236</v>
      </c>
      <c r="I1002" t="s">
        <v>7235</v>
      </c>
      <c r="J1002" t="s">
        <v>7235</v>
      </c>
      <c r="K1002">
        <v>3</v>
      </c>
      <c r="L1002">
        <v>1</v>
      </c>
      <c r="M1002">
        <v>1</v>
      </c>
      <c r="N1002" t="s">
        <v>7234</v>
      </c>
      <c r="O1002" t="s">
        <v>7233</v>
      </c>
      <c r="P1002" t="s">
        <v>7232</v>
      </c>
      <c r="Q1002" t="s">
        <v>7231</v>
      </c>
      <c r="S1002">
        <v>1</v>
      </c>
      <c r="T1002">
        <v>3</v>
      </c>
      <c r="U1002">
        <v>1</v>
      </c>
      <c r="V1002">
        <v>1</v>
      </c>
      <c r="W1002">
        <v>2</v>
      </c>
      <c r="X1002">
        <v>1</v>
      </c>
      <c r="Y1002">
        <v>3</v>
      </c>
      <c r="Z1002">
        <v>0</v>
      </c>
      <c r="AA1002">
        <v>0</v>
      </c>
      <c r="AB1002">
        <v>1</v>
      </c>
      <c r="AC1002">
        <v>0</v>
      </c>
      <c r="AD1002">
        <v>0</v>
      </c>
      <c r="AE1002">
        <v>1</v>
      </c>
      <c r="AF1002">
        <v>8.8000000000000007</v>
      </c>
      <c r="AG1002">
        <v>3.8</v>
      </c>
      <c r="AH1002">
        <v>3.8</v>
      </c>
      <c r="AI1002">
        <v>58.075000000000003</v>
      </c>
      <c r="AJ1002">
        <v>525</v>
      </c>
      <c r="AK1002">
        <v>6</v>
      </c>
      <c r="AQ1002">
        <v>1</v>
      </c>
      <c r="AZ1002">
        <v>1</v>
      </c>
      <c r="BA1002" s="8">
        <v>1.4741E-30</v>
      </c>
      <c r="BB1002" s="8"/>
      <c r="BF1002" s="4">
        <v>2.5859999999999999</v>
      </c>
      <c r="BG1002" s="6">
        <v>1</v>
      </c>
      <c r="BM1002" s="4">
        <v>3.0809E-2</v>
      </c>
      <c r="BN1002" s="6">
        <v>1</v>
      </c>
      <c r="BS1002" s="3">
        <v>83.934866543562208</v>
      </c>
      <c r="BT1002" s="7">
        <v>1</v>
      </c>
    </row>
    <row r="1003" spans="1:72">
      <c r="A1003">
        <v>1097</v>
      </c>
      <c r="B1003" t="s">
        <v>6200</v>
      </c>
      <c r="C1003">
        <v>999</v>
      </c>
      <c r="D1003">
        <v>655</v>
      </c>
      <c r="F1003">
        <v>735</v>
      </c>
      <c r="G1003">
        <v>741</v>
      </c>
      <c r="I1003" t="s">
        <v>6201</v>
      </c>
      <c r="J1003" t="s">
        <v>6201</v>
      </c>
      <c r="K1003">
        <v>2</v>
      </c>
      <c r="L1003">
        <v>2</v>
      </c>
      <c r="M1003">
        <v>2</v>
      </c>
      <c r="N1003" t="s">
        <v>6202</v>
      </c>
      <c r="O1003" t="s">
        <v>6199</v>
      </c>
      <c r="P1003" t="s">
        <v>6203</v>
      </c>
      <c r="Q1003" t="s">
        <v>6204</v>
      </c>
      <c r="S1003">
        <v>1</v>
      </c>
      <c r="T1003">
        <v>2</v>
      </c>
      <c r="U1003">
        <v>2</v>
      </c>
      <c r="V1003">
        <v>2</v>
      </c>
      <c r="W1003">
        <v>0</v>
      </c>
      <c r="X1003">
        <v>1</v>
      </c>
      <c r="Y1003">
        <v>2</v>
      </c>
      <c r="Z1003">
        <v>0</v>
      </c>
      <c r="AA1003">
        <v>1</v>
      </c>
      <c r="AB1003">
        <v>2</v>
      </c>
      <c r="AC1003">
        <v>0</v>
      </c>
      <c r="AD1003">
        <v>1</v>
      </c>
      <c r="AE1003">
        <v>2</v>
      </c>
      <c r="AF1003">
        <v>2.2000000000000002</v>
      </c>
      <c r="AG1003">
        <v>2.2000000000000002</v>
      </c>
      <c r="AH1003">
        <v>2.2000000000000002</v>
      </c>
      <c r="AI1003">
        <v>124.71</v>
      </c>
      <c r="AJ1003">
        <v>1105</v>
      </c>
      <c r="AK1003">
        <v>10</v>
      </c>
      <c r="AU1003">
        <v>4</v>
      </c>
      <c r="AY1003">
        <v>1</v>
      </c>
      <c r="AZ1003">
        <v>3</v>
      </c>
      <c r="BA1003" s="8">
        <v>5.6397999999999998E-5</v>
      </c>
      <c r="BB1003" s="8"/>
      <c r="BF1003" s="4">
        <v>2.5489999999999999</v>
      </c>
      <c r="BG1003" s="6">
        <v>1</v>
      </c>
      <c r="BJ1003" s="5">
        <v>1</v>
      </c>
      <c r="BM1003" s="10">
        <v>1.8877999999999999</v>
      </c>
      <c r="BN1003" s="6">
        <v>1</v>
      </c>
      <c r="BO1003" s="1">
        <v>4</v>
      </c>
      <c r="BS1003" s="3">
        <v>1.6869664968453728</v>
      </c>
      <c r="BT1003" s="7">
        <v>1</v>
      </c>
    </row>
    <row r="1004" spans="1:72">
      <c r="A1004">
        <v>600</v>
      </c>
      <c r="B1004" t="s">
        <v>7230</v>
      </c>
      <c r="I1004" t="s">
        <v>7229</v>
      </c>
      <c r="J1004" t="s">
        <v>7229</v>
      </c>
      <c r="K1004">
        <v>2</v>
      </c>
      <c r="L1004">
        <v>1</v>
      </c>
      <c r="M1004">
        <v>1</v>
      </c>
      <c r="N1004" t="s">
        <v>7228</v>
      </c>
      <c r="O1004" t="s">
        <v>7227</v>
      </c>
      <c r="P1004" t="s">
        <v>7226</v>
      </c>
      <c r="Q1004" t="s">
        <v>7225</v>
      </c>
      <c r="S1004">
        <v>1</v>
      </c>
      <c r="T1004">
        <v>2</v>
      </c>
      <c r="U1004">
        <v>1</v>
      </c>
      <c r="V1004">
        <v>1</v>
      </c>
      <c r="W1004">
        <v>1</v>
      </c>
      <c r="X1004">
        <v>1</v>
      </c>
      <c r="Y1004">
        <v>2</v>
      </c>
      <c r="Z1004">
        <v>0</v>
      </c>
      <c r="AA1004">
        <v>0</v>
      </c>
      <c r="AB1004">
        <v>1</v>
      </c>
      <c r="AC1004">
        <v>0</v>
      </c>
      <c r="AD1004">
        <v>0</v>
      </c>
      <c r="AE1004">
        <v>1</v>
      </c>
      <c r="AF1004">
        <v>7.1</v>
      </c>
      <c r="AG1004">
        <v>4.2</v>
      </c>
      <c r="AH1004">
        <v>4.2</v>
      </c>
      <c r="AI1004">
        <v>33.24</v>
      </c>
      <c r="AJ1004">
        <v>312</v>
      </c>
      <c r="AK1004">
        <v>3</v>
      </c>
      <c r="AN1004">
        <v>1</v>
      </c>
      <c r="AZ1004">
        <v>1</v>
      </c>
      <c r="BA1004" s="8">
        <v>9.9052000000000006E-8</v>
      </c>
      <c r="BB1004" s="8"/>
      <c r="BF1004" s="4">
        <v>2.3653</v>
      </c>
      <c r="BG1004" s="6">
        <v>1</v>
      </c>
      <c r="BM1004" s="4">
        <v>0.80630000000000002</v>
      </c>
      <c r="BN1004" s="6">
        <v>1</v>
      </c>
      <c r="BS1004" s="3">
        <v>3.2145038413320908</v>
      </c>
      <c r="BT1004" s="7">
        <v>1</v>
      </c>
    </row>
    <row r="1005" spans="1:72">
      <c r="A1005">
        <v>120</v>
      </c>
      <c r="B1005" t="s">
        <v>7224</v>
      </c>
      <c r="C1005">
        <v>137</v>
      </c>
      <c r="D1005" t="s">
        <v>6057</v>
      </c>
      <c r="F1005">
        <v>183</v>
      </c>
      <c r="G1005" t="s">
        <v>7223</v>
      </c>
      <c r="I1005" t="s">
        <v>7222</v>
      </c>
      <c r="J1005" t="s">
        <v>7222</v>
      </c>
      <c r="K1005" t="s">
        <v>1799</v>
      </c>
      <c r="L1005" t="s">
        <v>213</v>
      </c>
      <c r="M1005" t="s">
        <v>213</v>
      </c>
      <c r="N1005" t="s">
        <v>7221</v>
      </c>
      <c r="O1005" t="s">
        <v>7220</v>
      </c>
      <c r="P1005" t="s">
        <v>7219</v>
      </c>
      <c r="Q1005" t="s">
        <v>7218</v>
      </c>
      <c r="S1005">
        <v>2</v>
      </c>
      <c r="T1005">
        <v>2</v>
      </c>
      <c r="U1005">
        <v>1</v>
      </c>
      <c r="V1005">
        <v>1</v>
      </c>
      <c r="W1005">
        <v>0</v>
      </c>
      <c r="X1005">
        <v>2</v>
      </c>
      <c r="Y1005">
        <v>1</v>
      </c>
      <c r="Z1005">
        <v>0</v>
      </c>
      <c r="AA1005">
        <v>1</v>
      </c>
      <c r="AB1005">
        <v>1</v>
      </c>
      <c r="AC1005">
        <v>0</v>
      </c>
      <c r="AD1005">
        <v>1</v>
      </c>
      <c r="AE1005">
        <v>1</v>
      </c>
      <c r="AF1005">
        <v>8.6</v>
      </c>
      <c r="AG1005">
        <v>3</v>
      </c>
      <c r="AH1005">
        <v>3</v>
      </c>
      <c r="AI1005">
        <v>38.518000000000001</v>
      </c>
      <c r="AJ1005">
        <v>337</v>
      </c>
      <c r="AK1005">
        <v>3</v>
      </c>
      <c r="AN1005">
        <v>2</v>
      </c>
      <c r="AY1005">
        <v>1</v>
      </c>
      <c r="AZ1005">
        <v>1</v>
      </c>
      <c r="BA1005" s="8">
        <v>1.2533E-5</v>
      </c>
      <c r="BB1005" s="8"/>
      <c r="BF1005" s="4">
        <v>2.3271999999999999</v>
      </c>
      <c r="BG1005" s="6">
        <v>1</v>
      </c>
      <c r="BM1005" s="4">
        <v>0.74668000000000001</v>
      </c>
      <c r="BN1005" s="6">
        <v>1</v>
      </c>
      <c r="BS1005" s="3">
        <v>3.1693711967545637</v>
      </c>
      <c r="BT1005" s="7">
        <v>1</v>
      </c>
    </row>
    <row r="1006" spans="1:72">
      <c r="A1006">
        <v>593</v>
      </c>
      <c r="B1006">
        <v>1233</v>
      </c>
      <c r="I1006" t="s">
        <v>7217</v>
      </c>
      <c r="J1006" t="s">
        <v>7217</v>
      </c>
      <c r="K1006" t="s">
        <v>7216</v>
      </c>
      <c r="L1006" t="s">
        <v>7216</v>
      </c>
      <c r="M1006" t="s">
        <v>7216</v>
      </c>
      <c r="N1006" t="s">
        <v>7215</v>
      </c>
      <c r="O1006" t="s">
        <v>7214</v>
      </c>
      <c r="P1006" s="9" t="s">
        <v>7213</v>
      </c>
      <c r="Q1006" t="s">
        <v>7212</v>
      </c>
      <c r="S1006">
        <v>10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D1006">
        <v>1</v>
      </c>
      <c r="AE1006">
        <v>1</v>
      </c>
      <c r="AF1006">
        <v>2.8</v>
      </c>
      <c r="AG1006">
        <v>2.8</v>
      </c>
      <c r="AH1006">
        <v>2.8</v>
      </c>
      <c r="AI1006">
        <v>41.564</v>
      </c>
      <c r="AJ1006">
        <v>360</v>
      </c>
      <c r="AK1006">
        <v>4</v>
      </c>
      <c r="AO1006">
        <v>5</v>
      </c>
      <c r="AX1006">
        <v>2</v>
      </c>
      <c r="AY1006">
        <v>1</v>
      </c>
      <c r="AZ1006">
        <v>2</v>
      </c>
      <c r="BA1006">
        <v>8.1893999999999995E-3</v>
      </c>
      <c r="BF1006" s="4">
        <v>2.1353</v>
      </c>
      <c r="BG1006" s="6">
        <v>1</v>
      </c>
      <c r="BM1006" s="4">
        <v>0.72450000000000003</v>
      </c>
      <c r="BN1006" s="6">
        <v>1</v>
      </c>
      <c r="BS1006" s="3">
        <v>2.9471574666234415</v>
      </c>
      <c r="BT1006" s="7">
        <v>1</v>
      </c>
    </row>
    <row r="1007" spans="1:72">
      <c r="A1007">
        <v>1124</v>
      </c>
      <c r="B1007" t="s">
        <v>7211</v>
      </c>
      <c r="I1007" t="s">
        <v>7210</v>
      </c>
      <c r="J1007" t="s">
        <v>7210</v>
      </c>
      <c r="K1007" t="s">
        <v>1991</v>
      </c>
      <c r="L1007" t="s">
        <v>1991</v>
      </c>
      <c r="M1007" t="s">
        <v>1991</v>
      </c>
      <c r="N1007" t="s">
        <v>7209</v>
      </c>
      <c r="O1007" t="s">
        <v>7208</v>
      </c>
      <c r="P1007" t="s">
        <v>7207</v>
      </c>
      <c r="Q1007" t="s">
        <v>7206</v>
      </c>
      <c r="S1007">
        <v>3</v>
      </c>
      <c r="T1007">
        <v>2</v>
      </c>
      <c r="U1007">
        <v>2</v>
      </c>
      <c r="V1007">
        <v>2</v>
      </c>
      <c r="W1007">
        <v>2</v>
      </c>
      <c r="X1007">
        <v>2</v>
      </c>
      <c r="Y1007">
        <v>2</v>
      </c>
      <c r="Z1007">
        <v>2</v>
      </c>
      <c r="AA1007">
        <v>2</v>
      </c>
      <c r="AB1007">
        <v>2</v>
      </c>
      <c r="AC1007">
        <v>2</v>
      </c>
      <c r="AD1007">
        <v>2</v>
      </c>
      <c r="AE1007">
        <v>2</v>
      </c>
      <c r="AF1007">
        <v>2.1</v>
      </c>
      <c r="AG1007">
        <v>2.1</v>
      </c>
      <c r="AH1007">
        <v>2.1</v>
      </c>
      <c r="AI1007">
        <v>120.88</v>
      </c>
      <c r="AJ1007">
        <v>1104</v>
      </c>
      <c r="AK1007">
        <v>10.8</v>
      </c>
      <c r="AU1007">
        <v>6</v>
      </c>
      <c r="AV1007">
        <v>2</v>
      </c>
      <c r="AW1007">
        <v>4</v>
      </c>
      <c r="AX1007">
        <v>4</v>
      </c>
      <c r="AY1007">
        <v>5</v>
      </c>
      <c r="AZ1007">
        <v>3</v>
      </c>
      <c r="BA1007">
        <v>4.3721999999999999E-4</v>
      </c>
      <c r="BF1007" s="4">
        <v>1.8242</v>
      </c>
      <c r="BG1007" s="6">
        <v>1</v>
      </c>
      <c r="BM1007" s="4">
        <v>5.4365999999999998E-2</v>
      </c>
      <c r="BN1007" s="6">
        <v>1</v>
      </c>
      <c r="BS1007" s="3">
        <v>1.8191079094811904</v>
      </c>
      <c r="BT1007" s="7">
        <v>1</v>
      </c>
    </row>
    <row r="1008" spans="1:72">
      <c r="A1008">
        <v>935</v>
      </c>
      <c r="B1008">
        <v>5342</v>
      </c>
      <c r="C1008">
        <v>855</v>
      </c>
      <c r="F1008">
        <v>393</v>
      </c>
      <c r="I1008" t="s">
        <v>7205</v>
      </c>
      <c r="J1008" t="s">
        <v>7205</v>
      </c>
      <c r="K1008" t="s">
        <v>1781</v>
      </c>
      <c r="L1008" t="s">
        <v>1781</v>
      </c>
      <c r="M1008" t="s">
        <v>1781</v>
      </c>
      <c r="N1008" s="9" t="s">
        <v>7204</v>
      </c>
      <c r="O1008" t="s">
        <v>7203</v>
      </c>
      <c r="P1008" t="s">
        <v>7202</v>
      </c>
      <c r="Q1008" t="s">
        <v>7201</v>
      </c>
      <c r="S1008">
        <v>3</v>
      </c>
      <c r="T1008">
        <v>1</v>
      </c>
      <c r="U1008">
        <v>1</v>
      </c>
      <c r="V1008">
        <v>1</v>
      </c>
      <c r="W1008">
        <v>0</v>
      </c>
      <c r="X1008">
        <v>0</v>
      </c>
      <c r="Y1008">
        <v>1</v>
      </c>
      <c r="Z1008">
        <v>0</v>
      </c>
      <c r="AA1008">
        <v>0</v>
      </c>
      <c r="AB1008">
        <v>1</v>
      </c>
      <c r="AC1008">
        <v>0</v>
      </c>
      <c r="AD1008">
        <v>0</v>
      </c>
      <c r="AE1008">
        <v>1</v>
      </c>
      <c r="AF1008">
        <v>2.9</v>
      </c>
      <c r="AG1008">
        <v>2.9</v>
      </c>
      <c r="AH1008">
        <v>2.9</v>
      </c>
      <c r="AI1008">
        <v>58.03</v>
      </c>
      <c r="AJ1008">
        <v>520</v>
      </c>
      <c r="AK1008">
        <v>5</v>
      </c>
      <c r="AP1008">
        <v>1</v>
      </c>
      <c r="AZ1008">
        <v>1</v>
      </c>
      <c r="BA1008">
        <v>2.7864000000000001E-3</v>
      </c>
      <c r="BF1008" s="4">
        <v>1.7764</v>
      </c>
      <c r="BG1008" s="6">
        <v>1</v>
      </c>
      <c r="BM1008" s="4">
        <v>1.1746000000000001</v>
      </c>
      <c r="BN1008" s="6">
        <v>1</v>
      </c>
      <c r="BS1008" s="3">
        <v>1.4481210629208603</v>
      </c>
      <c r="BT1008" s="7">
        <v>1</v>
      </c>
    </row>
    <row r="1009" spans="1:72">
      <c r="A1009">
        <v>1006</v>
      </c>
      <c r="B1009">
        <v>1923</v>
      </c>
      <c r="I1009" t="s">
        <v>7200</v>
      </c>
      <c r="J1009" t="s">
        <v>7200</v>
      </c>
      <c r="K1009">
        <v>1</v>
      </c>
      <c r="L1009">
        <v>1</v>
      </c>
      <c r="M1009">
        <v>1</v>
      </c>
      <c r="N1009" t="s">
        <v>7198</v>
      </c>
      <c r="O1009" t="s">
        <v>7199</v>
      </c>
      <c r="P1009" t="s">
        <v>7198</v>
      </c>
      <c r="Q1009" t="s">
        <v>7197</v>
      </c>
      <c r="S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D1009">
        <v>1</v>
      </c>
      <c r="AE1009">
        <v>1</v>
      </c>
      <c r="AF1009">
        <v>6</v>
      </c>
      <c r="AG1009">
        <v>6</v>
      </c>
      <c r="AH1009">
        <v>6</v>
      </c>
      <c r="AI1009">
        <v>18.334</v>
      </c>
      <c r="AJ1009">
        <v>167</v>
      </c>
      <c r="AK1009">
        <v>2</v>
      </c>
      <c r="AL1009">
        <v>1</v>
      </c>
      <c r="AM1009">
        <v>3</v>
      </c>
      <c r="AN1009">
        <v>1</v>
      </c>
      <c r="AX1009">
        <v>3</v>
      </c>
      <c r="AY1009">
        <v>1</v>
      </c>
      <c r="AZ1009">
        <v>1</v>
      </c>
      <c r="BA1009">
        <v>1.3454000000000001E-3</v>
      </c>
      <c r="BF1009" s="4">
        <v>1.7547999999999999</v>
      </c>
      <c r="BG1009" s="6">
        <v>1</v>
      </c>
      <c r="BM1009" s="4">
        <v>0.61789000000000005</v>
      </c>
      <c r="BN1009" s="6">
        <v>1</v>
      </c>
      <c r="BS1009" s="3">
        <v>31.342067322760613</v>
      </c>
      <c r="BT1009" s="7">
        <v>1</v>
      </c>
    </row>
    <row r="1010" spans="1:72">
      <c r="A1010">
        <v>38</v>
      </c>
      <c r="B1010">
        <v>4248</v>
      </c>
      <c r="C1010">
        <v>33</v>
      </c>
      <c r="F1010">
        <v>439</v>
      </c>
      <c r="I1010" t="s">
        <v>7196</v>
      </c>
      <c r="J1010" t="s">
        <v>7196</v>
      </c>
      <c r="K1010" t="s">
        <v>1781</v>
      </c>
      <c r="L1010" t="s">
        <v>1781</v>
      </c>
      <c r="M1010" t="s">
        <v>1781</v>
      </c>
      <c r="N1010" t="s">
        <v>7195</v>
      </c>
      <c r="O1010" t="s">
        <v>7194</v>
      </c>
      <c r="P1010" t="s">
        <v>7193</v>
      </c>
      <c r="Q1010" t="s">
        <v>7192</v>
      </c>
      <c r="S1010">
        <v>3</v>
      </c>
      <c r="T1010">
        <v>1</v>
      </c>
      <c r="U1010">
        <v>1</v>
      </c>
      <c r="V1010">
        <v>1</v>
      </c>
      <c r="W1010">
        <v>0</v>
      </c>
      <c r="X1010">
        <v>1</v>
      </c>
      <c r="Y1010">
        <v>1</v>
      </c>
      <c r="Z1010">
        <v>0</v>
      </c>
      <c r="AA1010">
        <v>1</v>
      </c>
      <c r="AB1010">
        <v>1</v>
      </c>
      <c r="AC1010">
        <v>0</v>
      </c>
      <c r="AD1010">
        <v>1</v>
      </c>
      <c r="AE1010">
        <v>1</v>
      </c>
      <c r="AF1010">
        <v>2.9</v>
      </c>
      <c r="AG1010">
        <v>2.9</v>
      </c>
      <c r="AH1010">
        <v>2.9</v>
      </c>
      <c r="AI1010">
        <v>59.344000000000001</v>
      </c>
      <c r="AJ1010">
        <v>515</v>
      </c>
      <c r="AK1010">
        <v>12</v>
      </c>
      <c r="AW1010">
        <v>2</v>
      </c>
      <c r="AY1010">
        <v>1</v>
      </c>
      <c r="AZ1010">
        <v>1</v>
      </c>
      <c r="BA1010">
        <v>6.4132999999999996E-2</v>
      </c>
      <c r="BF1010" s="4">
        <v>1.6873</v>
      </c>
      <c r="BG1010" s="6">
        <v>1</v>
      </c>
      <c r="BM1010" s="4">
        <v>1.278</v>
      </c>
      <c r="BN1010" s="6">
        <v>1</v>
      </c>
      <c r="BS1010" s="3">
        <v>1.059411814560556</v>
      </c>
      <c r="BT1010" s="7">
        <v>1</v>
      </c>
    </row>
    <row r="1011" spans="1:72">
      <c r="A1011">
        <v>177</v>
      </c>
      <c r="B1011" t="s">
        <v>7191</v>
      </c>
      <c r="C1011" t="s">
        <v>4793</v>
      </c>
      <c r="F1011" t="s">
        <v>7190</v>
      </c>
      <c r="I1011" t="s">
        <v>7189</v>
      </c>
      <c r="J1011" t="s">
        <v>7189</v>
      </c>
      <c r="K1011" t="s">
        <v>7188</v>
      </c>
      <c r="L1011" t="s">
        <v>3764</v>
      </c>
      <c r="M1011" t="s">
        <v>3764</v>
      </c>
      <c r="N1011" s="9" t="s">
        <v>7187</v>
      </c>
      <c r="O1011" t="s">
        <v>7186</v>
      </c>
      <c r="P1011" s="9" t="s">
        <v>7185</v>
      </c>
      <c r="Q1011" t="s">
        <v>7184</v>
      </c>
      <c r="S1011">
        <v>8</v>
      </c>
      <c r="T1011">
        <v>2</v>
      </c>
      <c r="U1011">
        <v>1</v>
      </c>
      <c r="V1011">
        <v>1</v>
      </c>
      <c r="W1011">
        <v>1</v>
      </c>
      <c r="X1011">
        <v>2</v>
      </c>
      <c r="Y1011">
        <v>2</v>
      </c>
      <c r="Z1011">
        <v>0</v>
      </c>
      <c r="AA1011">
        <v>1</v>
      </c>
      <c r="AB1011">
        <v>1</v>
      </c>
      <c r="AC1011">
        <v>0</v>
      </c>
      <c r="AD1011">
        <v>1</v>
      </c>
      <c r="AE1011">
        <v>1</v>
      </c>
      <c r="AF1011">
        <v>0.3</v>
      </c>
      <c r="AG1011">
        <v>0.1</v>
      </c>
      <c r="AH1011">
        <v>0.1</v>
      </c>
      <c r="AI1011">
        <v>857.45</v>
      </c>
      <c r="AJ1011">
        <v>7545</v>
      </c>
      <c r="AK1011">
        <v>12</v>
      </c>
      <c r="AW1011">
        <v>2</v>
      </c>
      <c r="AY1011">
        <v>1</v>
      </c>
      <c r="AZ1011">
        <v>1</v>
      </c>
      <c r="BA1011">
        <v>1.0566E-4</v>
      </c>
      <c r="BF1011" s="4">
        <v>1.5883</v>
      </c>
      <c r="BG1011" s="6">
        <v>1</v>
      </c>
      <c r="BM1011" s="4">
        <v>1.1679999999999999</v>
      </c>
      <c r="BN1011" s="6">
        <v>1</v>
      </c>
      <c r="BS1011" s="3">
        <v>1.2461525041434571</v>
      </c>
      <c r="BT1011" s="7">
        <v>1</v>
      </c>
    </row>
    <row r="1012" spans="1:72">
      <c r="A1012">
        <v>879</v>
      </c>
      <c r="B1012">
        <v>2635</v>
      </c>
      <c r="D1012">
        <v>535</v>
      </c>
      <c r="G1012">
        <v>434</v>
      </c>
      <c r="I1012" t="s">
        <v>7183</v>
      </c>
      <c r="J1012" t="s">
        <v>7183</v>
      </c>
      <c r="K1012" t="s">
        <v>213</v>
      </c>
      <c r="L1012" t="s">
        <v>213</v>
      </c>
      <c r="M1012" t="s">
        <v>213</v>
      </c>
      <c r="N1012" s="9" t="s">
        <v>7182</v>
      </c>
      <c r="O1012" t="s">
        <v>7181</v>
      </c>
      <c r="P1012" t="s">
        <v>7180</v>
      </c>
      <c r="Q1012" t="s">
        <v>7179</v>
      </c>
      <c r="S1012">
        <v>2</v>
      </c>
      <c r="T1012">
        <v>1</v>
      </c>
      <c r="U1012">
        <v>1</v>
      </c>
      <c r="V1012">
        <v>1</v>
      </c>
      <c r="W1012">
        <v>0</v>
      </c>
      <c r="X1012">
        <v>0</v>
      </c>
      <c r="Y1012">
        <v>1</v>
      </c>
      <c r="Z1012">
        <v>0</v>
      </c>
      <c r="AA1012">
        <v>0</v>
      </c>
      <c r="AB1012">
        <v>1</v>
      </c>
      <c r="AC1012">
        <v>0</v>
      </c>
      <c r="AD1012">
        <v>0</v>
      </c>
      <c r="AE1012">
        <v>1</v>
      </c>
      <c r="AF1012">
        <v>3</v>
      </c>
      <c r="AG1012">
        <v>3</v>
      </c>
      <c r="AH1012">
        <v>3</v>
      </c>
      <c r="AI1012">
        <v>51.109000000000002</v>
      </c>
      <c r="AJ1012">
        <v>472</v>
      </c>
      <c r="AK1012">
        <v>5</v>
      </c>
      <c r="AP1012">
        <v>1</v>
      </c>
      <c r="AZ1012">
        <v>1</v>
      </c>
      <c r="BA1012">
        <v>5.5385000000000005E-4</v>
      </c>
      <c r="BF1012" s="4">
        <v>1.5804</v>
      </c>
      <c r="BG1012" s="6">
        <v>1</v>
      </c>
      <c r="BM1012" s="4">
        <v>0.23499</v>
      </c>
      <c r="BN1012" s="6">
        <v>1</v>
      </c>
      <c r="BS1012" s="3">
        <v>6.725401842760105</v>
      </c>
      <c r="BT1012" s="7">
        <v>1</v>
      </c>
    </row>
    <row r="1013" spans="1:72">
      <c r="A1013">
        <v>918</v>
      </c>
      <c r="B1013">
        <v>2121</v>
      </c>
      <c r="C1013">
        <v>833</v>
      </c>
      <c r="D1013">
        <v>564</v>
      </c>
      <c r="F1013">
        <v>82</v>
      </c>
      <c r="G1013">
        <v>79</v>
      </c>
      <c r="I1013" t="s">
        <v>7178</v>
      </c>
      <c r="J1013" t="s">
        <v>7178</v>
      </c>
      <c r="K1013" t="s">
        <v>233</v>
      </c>
      <c r="L1013" t="s">
        <v>233</v>
      </c>
      <c r="M1013" t="s">
        <v>233</v>
      </c>
      <c r="N1013" t="s">
        <v>7177</v>
      </c>
      <c r="O1013" t="s">
        <v>7176</v>
      </c>
      <c r="P1013" t="s">
        <v>7175</v>
      </c>
      <c r="Q1013" t="s">
        <v>7174</v>
      </c>
      <c r="S1013">
        <v>4</v>
      </c>
      <c r="T1013">
        <v>1</v>
      </c>
      <c r="U1013">
        <v>1</v>
      </c>
      <c r="V1013">
        <v>1</v>
      </c>
      <c r="W1013">
        <v>1</v>
      </c>
      <c r="X1013">
        <v>0</v>
      </c>
      <c r="Y1013">
        <v>1</v>
      </c>
      <c r="Z1013">
        <v>1</v>
      </c>
      <c r="AA1013">
        <v>0</v>
      </c>
      <c r="AB1013">
        <v>1</v>
      </c>
      <c r="AC1013">
        <v>1</v>
      </c>
      <c r="AD1013">
        <v>0</v>
      </c>
      <c r="AE1013">
        <v>1</v>
      </c>
      <c r="AF1013">
        <v>4.2</v>
      </c>
      <c r="AG1013">
        <v>4.2</v>
      </c>
      <c r="AH1013">
        <v>4.2</v>
      </c>
      <c r="AI1013">
        <v>39.453000000000003</v>
      </c>
      <c r="AJ1013">
        <v>354</v>
      </c>
      <c r="AK1013">
        <v>3</v>
      </c>
      <c r="AN1013">
        <v>2</v>
      </c>
      <c r="AX1013">
        <v>1</v>
      </c>
      <c r="AZ1013">
        <v>1</v>
      </c>
      <c r="BA1013" s="8">
        <v>9.2637999999999993E-6</v>
      </c>
      <c r="BB1013" s="8"/>
      <c r="BF1013" s="4">
        <v>1.5466</v>
      </c>
      <c r="BG1013" s="6">
        <v>1</v>
      </c>
      <c r="BM1013" s="4">
        <v>1.0438000000000001</v>
      </c>
      <c r="BN1013" s="6">
        <v>1</v>
      </c>
      <c r="BS1013" s="3">
        <v>2.0630892698727075</v>
      </c>
      <c r="BT1013" s="7">
        <v>1</v>
      </c>
    </row>
    <row r="1014" spans="1:72">
      <c r="A1014">
        <v>341</v>
      </c>
      <c r="B1014">
        <v>46</v>
      </c>
      <c r="I1014" t="s">
        <v>7173</v>
      </c>
      <c r="J1014" t="s">
        <v>7173</v>
      </c>
      <c r="K1014" t="s">
        <v>233</v>
      </c>
      <c r="L1014" t="s">
        <v>233</v>
      </c>
      <c r="M1014" t="s">
        <v>233</v>
      </c>
      <c r="N1014" s="9" t="s">
        <v>7172</v>
      </c>
      <c r="O1014" t="s">
        <v>7171</v>
      </c>
      <c r="P1014" t="s">
        <v>7170</v>
      </c>
      <c r="Q1014" t="s">
        <v>7169</v>
      </c>
      <c r="S1014">
        <v>4</v>
      </c>
      <c r="T1014">
        <v>1</v>
      </c>
      <c r="U1014">
        <v>1</v>
      </c>
      <c r="V1014">
        <v>1</v>
      </c>
      <c r="W1014">
        <v>0</v>
      </c>
      <c r="X1014">
        <v>1</v>
      </c>
      <c r="Y1014">
        <v>1</v>
      </c>
      <c r="Z1014">
        <v>0</v>
      </c>
      <c r="AA1014">
        <v>1</v>
      </c>
      <c r="AB1014">
        <v>1</v>
      </c>
      <c r="AC1014">
        <v>0</v>
      </c>
      <c r="AD1014">
        <v>1</v>
      </c>
      <c r="AE1014">
        <v>1</v>
      </c>
      <c r="AF1014">
        <v>2.5</v>
      </c>
      <c r="AG1014">
        <v>2.5</v>
      </c>
      <c r="AH1014">
        <v>2.5</v>
      </c>
      <c r="AI1014">
        <v>52.764000000000003</v>
      </c>
      <c r="AJ1014">
        <v>472</v>
      </c>
      <c r="AK1014">
        <v>11.5</v>
      </c>
      <c r="AV1014">
        <v>1</v>
      </c>
      <c r="AW1014">
        <v>1</v>
      </c>
      <c r="AY1014">
        <v>1</v>
      </c>
      <c r="AZ1014">
        <v>1</v>
      </c>
      <c r="BA1014">
        <v>4.9881999999999997E-4</v>
      </c>
      <c r="BF1014" s="4">
        <v>1.5366</v>
      </c>
      <c r="BG1014" s="6">
        <v>1</v>
      </c>
      <c r="BM1014" s="4">
        <v>1.1888000000000001</v>
      </c>
      <c r="BN1014" s="6">
        <v>1</v>
      </c>
      <c r="BS1014" s="3">
        <v>1.2209564973200004</v>
      </c>
      <c r="BT1014" s="7">
        <v>1</v>
      </c>
    </row>
    <row r="1015" spans="1:72">
      <c r="A1015">
        <v>494</v>
      </c>
      <c r="B1015">
        <v>5137</v>
      </c>
      <c r="I1015" t="s">
        <v>7168</v>
      </c>
      <c r="J1015" t="s">
        <v>7168</v>
      </c>
      <c r="K1015" t="s">
        <v>213</v>
      </c>
      <c r="L1015" t="s">
        <v>213</v>
      </c>
      <c r="M1015" t="s">
        <v>213</v>
      </c>
      <c r="N1015" t="s">
        <v>7167</v>
      </c>
      <c r="O1015" t="s">
        <v>7166</v>
      </c>
      <c r="P1015" t="s">
        <v>7165</v>
      </c>
      <c r="Q1015" t="s">
        <v>7164</v>
      </c>
      <c r="S1015">
        <v>2</v>
      </c>
      <c r="T1015">
        <v>1</v>
      </c>
      <c r="U1015">
        <v>1</v>
      </c>
      <c r="V1015">
        <v>1</v>
      </c>
      <c r="W1015">
        <v>0</v>
      </c>
      <c r="X1015">
        <v>0</v>
      </c>
      <c r="Y1015">
        <v>1</v>
      </c>
      <c r="Z1015">
        <v>0</v>
      </c>
      <c r="AA1015">
        <v>0</v>
      </c>
      <c r="AB1015">
        <v>1</v>
      </c>
      <c r="AC1015">
        <v>0</v>
      </c>
      <c r="AD1015">
        <v>0</v>
      </c>
      <c r="AE1015">
        <v>1</v>
      </c>
      <c r="AF1015">
        <v>3.5</v>
      </c>
      <c r="AG1015">
        <v>3.5</v>
      </c>
      <c r="AH1015">
        <v>3.5</v>
      </c>
      <c r="AI1015">
        <v>67.072999999999993</v>
      </c>
      <c r="AJ1015">
        <v>599</v>
      </c>
      <c r="AK1015">
        <v>7</v>
      </c>
      <c r="AP1015">
        <v>1</v>
      </c>
      <c r="AQ1015">
        <v>1</v>
      </c>
      <c r="AU1015">
        <v>1</v>
      </c>
      <c r="AZ1015">
        <v>3</v>
      </c>
      <c r="BA1015">
        <v>1.6647000000000001E-3</v>
      </c>
      <c r="BF1015" s="4">
        <v>1.5350999999999999</v>
      </c>
      <c r="BG1015" s="6">
        <v>1</v>
      </c>
      <c r="BM1015" s="4">
        <v>0.52605999999999997</v>
      </c>
      <c r="BN1015" s="6">
        <v>1</v>
      </c>
      <c r="BS1015" s="3">
        <v>3.6019162194287362</v>
      </c>
      <c r="BT1015" s="7">
        <v>1</v>
      </c>
    </row>
    <row r="1016" spans="1:72">
      <c r="A1016">
        <v>955</v>
      </c>
      <c r="B1016">
        <v>10</v>
      </c>
      <c r="I1016" t="s">
        <v>7163</v>
      </c>
      <c r="J1016" t="s">
        <v>7163</v>
      </c>
      <c r="K1016" t="s">
        <v>3802</v>
      </c>
      <c r="L1016" t="s">
        <v>3802</v>
      </c>
      <c r="M1016" t="s">
        <v>3802</v>
      </c>
      <c r="N1016" t="s">
        <v>7162</v>
      </c>
      <c r="O1016" t="s">
        <v>7161</v>
      </c>
      <c r="P1016" s="9" t="s">
        <v>7160</v>
      </c>
      <c r="Q1016" t="s">
        <v>7159</v>
      </c>
      <c r="S1016">
        <v>6</v>
      </c>
      <c r="T1016">
        <v>1</v>
      </c>
      <c r="U1016">
        <v>1</v>
      </c>
      <c r="V1016">
        <v>1</v>
      </c>
      <c r="W1016">
        <v>1</v>
      </c>
      <c r="X1016">
        <v>0</v>
      </c>
      <c r="Y1016">
        <v>1</v>
      </c>
      <c r="Z1016">
        <v>1</v>
      </c>
      <c r="AA1016">
        <v>0</v>
      </c>
      <c r="AB1016">
        <v>1</v>
      </c>
      <c r="AC1016">
        <v>1</v>
      </c>
      <c r="AD1016">
        <v>0</v>
      </c>
      <c r="AE1016">
        <v>1</v>
      </c>
      <c r="AF1016">
        <v>1.6</v>
      </c>
      <c r="AG1016">
        <v>1.6</v>
      </c>
      <c r="AH1016">
        <v>1.6</v>
      </c>
      <c r="AI1016">
        <v>82.323999999999998</v>
      </c>
      <c r="AJ1016">
        <v>730</v>
      </c>
      <c r="AK1016">
        <v>2</v>
      </c>
      <c r="AM1016">
        <v>2</v>
      </c>
      <c r="AX1016">
        <v>1</v>
      </c>
      <c r="AZ1016">
        <v>1</v>
      </c>
      <c r="BA1016">
        <v>1.1239E-4</v>
      </c>
      <c r="BF1016" s="4">
        <v>1.5001</v>
      </c>
      <c r="BG1016" s="6">
        <v>1</v>
      </c>
      <c r="BM1016" s="4">
        <v>1.2435</v>
      </c>
      <c r="BN1016" s="6">
        <v>1</v>
      </c>
      <c r="BS1016" s="3">
        <v>1.1882270464240308</v>
      </c>
      <c r="BT1016" s="7">
        <v>1</v>
      </c>
    </row>
    <row r="1017" spans="1:72">
      <c r="A1017">
        <v>1015</v>
      </c>
      <c r="B1017">
        <v>3756</v>
      </c>
      <c r="C1017">
        <v>901</v>
      </c>
      <c r="F1017">
        <v>225</v>
      </c>
      <c r="I1017" t="s">
        <v>7158</v>
      </c>
      <c r="J1017" t="s">
        <v>7158</v>
      </c>
      <c r="K1017" t="s">
        <v>1781</v>
      </c>
      <c r="L1017" t="s">
        <v>1781</v>
      </c>
      <c r="M1017" t="s">
        <v>1781</v>
      </c>
      <c r="N1017" t="s">
        <v>7157</v>
      </c>
      <c r="O1017" t="s">
        <v>7156</v>
      </c>
      <c r="P1017" t="s">
        <v>7155</v>
      </c>
      <c r="Q1017" t="s">
        <v>7154</v>
      </c>
      <c r="S1017">
        <v>3</v>
      </c>
      <c r="T1017">
        <v>1</v>
      </c>
      <c r="U1017">
        <v>1</v>
      </c>
      <c r="V1017">
        <v>1</v>
      </c>
      <c r="W1017">
        <v>0</v>
      </c>
      <c r="X1017">
        <v>0</v>
      </c>
      <c r="Y1017">
        <v>1</v>
      </c>
      <c r="Z1017">
        <v>0</v>
      </c>
      <c r="AA1017">
        <v>0</v>
      </c>
      <c r="AB1017">
        <v>1</v>
      </c>
      <c r="AC1017">
        <v>0</v>
      </c>
      <c r="AD1017">
        <v>0</v>
      </c>
      <c r="AE1017">
        <v>1</v>
      </c>
      <c r="AF1017">
        <v>1.1000000000000001</v>
      </c>
      <c r="AG1017">
        <v>1.1000000000000001</v>
      </c>
      <c r="AH1017">
        <v>1.1000000000000001</v>
      </c>
      <c r="AI1017">
        <v>151.16</v>
      </c>
      <c r="AJ1017">
        <v>1377</v>
      </c>
      <c r="AK1017">
        <v>8</v>
      </c>
      <c r="AS1017">
        <v>1</v>
      </c>
      <c r="AZ1017">
        <v>1</v>
      </c>
      <c r="BA1017">
        <v>9.6110000000000001E-2</v>
      </c>
      <c r="BF1017" s="4">
        <v>1.4231</v>
      </c>
      <c r="BG1017" s="6">
        <v>1</v>
      </c>
      <c r="BM1017" s="4">
        <v>0.10465000000000001</v>
      </c>
      <c r="BN1017" s="6">
        <v>1</v>
      </c>
      <c r="BS1017" s="3">
        <v>611.69562025935898</v>
      </c>
      <c r="BT1017" s="7">
        <v>1</v>
      </c>
    </row>
    <row r="1018" spans="1:72">
      <c r="A1018">
        <v>163</v>
      </c>
      <c r="B1018">
        <v>4480</v>
      </c>
      <c r="I1018" t="s">
        <v>7153</v>
      </c>
      <c r="J1018" t="s">
        <v>7153</v>
      </c>
      <c r="K1018" t="s">
        <v>1781</v>
      </c>
      <c r="L1018" t="s">
        <v>1781</v>
      </c>
      <c r="M1018" t="s">
        <v>1781</v>
      </c>
      <c r="N1018" s="9" t="s">
        <v>7152</v>
      </c>
      <c r="O1018" t="s">
        <v>7151</v>
      </c>
      <c r="P1018" t="s">
        <v>7150</v>
      </c>
      <c r="Q1018" t="s">
        <v>7149</v>
      </c>
      <c r="S1018">
        <v>3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D1018">
        <v>1</v>
      </c>
      <c r="AE1018">
        <v>1</v>
      </c>
      <c r="AF1018">
        <v>1.2</v>
      </c>
      <c r="AG1018">
        <v>1.2</v>
      </c>
      <c r="AH1018">
        <v>1.2</v>
      </c>
      <c r="AI1018">
        <v>92.233999999999995</v>
      </c>
      <c r="AJ1018">
        <v>814</v>
      </c>
      <c r="AK1018">
        <v>6.2</v>
      </c>
      <c r="AQ1018">
        <v>4</v>
      </c>
      <c r="AR1018">
        <v>1</v>
      </c>
      <c r="AX1018">
        <v>1</v>
      </c>
      <c r="AY1018">
        <v>1</v>
      </c>
      <c r="AZ1018">
        <v>3</v>
      </c>
      <c r="BA1018">
        <v>2.3242E-4</v>
      </c>
      <c r="BF1018" s="4">
        <v>1.3044</v>
      </c>
      <c r="BG1018" s="6">
        <v>1</v>
      </c>
      <c r="BM1018" s="4">
        <v>0.42814999999999998</v>
      </c>
      <c r="BN1018" s="6">
        <v>1</v>
      </c>
      <c r="BS1018" s="3">
        <v>4.3346337234503682</v>
      </c>
      <c r="BT1018" s="7">
        <v>1</v>
      </c>
    </row>
    <row r="1019" spans="1:72">
      <c r="A1019">
        <v>1060</v>
      </c>
      <c r="B1019" t="s">
        <v>7148</v>
      </c>
      <c r="I1019" t="s">
        <v>7147</v>
      </c>
      <c r="J1019" t="s">
        <v>7147</v>
      </c>
      <c r="K1019" t="s">
        <v>1991</v>
      </c>
      <c r="L1019" t="s">
        <v>1991</v>
      </c>
      <c r="M1019" t="s">
        <v>1991</v>
      </c>
      <c r="N1019" t="s">
        <v>7146</v>
      </c>
      <c r="O1019" t="s">
        <v>7145</v>
      </c>
      <c r="P1019" t="s">
        <v>7144</v>
      </c>
      <c r="Q1019" t="s">
        <v>7143</v>
      </c>
      <c r="S1019">
        <v>3</v>
      </c>
      <c r="T1019">
        <v>2</v>
      </c>
      <c r="U1019">
        <v>2</v>
      </c>
      <c r="V1019">
        <v>2</v>
      </c>
      <c r="W1019">
        <v>0</v>
      </c>
      <c r="X1019">
        <v>0</v>
      </c>
      <c r="Y1019">
        <v>2</v>
      </c>
      <c r="Z1019">
        <v>0</v>
      </c>
      <c r="AA1019">
        <v>0</v>
      </c>
      <c r="AB1019">
        <v>2</v>
      </c>
      <c r="AC1019">
        <v>0</v>
      </c>
      <c r="AD1019">
        <v>0</v>
      </c>
      <c r="AE1019">
        <v>2</v>
      </c>
      <c r="AF1019">
        <v>2.6</v>
      </c>
      <c r="AG1019">
        <v>2.6</v>
      </c>
      <c r="AH1019">
        <v>2.6</v>
      </c>
      <c r="AI1019">
        <v>71.42</v>
      </c>
      <c r="AJ1019">
        <v>661</v>
      </c>
      <c r="AK1019">
        <v>6</v>
      </c>
      <c r="AQ1019">
        <v>2</v>
      </c>
      <c r="AZ1019">
        <v>2</v>
      </c>
      <c r="BA1019">
        <v>1.6386E-3</v>
      </c>
      <c r="BF1019" s="4">
        <v>1.2454000000000001</v>
      </c>
      <c r="BG1019" s="6">
        <v>1</v>
      </c>
      <c r="BM1019" s="4">
        <v>0.49956</v>
      </c>
      <c r="BN1019" s="6">
        <v>1</v>
      </c>
      <c r="BS1019" s="3">
        <v>3.0000300003000029</v>
      </c>
      <c r="BT1019" s="7">
        <v>1</v>
      </c>
    </row>
    <row r="1020" spans="1:72">
      <c r="A1020">
        <v>634</v>
      </c>
      <c r="B1020">
        <v>3178</v>
      </c>
      <c r="C1020">
        <v>616</v>
      </c>
      <c r="F1020">
        <v>423</v>
      </c>
      <c r="I1020" t="s">
        <v>7142</v>
      </c>
      <c r="J1020" t="s">
        <v>7142</v>
      </c>
      <c r="K1020" t="s">
        <v>233</v>
      </c>
      <c r="L1020" t="s">
        <v>233</v>
      </c>
      <c r="M1020" t="s">
        <v>233</v>
      </c>
      <c r="N1020" t="s">
        <v>7141</v>
      </c>
      <c r="O1020" t="s">
        <v>7140</v>
      </c>
      <c r="P1020" t="s">
        <v>7139</v>
      </c>
      <c r="Q1020" t="s">
        <v>7138</v>
      </c>
      <c r="S1020">
        <v>4</v>
      </c>
      <c r="T1020">
        <v>1</v>
      </c>
      <c r="U1020">
        <v>1</v>
      </c>
      <c r="V1020">
        <v>1</v>
      </c>
      <c r="W1020">
        <v>0</v>
      </c>
      <c r="X1020">
        <v>0</v>
      </c>
      <c r="Y1020">
        <v>1</v>
      </c>
      <c r="Z1020">
        <v>0</v>
      </c>
      <c r="AA1020">
        <v>0</v>
      </c>
      <c r="AB1020">
        <v>1</v>
      </c>
      <c r="AC1020">
        <v>0</v>
      </c>
      <c r="AD1020">
        <v>0</v>
      </c>
      <c r="AE1020">
        <v>1</v>
      </c>
      <c r="AF1020">
        <v>2.8</v>
      </c>
      <c r="AG1020">
        <v>2.8</v>
      </c>
      <c r="AH1020">
        <v>2.8</v>
      </c>
      <c r="AI1020">
        <v>66.022000000000006</v>
      </c>
      <c r="AJ1020">
        <v>602</v>
      </c>
      <c r="AK1020">
        <v>6</v>
      </c>
      <c r="AQ1020">
        <v>1</v>
      </c>
      <c r="AZ1020">
        <v>1</v>
      </c>
      <c r="BA1020">
        <v>4.1305000000000001E-2</v>
      </c>
      <c r="BF1020" s="4">
        <v>1.1503000000000001</v>
      </c>
      <c r="BG1020" s="6">
        <v>1</v>
      </c>
      <c r="BM1020" s="4">
        <v>0.62839</v>
      </c>
      <c r="BN1020" s="6">
        <v>1</v>
      </c>
      <c r="BS1020" s="3">
        <v>1.7135611227252476</v>
      </c>
      <c r="BT1020" s="7">
        <v>1</v>
      </c>
    </row>
    <row r="1021" spans="1:72">
      <c r="A1021">
        <v>584</v>
      </c>
      <c r="B1021">
        <v>4666</v>
      </c>
      <c r="I1021" t="s">
        <v>7137</v>
      </c>
      <c r="J1021" t="s">
        <v>7137</v>
      </c>
      <c r="K1021" t="s">
        <v>1781</v>
      </c>
      <c r="L1021" t="s">
        <v>1781</v>
      </c>
      <c r="M1021" t="s">
        <v>1781</v>
      </c>
      <c r="N1021" s="9" t="s">
        <v>7136</v>
      </c>
      <c r="O1021" t="s">
        <v>7135</v>
      </c>
      <c r="P1021" t="s">
        <v>7134</v>
      </c>
      <c r="Q1021" t="s">
        <v>7133</v>
      </c>
      <c r="S1021">
        <v>3</v>
      </c>
      <c r="T1021">
        <v>1</v>
      </c>
      <c r="U1021">
        <v>1</v>
      </c>
      <c r="V1021">
        <v>1</v>
      </c>
      <c r="W1021">
        <v>1</v>
      </c>
      <c r="X1021">
        <v>0</v>
      </c>
      <c r="Y1021">
        <v>1</v>
      </c>
      <c r="Z1021">
        <v>1</v>
      </c>
      <c r="AA1021">
        <v>0</v>
      </c>
      <c r="AB1021">
        <v>1</v>
      </c>
      <c r="AC1021">
        <v>1</v>
      </c>
      <c r="AD1021">
        <v>0</v>
      </c>
      <c r="AE1021">
        <v>1</v>
      </c>
      <c r="AF1021">
        <v>2.5</v>
      </c>
      <c r="AG1021">
        <v>2.5</v>
      </c>
      <c r="AH1021">
        <v>2.5</v>
      </c>
      <c r="AI1021">
        <v>46.171999999999997</v>
      </c>
      <c r="AJ1021">
        <v>404</v>
      </c>
      <c r="AK1021">
        <v>2</v>
      </c>
      <c r="AM1021">
        <v>2</v>
      </c>
      <c r="AX1021">
        <v>1</v>
      </c>
      <c r="AZ1021">
        <v>1</v>
      </c>
      <c r="BA1021">
        <v>7.3395999999999999E-3</v>
      </c>
      <c r="BF1021" s="4">
        <v>0.91786000000000001</v>
      </c>
      <c r="BG1021" s="6">
        <v>1</v>
      </c>
      <c r="BM1021" s="4">
        <v>0.63117000000000001</v>
      </c>
      <c r="BN1021" s="6">
        <v>1</v>
      </c>
      <c r="BS1021" s="3">
        <v>2.4859543578779895</v>
      </c>
      <c r="BT1021" s="7">
        <v>1</v>
      </c>
    </row>
    <row r="1022" spans="1:72">
      <c r="A1022">
        <v>1018</v>
      </c>
      <c r="B1022" t="s">
        <v>7132</v>
      </c>
      <c r="I1022" t="s">
        <v>7131</v>
      </c>
      <c r="J1022" t="s">
        <v>7131</v>
      </c>
      <c r="K1022" t="s">
        <v>2531</v>
      </c>
      <c r="L1022" t="s">
        <v>213</v>
      </c>
      <c r="M1022" t="s">
        <v>213</v>
      </c>
      <c r="N1022" t="s">
        <v>7130</v>
      </c>
      <c r="O1022" t="s">
        <v>7129</v>
      </c>
      <c r="P1022" t="s">
        <v>7128</v>
      </c>
      <c r="Q1022" t="s">
        <v>7127</v>
      </c>
      <c r="S1022">
        <v>2</v>
      </c>
      <c r="T1022">
        <v>2</v>
      </c>
      <c r="U1022">
        <v>1</v>
      </c>
      <c r="V1022">
        <v>1</v>
      </c>
      <c r="W1022">
        <v>2</v>
      </c>
      <c r="X1022">
        <v>1</v>
      </c>
      <c r="Y1022">
        <v>2</v>
      </c>
      <c r="Z1022">
        <v>1</v>
      </c>
      <c r="AA1022">
        <v>0</v>
      </c>
      <c r="AB1022">
        <v>1</v>
      </c>
      <c r="AC1022">
        <v>1</v>
      </c>
      <c r="AD1022">
        <v>0</v>
      </c>
      <c r="AE1022">
        <v>1</v>
      </c>
      <c r="AF1022">
        <v>11.4</v>
      </c>
      <c r="AG1022">
        <v>4.8</v>
      </c>
      <c r="AH1022">
        <v>4.8</v>
      </c>
      <c r="AI1022">
        <v>18.736000000000001</v>
      </c>
      <c r="AJ1022">
        <v>166</v>
      </c>
      <c r="AK1022">
        <v>2</v>
      </c>
      <c r="AM1022">
        <v>3</v>
      </c>
      <c r="AX1022">
        <v>2</v>
      </c>
      <c r="AZ1022">
        <v>1</v>
      </c>
      <c r="BA1022" s="8">
        <v>1.6336000000000001E-5</v>
      </c>
      <c r="BB1022" s="8"/>
      <c r="BF1022" s="4">
        <v>0.81562999999999997</v>
      </c>
      <c r="BG1022" s="6">
        <v>1</v>
      </c>
      <c r="BM1022" s="4">
        <v>0.75305</v>
      </c>
      <c r="BN1022" s="6">
        <v>1</v>
      </c>
      <c r="BS1022" s="3">
        <v>1.2995451591942822</v>
      </c>
      <c r="BT1022" s="7">
        <v>1</v>
      </c>
    </row>
    <row r="1023" spans="1:72">
      <c r="A1023">
        <v>1204</v>
      </c>
      <c r="B1023" t="s">
        <v>7126</v>
      </c>
      <c r="C1023" t="s">
        <v>7125</v>
      </c>
      <c r="D1023">
        <v>561</v>
      </c>
      <c r="F1023" t="s">
        <v>7124</v>
      </c>
      <c r="G1023">
        <v>251</v>
      </c>
      <c r="I1023" t="s">
        <v>7123</v>
      </c>
      <c r="J1023" t="s">
        <v>7123</v>
      </c>
      <c r="K1023">
        <v>18</v>
      </c>
      <c r="L1023">
        <v>1</v>
      </c>
      <c r="M1023">
        <v>1</v>
      </c>
      <c r="N1023" s="9" t="s">
        <v>7122</v>
      </c>
      <c r="O1023" t="s">
        <v>7121</v>
      </c>
      <c r="P1023" t="s">
        <v>7120</v>
      </c>
      <c r="Q1023" t="s">
        <v>7119</v>
      </c>
      <c r="S1023">
        <v>1</v>
      </c>
      <c r="T1023">
        <v>18</v>
      </c>
      <c r="U1023">
        <v>1</v>
      </c>
      <c r="V1023">
        <v>1</v>
      </c>
      <c r="W1023">
        <v>11</v>
      </c>
      <c r="X1023">
        <v>14</v>
      </c>
      <c r="Y1023">
        <v>17</v>
      </c>
      <c r="Z1023">
        <v>0</v>
      </c>
      <c r="AA1023">
        <v>0</v>
      </c>
      <c r="AB1023">
        <v>1</v>
      </c>
      <c r="AC1023">
        <v>0</v>
      </c>
      <c r="AD1023">
        <v>0</v>
      </c>
      <c r="AE1023">
        <v>1</v>
      </c>
      <c r="AF1023">
        <v>28.7</v>
      </c>
      <c r="AG1023">
        <v>1.5</v>
      </c>
      <c r="AH1023">
        <v>1.5</v>
      </c>
      <c r="AI1023">
        <v>63.923000000000002</v>
      </c>
      <c r="AJ1023">
        <v>586</v>
      </c>
      <c r="AK1023">
        <v>6.5</v>
      </c>
      <c r="AQ1023">
        <v>1</v>
      </c>
      <c r="AR1023">
        <v>1</v>
      </c>
      <c r="AZ1023">
        <v>2</v>
      </c>
      <c r="BA1023" s="8">
        <v>4.3666999999999998E-233</v>
      </c>
      <c r="BB1023" s="8"/>
      <c r="BF1023" s="4">
        <v>0.65376000000000001</v>
      </c>
      <c r="BG1023" s="6">
        <v>1</v>
      </c>
      <c r="BM1023" s="4">
        <v>0.74546999999999997</v>
      </c>
      <c r="BN1023" s="6">
        <v>1</v>
      </c>
      <c r="BS1023" s="3">
        <v>0.86058519793459554</v>
      </c>
      <c r="BT1023" s="7">
        <v>1</v>
      </c>
    </row>
    <row r="1024" spans="1:72">
      <c r="A1024">
        <v>1074</v>
      </c>
      <c r="B1024">
        <v>1639</v>
      </c>
      <c r="I1024" t="s">
        <v>7118</v>
      </c>
      <c r="J1024" t="s">
        <v>7118</v>
      </c>
      <c r="K1024" t="s">
        <v>213</v>
      </c>
      <c r="L1024" t="s">
        <v>213</v>
      </c>
      <c r="M1024" t="s">
        <v>213</v>
      </c>
      <c r="N1024" t="s">
        <v>7117</v>
      </c>
      <c r="O1024" t="s">
        <v>7116</v>
      </c>
      <c r="P1024" t="s">
        <v>7115</v>
      </c>
      <c r="Q1024" t="s">
        <v>7114</v>
      </c>
      <c r="S1024">
        <v>2</v>
      </c>
      <c r="T1024">
        <v>1</v>
      </c>
      <c r="U1024">
        <v>1</v>
      </c>
      <c r="V1024">
        <v>1</v>
      </c>
      <c r="W1024">
        <v>0</v>
      </c>
      <c r="X1024">
        <v>0</v>
      </c>
      <c r="Y1024">
        <v>1</v>
      </c>
      <c r="Z1024">
        <v>0</v>
      </c>
      <c r="AA1024">
        <v>0</v>
      </c>
      <c r="AB1024">
        <v>1</v>
      </c>
      <c r="AC1024">
        <v>0</v>
      </c>
      <c r="AD1024">
        <v>0</v>
      </c>
      <c r="AE1024">
        <v>1</v>
      </c>
      <c r="AF1024">
        <v>2.1</v>
      </c>
      <c r="AG1024">
        <v>2.1</v>
      </c>
      <c r="AH1024">
        <v>2.1</v>
      </c>
      <c r="AI1024">
        <v>69.875</v>
      </c>
      <c r="AJ1024">
        <v>620</v>
      </c>
      <c r="AK1024">
        <v>6.5</v>
      </c>
      <c r="AQ1024">
        <v>1</v>
      </c>
      <c r="AR1024">
        <v>1</v>
      </c>
      <c r="AZ1024">
        <v>2</v>
      </c>
      <c r="BA1024">
        <v>3.2342999999999998E-4</v>
      </c>
      <c r="BF1024" s="4">
        <v>0.17002999999999999</v>
      </c>
      <c r="BG1024" s="6">
        <v>1</v>
      </c>
      <c r="BM1024" s="4">
        <v>0.14887</v>
      </c>
      <c r="BN1024" s="6">
        <v>1</v>
      </c>
      <c r="BS1024" s="3">
        <v>1.1563768400846468</v>
      </c>
      <c r="BT1024" s="7">
        <v>1</v>
      </c>
    </row>
    <row r="1025" spans="1:72">
      <c r="A1025">
        <v>596</v>
      </c>
      <c r="B1025" t="s">
        <v>7113</v>
      </c>
      <c r="C1025">
        <v>586</v>
      </c>
      <c r="D1025">
        <v>393</v>
      </c>
      <c r="F1025">
        <v>733</v>
      </c>
      <c r="G1025">
        <v>499</v>
      </c>
      <c r="I1025" t="s">
        <v>7112</v>
      </c>
      <c r="J1025" t="s">
        <v>7111</v>
      </c>
      <c r="K1025" t="s">
        <v>7110</v>
      </c>
      <c r="L1025" t="s">
        <v>7110</v>
      </c>
      <c r="M1025" t="s">
        <v>7110</v>
      </c>
      <c r="N1025" s="9" t="s">
        <v>7109</v>
      </c>
      <c r="O1025" t="s">
        <v>7108</v>
      </c>
      <c r="P1025" s="9" t="s">
        <v>7107</v>
      </c>
      <c r="Q1025" t="s">
        <v>7106</v>
      </c>
      <c r="S1025">
        <v>9</v>
      </c>
      <c r="T1025">
        <v>4</v>
      </c>
      <c r="U1025">
        <v>4</v>
      </c>
      <c r="V1025">
        <v>4</v>
      </c>
      <c r="W1025">
        <v>1</v>
      </c>
      <c r="X1025">
        <v>0</v>
      </c>
      <c r="Y1025">
        <v>4</v>
      </c>
      <c r="Z1025">
        <v>1</v>
      </c>
      <c r="AA1025">
        <v>0</v>
      </c>
      <c r="AB1025">
        <v>4</v>
      </c>
      <c r="AC1025">
        <v>1</v>
      </c>
      <c r="AD1025">
        <v>0</v>
      </c>
      <c r="AE1025">
        <v>4</v>
      </c>
      <c r="AF1025">
        <v>7.5</v>
      </c>
      <c r="AG1025">
        <v>7.5</v>
      </c>
      <c r="AH1025">
        <v>7.5</v>
      </c>
      <c r="AI1025">
        <v>85.376999999999995</v>
      </c>
      <c r="AJ1025">
        <v>763</v>
      </c>
      <c r="AK1025">
        <v>7.71</v>
      </c>
      <c r="AQ1025">
        <v>1</v>
      </c>
      <c r="AS1025">
        <v>6</v>
      </c>
      <c r="AX1025">
        <v>1</v>
      </c>
      <c r="AZ1025">
        <v>6</v>
      </c>
      <c r="BA1025" s="8">
        <v>1.2022000000000001E-15</v>
      </c>
      <c r="BB1025" s="8"/>
      <c r="BN1025" s="6">
        <v>0</v>
      </c>
      <c r="BT1025" s="7">
        <v>0</v>
      </c>
    </row>
    <row r="1026" spans="1:72">
      <c r="A1026">
        <v>849</v>
      </c>
      <c r="B1026" t="s">
        <v>7105</v>
      </c>
      <c r="I1026" t="s">
        <v>7104</v>
      </c>
      <c r="J1026" t="s">
        <v>7103</v>
      </c>
      <c r="K1026" t="s">
        <v>7102</v>
      </c>
      <c r="L1026" t="s">
        <v>7102</v>
      </c>
      <c r="M1026" t="s">
        <v>7102</v>
      </c>
      <c r="N1026" s="9" t="s">
        <v>7101</v>
      </c>
      <c r="O1026" t="s">
        <v>7100</v>
      </c>
      <c r="P1026" t="s">
        <v>7099</v>
      </c>
      <c r="Q1026" t="s">
        <v>7098</v>
      </c>
      <c r="S1026">
        <v>6</v>
      </c>
      <c r="T1026">
        <v>4</v>
      </c>
      <c r="U1026">
        <v>4</v>
      </c>
      <c r="V1026">
        <v>4</v>
      </c>
      <c r="W1026">
        <v>0</v>
      </c>
      <c r="X1026">
        <v>4</v>
      </c>
      <c r="Y1026">
        <v>1</v>
      </c>
      <c r="Z1026">
        <v>0</v>
      </c>
      <c r="AA1026">
        <v>4</v>
      </c>
      <c r="AB1026">
        <v>1</v>
      </c>
      <c r="AC1026">
        <v>0</v>
      </c>
      <c r="AD1026">
        <v>4</v>
      </c>
      <c r="AE1026">
        <v>1</v>
      </c>
      <c r="AF1026">
        <v>6.1</v>
      </c>
      <c r="AG1026">
        <v>6.1</v>
      </c>
      <c r="AH1026">
        <v>6.1</v>
      </c>
      <c r="AI1026">
        <v>101.39</v>
      </c>
      <c r="AJ1026">
        <v>911</v>
      </c>
      <c r="AK1026">
        <v>10</v>
      </c>
      <c r="AQ1026">
        <v>1</v>
      </c>
      <c r="AV1026">
        <v>4</v>
      </c>
      <c r="AY1026">
        <v>4</v>
      </c>
      <c r="AZ1026">
        <v>1</v>
      </c>
      <c r="BA1026" s="8">
        <v>1.4730000000000001E-20</v>
      </c>
      <c r="BB1026" s="8"/>
      <c r="BN1026" s="6">
        <v>0</v>
      </c>
      <c r="BT1026" s="7">
        <v>0</v>
      </c>
    </row>
    <row r="1027" spans="1:72">
      <c r="A1027">
        <v>73</v>
      </c>
      <c r="B1027" t="s">
        <v>7097</v>
      </c>
      <c r="C1027">
        <v>57</v>
      </c>
      <c r="D1027" t="s">
        <v>7096</v>
      </c>
      <c r="F1027">
        <v>628</v>
      </c>
      <c r="G1027" t="s">
        <v>7095</v>
      </c>
      <c r="I1027" t="s">
        <v>7094</v>
      </c>
      <c r="J1027" t="s">
        <v>7094</v>
      </c>
      <c r="K1027">
        <v>4</v>
      </c>
      <c r="L1027">
        <v>3</v>
      </c>
      <c r="M1027">
        <v>3</v>
      </c>
      <c r="N1027" s="9" t="s">
        <v>7093</v>
      </c>
      <c r="O1027" t="s">
        <v>7092</v>
      </c>
      <c r="P1027" t="s">
        <v>7091</v>
      </c>
      <c r="Q1027" t="s">
        <v>7090</v>
      </c>
      <c r="S1027">
        <v>1</v>
      </c>
      <c r="T1027">
        <v>4</v>
      </c>
      <c r="U1027">
        <v>3</v>
      </c>
      <c r="V1027">
        <v>3</v>
      </c>
      <c r="W1027">
        <v>3</v>
      </c>
      <c r="X1027">
        <v>1</v>
      </c>
      <c r="Y1027">
        <v>2</v>
      </c>
      <c r="Z1027">
        <v>2</v>
      </c>
      <c r="AA1027">
        <v>0</v>
      </c>
      <c r="AB1027">
        <v>1</v>
      </c>
      <c r="AC1027">
        <v>2</v>
      </c>
      <c r="AD1027">
        <v>0</v>
      </c>
      <c r="AE1027">
        <v>1</v>
      </c>
      <c r="AF1027">
        <v>6.3</v>
      </c>
      <c r="AG1027">
        <v>4.5999999999999996</v>
      </c>
      <c r="AH1027">
        <v>4.5999999999999996</v>
      </c>
      <c r="AI1027">
        <v>94.33</v>
      </c>
      <c r="AJ1027">
        <v>840</v>
      </c>
      <c r="AK1027">
        <v>9</v>
      </c>
      <c r="AT1027">
        <v>3</v>
      </c>
      <c r="AX1027">
        <v>2</v>
      </c>
      <c r="AZ1027">
        <v>1</v>
      </c>
      <c r="BA1027" s="8">
        <v>4.6442000000000001E-11</v>
      </c>
      <c r="BB1027" s="8"/>
      <c r="BN1027" s="6">
        <v>0</v>
      </c>
      <c r="BT1027" s="7">
        <v>0</v>
      </c>
    </row>
    <row r="1028" spans="1:72">
      <c r="A1028">
        <v>61</v>
      </c>
      <c r="B1028" t="s">
        <v>7089</v>
      </c>
      <c r="I1028" t="s">
        <v>7088</v>
      </c>
      <c r="J1028" t="s">
        <v>7088</v>
      </c>
      <c r="K1028" t="s">
        <v>1483</v>
      </c>
      <c r="L1028" t="s">
        <v>1483</v>
      </c>
      <c r="M1028" t="s">
        <v>1483</v>
      </c>
      <c r="N1028" t="s">
        <v>7087</v>
      </c>
      <c r="O1028" t="s">
        <v>7086</v>
      </c>
      <c r="P1028" t="s">
        <v>7085</v>
      </c>
      <c r="Q1028" t="s">
        <v>7084</v>
      </c>
      <c r="S1028">
        <v>3</v>
      </c>
      <c r="T1028">
        <v>2</v>
      </c>
      <c r="U1028">
        <v>2</v>
      </c>
      <c r="V1028">
        <v>2</v>
      </c>
      <c r="W1028">
        <v>1</v>
      </c>
      <c r="X1028">
        <v>1</v>
      </c>
      <c r="Y1028">
        <v>2</v>
      </c>
      <c r="Z1028">
        <v>1</v>
      </c>
      <c r="AA1028">
        <v>1</v>
      </c>
      <c r="AB1028">
        <v>2</v>
      </c>
      <c r="AC1028">
        <v>1</v>
      </c>
      <c r="AD1028">
        <v>1</v>
      </c>
      <c r="AE1028">
        <v>2</v>
      </c>
      <c r="AF1028">
        <v>4.0999999999999996</v>
      </c>
      <c r="AG1028">
        <v>4.0999999999999996</v>
      </c>
      <c r="AH1028">
        <v>4.0999999999999996</v>
      </c>
      <c r="AI1028">
        <v>74.777000000000001</v>
      </c>
      <c r="AJ1028">
        <v>686</v>
      </c>
      <c r="AK1028">
        <v>5.5</v>
      </c>
      <c r="AO1028">
        <v>1</v>
      </c>
      <c r="AP1028">
        <v>2</v>
      </c>
      <c r="AQ1028">
        <v>2</v>
      </c>
      <c r="AR1028">
        <v>1</v>
      </c>
      <c r="AX1028">
        <v>2</v>
      </c>
      <c r="AY1028">
        <v>1</v>
      </c>
      <c r="AZ1028">
        <v>3</v>
      </c>
      <c r="BA1028" s="8">
        <v>1.6708999999999999E-5</v>
      </c>
      <c r="BB1028" s="8"/>
      <c r="BN1028" s="6">
        <v>0</v>
      </c>
      <c r="BT1028" s="7">
        <v>0</v>
      </c>
    </row>
    <row r="1029" spans="1:72">
      <c r="A1029">
        <v>138</v>
      </c>
      <c r="B1029" t="s">
        <v>7083</v>
      </c>
      <c r="C1029">
        <v>153</v>
      </c>
      <c r="F1029">
        <v>362</v>
      </c>
      <c r="I1029" t="s">
        <v>7082</v>
      </c>
      <c r="J1029" t="s">
        <v>7082</v>
      </c>
      <c r="K1029" t="s">
        <v>7081</v>
      </c>
      <c r="L1029" t="s">
        <v>7081</v>
      </c>
      <c r="M1029" t="s">
        <v>7081</v>
      </c>
      <c r="N1029" t="s">
        <v>7080</v>
      </c>
      <c r="O1029" t="s">
        <v>7079</v>
      </c>
      <c r="P1029" s="9" t="s">
        <v>7078</v>
      </c>
      <c r="Q1029" t="s">
        <v>7077</v>
      </c>
      <c r="S1029">
        <v>8</v>
      </c>
      <c r="T1029">
        <v>2</v>
      </c>
      <c r="U1029">
        <v>2</v>
      </c>
      <c r="V1029">
        <v>2</v>
      </c>
      <c r="W1029">
        <v>0</v>
      </c>
      <c r="X1029">
        <v>0</v>
      </c>
      <c r="Y1029">
        <v>2</v>
      </c>
      <c r="Z1029">
        <v>0</v>
      </c>
      <c r="AA1029">
        <v>0</v>
      </c>
      <c r="AB1029">
        <v>2</v>
      </c>
      <c r="AC1029">
        <v>0</v>
      </c>
      <c r="AD1029">
        <v>0</v>
      </c>
      <c r="AE1029">
        <v>2</v>
      </c>
      <c r="AF1029">
        <v>2.2000000000000002</v>
      </c>
      <c r="AG1029">
        <v>2.2000000000000002</v>
      </c>
      <c r="AH1029">
        <v>2.2000000000000002</v>
      </c>
      <c r="AI1029">
        <v>117.74</v>
      </c>
      <c r="AJ1029">
        <v>1015</v>
      </c>
      <c r="AK1029">
        <v>7.67</v>
      </c>
      <c r="AR1029">
        <v>2</v>
      </c>
      <c r="AT1029">
        <v>1</v>
      </c>
      <c r="AZ1029">
        <v>3</v>
      </c>
      <c r="BA1029" s="8">
        <v>8.4140999999999996E-7</v>
      </c>
      <c r="BB1029" s="8"/>
      <c r="BN1029" s="6">
        <v>0</v>
      </c>
      <c r="BT1029" s="7">
        <v>0</v>
      </c>
    </row>
    <row r="1030" spans="1:72">
      <c r="A1030">
        <v>142</v>
      </c>
      <c r="B1030" t="s">
        <v>7076</v>
      </c>
      <c r="D1030">
        <v>131</v>
      </c>
      <c r="G1030">
        <v>132</v>
      </c>
      <c r="I1030" t="s">
        <v>7075</v>
      </c>
      <c r="J1030" t="s">
        <v>7075</v>
      </c>
      <c r="K1030">
        <v>2</v>
      </c>
      <c r="L1030">
        <v>2</v>
      </c>
      <c r="M1030">
        <v>2</v>
      </c>
      <c r="N1030" t="s">
        <v>7074</v>
      </c>
      <c r="O1030" t="s">
        <v>7073</v>
      </c>
      <c r="P1030" t="s">
        <v>7072</v>
      </c>
      <c r="Q1030" t="s">
        <v>7071</v>
      </c>
      <c r="S1030">
        <v>1</v>
      </c>
      <c r="T1030">
        <v>2</v>
      </c>
      <c r="U1030">
        <v>2</v>
      </c>
      <c r="V1030">
        <v>2</v>
      </c>
      <c r="W1030">
        <v>2</v>
      </c>
      <c r="X1030">
        <v>1</v>
      </c>
      <c r="Y1030">
        <v>2</v>
      </c>
      <c r="Z1030">
        <v>2</v>
      </c>
      <c r="AA1030">
        <v>1</v>
      </c>
      <c r="AB1030">
        <v>2</v>
      </c>
      <c r="AC1030">
        <v>2</v>
      </c>
      <c r="AD1030">
        <v>1</v>
      </c>
      <c r="AE1030">
        <v>2</v>
      </c>
      <c r="AF1030">
        <v>9.5</v>
      </c>
      <c r="AG1030">
        <v>9.5</v>
      </c>
      <c r="AH1030">
        <v>9.5</v>
      </c>
      <c r="AI1030">
        <v>27.013000000000002</v>
      </c>
      <c r="AJ1030">
        <v>243</v>
      </c>
      <c r="AK1030">
        <v>2</v>
      </c>
      <c r="AM1030">
        <v>5</v>
      </c>
      <c r="AX1030">
        <v>2</v>
      </c>
      <c r="AY1030">
        <v>1</v>
      </c>
      <c r="AZ1030">
        <v>2</v>
      </c>
      <c r="BA1030" s="8">
        <v>5.9249999999999997E-5</v>
      </c>
      <c r="BB1030" s="8"/>
      <c r="BN1030" s="6">
        <v>0</v>
      </c>
      <c r="BT1030" s="7">
        <v>0</v>
      </c>
    </row>
    <row r="1031" spans="1:72">
      <c r="A1031">
        <v>156</v>
      </c>
      <c r="B1031" t="s">
        <v>7070</v>
      </c>
      <c r="I1031" t="s">
        <v>7069</v>
      </c>
      <c r="J1031" t="s">
        <v>7069</v>
      </c>
      <c r="K1031" t="s">
        <v>5037</v>
      </c>
      <c r="L1031" t="s">
        <v>5037</v>
      </c>
      <c r="M1031" t="s">
        <v>5037</v>
      </c>
      <c r="N1031" t="s">
        <v>7068</v>
      </c>
      <c r="O1031" t="s">
        <v>7067</v>
      </c>
      <c r="P1031" t="s">
        <v>7066</v>
      </c>
      <c r="Q1031" t="s">
        <v>7065</v>
      </c>
      <c r="S1031">
        <v>4</v>
      </c>
      <c r="T1031">
        <v>2</v>
      </c>
      <c r="U1031">
        <v>2</v>
      </c>
      <c r="V1031">
        <v>2</v>
      </c>
      <c r="W1031">
        <v>1</v>
      </c>
      <c r="X1031">
        <v>2</v>
      </c>
      <c r="Y1031">
        <v>0</v>
      </c>
      <c r="Z1031">
        <v>1</v>
      </c>
      <c r="AA1031">
        <v>2</v>
      </c>
      <c r="AB1031">
        <v>0</v>
      </c>
      <c r="AC1031">
        <v>1</v>
      </c>
      <c r="AD1031">
        <v>2</v>
      </c>
      <c r="AE1031">
        <v>0</v>
      </c>
      <c r="AF1031">
        <v>1.2</v>
      </c>
      <c r="AG1031">
        <v>1.2</v>
      </c>
      <c r="AH1031">
        <v>1.2</v>
      </c>
      <c r="AI1031">
        <v>225.9</v>
      </c>
      <c r="AJ1031">
        <v>2169</v>
      </c>
      <c r="AK1031">
        <v>11</v>
      </c>
      <c r="AU1031">
        <v>1</v>
      </c>
      <c r="AV1031">
        <v>2</v>
      </c>
      <c r="AW1031">
        <v>1</v>
      </c>
      <c r="AX1031">
        <v>1</v>
      </c>
      <c r="AY1031">
        <v>3</v>
      </c>
      <c r="BA1031">
        <v>7.4852E-3</v>
      </c>
      <c r="BN1031" s="6">
        <v>0</v>
      </c>
      <c r="BT1031" s="7">
        <v>0</v>
      </c>
    </row>
    <row r="1032" spans="1:72">
      <c r="A1032">
        <v>170</v>
      </c>
      <c r="B1032" t="s">
        <v>7064</v>
      </c>
      <c r="I1032" t="s">
        <v>7063</v>
      </c>
      <c r="J1032" t="s">
        <v>7063</v>
      </c>
      <c r="K1032" t="s">
        <v>7062</v>
      </c>
      <c r="L1032" t="s">
        <v>7062</v>
      </c>
      <c r="M1032" t="s">
        <v>7062</v>
      </c>
      <c r="N1032" s="9" t="s">
        <v>7061</v>
      </c>
      <c r="O1032" t="s">
        <v>7060</v>
      </c>
      <c r="P1032" s="9" t="s">
        <v>7059</v>
      </c>
      <c r="Q1032" t="s">
        <v>7058</v>
      </c>
      <c r="S1032">
        <v>9</v>
      </c>
      <c r="T1032">
        <v>2</v>
      </c>
      <c r="U1032">
        <v>2</v>
      </c>
      <c r="V1032">
        <v>2</v>
      </c>
      <c r="W1032">
        <v>2</v>
      </c>
      <c r="X1032">
        <v>0</v>
      </c>
      <c r="Y1032">
        <v>1</v>
      </c>
      <c r="Z1032">
        <v>2</v>
      </c>
      <c r="AA1032">
        <v>0</v>
      </c>
      <c r="AB1032">
        <v>1</v>
      </c>
      <c r="AC1032">
        <v>2</v>
      </c>
      <c r="AD1032">
        <v>0</v>
      </c>
      <c r="AE1032">
        <v>1</v>
      </c>
      <c r="AF1032">
        <v>3.8</v>
      </c>
      <c r="AG1032">
        <v>3.8</v>
      </c>
      <c r="AH1032">
        <v>3.8</v>
      </c>
      <c r="AI1032">
        <v>63.039000000000001</v>
      </c>
      <c r="AJ1032">
        <v>552</v>
      </c>
      <c r="AK1032">
        <v>5.67</v>
      </c>
      <c r="AP1032">
        <v>1</v>
      </c>
      <c r="AQ1032">
        <v>2</v>
      </c>
      <c r="AX1032">
        <v>2</v>
      </c>
      <c r="AZ1032">
        <v>1</v>
      </c>
      <c r="BA1032">
        <v>1.8882E-3</v>
      </c>
      <c r="BN1032" s="6">
        <v>0</v>
      </c>
      <c r="BT1032" s="7">
        <v>0</v>
      </c>
    </row>
    <row r="1033" spans="1:72">
      <c r="A1033">
        <v>253</v>
      </c>
      <c r="B1033" t="s">
        <v>7057</v>
      </c>
      <c r="C1033" t="s">
        <v>7056</v>
      </c>
      <c r="D1033" t="s">
        <v>2458</v>
      </c>
      <c r="F1033" t="s">
        <v>7055</v>
      </c>
      <c r="G1033" t="s">
        <v>7054</v>
      </c>
      <c r="I1033" t="s">
        <v>7053</v>
      </c>
      <c r="J1033" t="s">
        <v>7052</v>
      </c>
      <c r="K1033" t="s">
        <v>7051</v>
      </c>
      <c r="L1033" t="s">
        <v>1991</v>
      </c>
      <c r="M1033" t="s">
        <v>1991</v>
      </c>
      <c r="N1033" t="s">
        <v>7050</v>
      </c>
      <c r="O1033" t="s">
        <v>7049</v>
      </c>
      <c r="P1033" t="s">
        <v>7048</v>
      </c>
      <c r="Q1033" t="s">
        <v>7047</v>
      </c>
      <c r="S1033">
        <v>3</v>
      </c>
      <c r="T1033">
        <v>10</v>
      </c>
      <c r="U1033">
        <v>2</v>
      </c>
      <c r="V1033">
        <v>2</v>
      </c>
      <c r="W1033">
        <v>4</v>
      </c>
      <c r="X1033">
        <v>3</v>
      </c>
      <c r="Y1033">
        <v>8</v>
      </c>
      <c r="Z1033">
        <v>0</v>
      </c>
      <c r="AA1033">
        <v>0</v>
      </c>
      <c r="AB1033">
        <v>2</v>
      </c>
      <c r="AC1033">
        <v>0</v>
      </c>
      <c r="AD1033">
        <v>0</v>
      </c>
      <c r="AE1033">
        <v>2</v>
      </c>
      <c r="AF1033">
        <v>13.8</v>
      </c>
      <c r="AG1033">
        <v>3</v>
      </c>
      <c r="AH1033">
        <v>3</v>
      </c>
      <c r="AI1033">
        <v>104.85</v>
      </c>
      <c r="AJ1033">
        <v>911</v>
      </c>
      <c r="AK1033">
        <v>8</v>
      </c>
      <c r="AS1033">
        <v>2</v>
      </c>
      <c r="AZ1033">
        <v>2</v>
      </c>
      <c r="BA1033" s="8">
        <v>1.4934999999999999E-138</v>
      </c>
      <c r="BB1033" s="8"/>
      <c r="BN1033" s="6">
        <v>0</v>
      </c>
      <c r="BT1033" s="7">
        <v>0</v>
      </c>
    </row>
    <row r="1034" spans="1:72">
      <c r="A1034">
        <v>264</v>
      </c>
      <c r="B1034" t="s">
        <v>7046</v>
      </c>
      <c r="C1034">
        <v>298</v>
      </c>
      <c r="F1034">
        <v>205</v>
      </c>
      <c r="I1034" t="s">
        <v>7045</v>
      </c>
      <c r="J1034" t="s">
        <v>7045</v>
      </c>
      <c r="K1034" t="s">
        <v>7044</v>
      </c>
      <c r="L1034" t="s">
        <v>7044</v>
      </c>
      <c r="M1034" t="s">
        <v>7044</v>
      </c>
      <c r="N1034" s="9" t="s">
        <v>7043</v>
      </c>
      <c r="O1034" t="s">
        <v>7042</v>
      </c>
      <c r="P1034" s="9" t="s">
        <v>7041</v>
      </c>
      <c r="Q1034" t="s">
        <v>7040</v>
      </c>
      <c r="S1034">
        <v>7</v>
      </c>
      <c r="T1034">
        <v>2</v>
      </c>
      <c r="U1034">
        <v>2</v>
      </c>
      <c r="V1034">
        <v>2</v>
      </c>
      <c r="W1034">
        <v>1</v>
      </c>
      <c r="X1034">
        <v>2</v>
      </c>
      <c r="Y1034">
        <v>1</v>
      </c>
      <c r="Z1034">
        <v>1</v>
      </c>
      <c r="AA1034">
        <v>2</v>
      </c>
      <c r="AB1034">
        <v>1</v>
      </c>
      <c r="AC1034">
        <v>1</v>
      </c>
      <c r="AD1034">
        <v>2</v>
      </c>
      <c r="AE1034">
        <v>1</v>
      </c>
      <c r="AF1034">
        <v>5.7</v>
      </c>
      <c r="AG1034">
        <v>5.7</v>
      </c>
      <c r="AH1034">
        <v>5.7</v>
      </c>
      <c r="AI1034">
        <v>51.921999999999997</v>
      </c>
      <c r="AJ1034">
        <v>442</v>
      </c>
      <c r="AK1034">
        <v>4.8</v>
      </c>
      <c r="AO1034">
        <v>4</v>
      </c>
      <c r="AS1034">
        <v>1</v>
      </c>
      <c r="AX1034">
        <v>1</v>
      </c>
      <c r="AY1034">
        <v>3</v>
      </c>
      <c r="AZ1034">
        <v>1</v>
      </c>
      <c r="BA1034">
        <v>4.6768000000000001E-3</v>
      </c>
      <c r="BN1034" s="6">
        <v>0</v>
      </c>
      <c r="BT1034" s="7">
        <v>0</v>
      </c>
    </row>
    <row r="1035" spans="1:72">
      <c r="A1035">
        <v>292</v>
      </c>
      <c r="B1035" t="s">
        <v>7039</v>
      </c>
      <c r="I1035" t="s">
        <v>7038</v>
      </c>
      <c r="J1035" t="s">
        <v>7038</v>
      </c>
      <c r="K1035" t="s">
        <v>6060</v>
      </c>
      <c r="L1035" t="s">
        <v>6060</v>
      </c>
      <c r="M1035" t="s">
        <v>6060</v>
      </c>
      <c r="N1035" s="9" t="s">
        <v>7037</v>
      </c>
      <c r="O1035" t="s">
        <v>7036</v>
      </c>
      <c r="P1035" s="9" t="s">
        <v>7035</v>
      </c>
      <c r="Q1035" t="s">
        <v>7034</v>
      </c>
      <c r="S1035">
        <v>6</v>
      </c>
      <c r="T1035">
        <v>2</v>
      </c>
      <c r="U1035">
        <v>2</v>
      </c>
      <c r="V1035">
        <v>2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D1035">
        <v>1</v>
      </c>
      <c r="AE1035">
        <v>1</v>
      </c>
      <c r="AF1035">
        <v>3.6</v>
      </c>
      <c r="AG1035">
        <v>3.6</v>
      </c>
      <c r="AH1035">
        <v>3.6</v>
      </c>
      <c r="AI1035">
        <v>112.59</v>
      </c>
      <c r="AJ1035">
        <v>1005</v>
      </c>
      <c r="AK1035">
        <v>5.33</v>
      </c>
      <c r="AN1035">
        <v>2</v>
      </c>
      <c r="AU1035">
        <v>1</v>
      </c>
      <c r="AX1035">
        <v>1</v>
      </c>
      <c r="AY1035">
        <v>1</v>
      </c>
      <c r="AZ1035">
        <v>1</v>
      </c>
      <c r="BA1035" s="8">
        <v>7.1312999999999996E-21</v>
      </c>
      <c r="BB1035" s="8"/>
      <c r="BN1035" s="6">
        <v>0</v>
      </c>
      <c r="BT1035" s="7">
        <v>0</v>
      </c>
    </row>
    <row r="1036" spans="1:72">
      <c r="A1036">
        <v>320</v>
      </c>
      <c r="B1036" t="s">
        <v>7033</v>
      </c>
      <c r="I1036" t="s">
        <v>7032</v>
      </c>
      <c r="J1036" t="s">
        <v>7032</v>
      </c>
      <c r="K1036" t="s">
        <v>1483</v>
      </c>
      <c r="L1036" t="s">
        <v>1483</v>
      </c>
      <c r="M1036" t="s">
        <v>1483</v>
      </c>
      <c r="N1036" t="s">
        <v>7031</v>
      </c>
      <c r="O1036" t="s">
        <v>7030</v>
      </c>
      <c r="P1036" t="s">
        <v>7029</v>
      </c>
      <c r="Q1036" t="s">
        <v>7028</v>
      </c>
      <c r="S1036">
        <v>3</v>
      </c>
      <c r="T1036">
        <v>2</v>
      </c>
      <c r="U1036">
        <v>2</v>
      </c>
      <c r="V1036">
        <v>2</v>
      </c>
      <c r="W1036">
        <v>1</v>
      </c>
      <c r="X1036">
        <v>0</v>
      </c>
      <c r="Y1036">
        <v>1</v>
      </c>
      <c r="Z1036">
        <v>1</v>
      </c>
      <c r="AA1036">
        <v>0</v>
      </c>
      <c r="AB1036">
        <v>1</v>
      </c>
      <c r="AC1036">
        <v>1</v>
      </c>
      <c r="AD1036">
        <v>0</v>
      </c>
      <c r="AE1036">
        <v>1</v>
      </c>
      <c r="AF1036">
        <v>8.6</v>
      </c>
      <c r="AG1036">
        <v>8.6</v>
      </c>
      <c r="AH1036">
        <v>8.6</v>
      </c>
      <c r="AI1036">
        <v>35.607999999999997</v>
      </c>
      <c r="AJ1036">
        <v>339</v>
      </c>
      <c r="AK1036">
        <v>4.33</v>
      </c>
      <c r="AM1036">
        <v>1</v>
      </c>
      <c r="AN1036">
        <v>1</v>
      </c>
      <c r="AS1036">
        <v>1</v>
      </c>
      <c r="AX1036">
        <v>1</v>
      </c>
      <c r="AZ1036">
        <v>2</v>
      </c>
      <c r="BA1036" s="8">
        <v>6.6887999999999997E-30</v>
      </c>
      <c r="BB1036" s="8"/>
      <c r="BN1036" s="6">
        <v>0</v>
      </c>
      <c r="BT1036" s="7">
        <v>0</v>
      </c>
    </row>
    <row r="1037" spans="1:72">
      <c r="A1037">
        <v>386</v>
      </c>
      <c r="B1037" t="s">
        <v>7027</v>
      </c>
      <c r="I1037" t="s">
        <v>7026</v>
      </c>
      <c r="J1037" t="s">
        <v>7026</v>
      </c>
      <c r="K1037">
        <v>2</v>
      </c>
      <c r="L1037">
        <v>2</v>
      </c>
      <c r="M1037">
        <v>2</v>
      </c>
      <c r="N1037" t="s">
        <v>7025</v>
      </c>
      <c r="O1037" t="s">
        <v>7024</v>
      </c>
      <c r="P1037" t="s">
        <v>7023</v>
      </c>
      <c r="Q1037" t="s">
        <v>7022</v>
      </c>
      <c r="S1037">
        <v>1</v>
      </c>
      <c r="T1037">
        <v>2</v>
      </c>
      <c r="U1037">
        <v>2</v>
      </c>
      <c r="V1037">
        <v>2</v>
      </c>
      <c r="W1037">
        <v>2</v>
      </c>
      <c r="X1037">
        <v>0</v>
      </c>
      <c r="Y1037">
        <v>0</v>
      </c>
      <c r="Z1037">
        <v>2</v>
      </c>
      <c r="AA1037">
        <v>0</v>
      </c>
      <c r="AB1037">
        <v>0</v>
      </c>
      <c r="AC1037">
        <v>2</v>
      </c>
      <c r="AD1037">
        <v>0</v>
      </c>
      <c r="AE1037">
        <v>0</v>
      </c>
      <c r="AF1037">
        <v>22.6</v>
      </c>
      <c r="AG1037">
        <v>22.6</v>
      </c>
      <c r="AH1037">
        <v>22.6</v>
      </c>
      <c r="AI1037">
        <v>15.891999999999999</v>
      </c>
      <c r="AJ1037">
        <v>146</v>
      </c>
      <c r="AK1037">
        <v>7</v>
      </c>
      <c r="AR1037">
        <v>3</v>
      </c>
      <c r="AX1037">
        <v>3</v>
      </c>
      <c r="BA1037" s="8">
        <v>1.9347E-41</v>
      </c>
      <c r="BB1037" s="8"/>
      <c r="BN1037" s="6">
        <v>0</v>
      </c>
      <c r="BT1037" s="7">
        <v>0</v>
      </c>
    </row>
    <row r="1038" spans="1:72">
      <c r="A1038">
        <v>430</v>
      </c>
      <c r="B1038" t="s">
        <v>7021</v>
      </c>
      <c r="I1038" t="s">
        <v>7020</v>
      </c>
      <c r="J1038" t="s">
        <v>7020</v>
      </c>
      <c r="K1038" t="s">
        <v>1483</v>
      </c>
      <c r="L1038" t="s">
        <v>1483</v>
      </c>
      <c r="M1038" t="s">
        <v>1483</v>
      </c>
      <c r="N1038" t="s">
        <v>7019</v>
      </c>
      <c r="O1038" t="s">
        <v>7018</v>
      </c>
      <c r="P1038" t="s">
        <v>7017</v>
      </c>
      <c r="Q1038" t="s">
        <v>7016</v>
      </c>
      <c r="S1038">
        <v>3</v>
      </c>
      <c r="T1038">
        <v>2</v>
      </c>
      <c r="U1038">
        <v>2</v>
      </c>
      <c r="V1038">
        <v>2</v>
      </c>
      <c r="W1038">
        <v>0</v>
      </c>
      <c r="X1038">
        <v>1</v>
      </c>
      <c r="Y1038">
        <v>1</v>
      </c>
      <c r="Z1038">
        <v>0</v>
      </c>
      <c r="AA1038">
        <v>1</v>
      </c>
      <c r="AB1038">
        <v>1</v>
      </c>
      <c r="AC1038">
        <v>0</v>
      </c>
      <c r="AD1038">
        <v>1</v>
      </c>
      <c r="AE1038">
        <v>1</v>
      </c>
      <c r="AF1038">
        <v>1.9</v>
      </c>
      <c r="AG1038">
        <v>1.9</v>
      </c>
      <c r="AH1038">
        <v>1.9</v>
      </c>
      <c r="AI1038">
        <v>138.74</v>
      </c>
      <c r="AJ1038">
        <v>1250</v>
      </c>
      <c r="AK1038">
        <v>10.5</v>
      </c>
      <c r="AU1038">
        <v>1</v>
      </c>
      <c r="AV1038">
        <v>1</v>
      </c>
      <c r="AY1038">
        <v>1</v>
      </c>
      <c r="AZ1038">
        <v>1</v>
      </c>
      <c r="BA1038" s="8">
        <v>4.1494000000000002E-10</v>
      </c>
      <c r="BB1038" s="8"/>
      <c r="BN1038" s="6">
        <v>0</v>
      </c>
      <c r="BT1038" s="7">
        <v>0</v>
      </c>
    </row>
    <row r="1039" spans="1:72">
      <c r="A1039">
        <v>447</v>
      </c>
      <c r="B1039" t="s">
        <v>7015</v>
      </c>
      <c r="I1039" t="s">
        <v>7014</v>
      </c>
      <c r="J1039" t="s">
        <v>7014</v>
      </c>
      <c r="K1039" t="s">
        <v>1799</v>
      </c>
      <c r="L1039" t="s">
        <v>1799</v>
      </c>
      <c r="M1039" t="s">
        <v>1799</v>
      </c>
      <c r="N1039" t="s">
        <v>7013</v>
      </c>
      <c r="O1039" t="s">
        <v>7012</v>
      </c>
      <c r="P1039" t="s">
        <v>7011</v>
      </c>
      <c r="Q1039" t="s">
        <v>7010</v>
      </c>
      <c r="S1039">
        <v>2</v>
      </c>
      <c r="T1039">
        <v>2</v>
      </c>
      <c r="U1039">
        <v>2</v>
      </c>
      <c r="V1039">
        <v>2</v>
      </c>
      <c r="W1039">
        <v>2</v>
      </c>
      <c r="X1039">
        <v>0</v>
      </c>
      <c r="Y1039">
        <v>1</v>
      </c>
      <c r="Z1039">
        <v>2</v>
      </c>
      <c r="AA1039">
        <v>0</v>
      </c>
      <c r="AB1039">
        <v>1</v>
      </c>
      <c r="AC1039">
        <v>2</v>
      </c>
      <c r="AD1039">
        <v>0</v>
      </c>
      <c r="AE1039">
        <v>1</v>
      </c>
      <c r="AF1039">
        <v>5.6</v>
      </c>
      <c r="AG1039">
        <v>5.6</v>
      </c>
      <c r="AH1039">
        <v>5.6</v>
      </c>
      <c r="AI1039">
        <v>36.417000000000002</v>
      </c>
      <c r="AJ1039">
        <v>323</v>
      </c>
      <c r="AK1039">
        <v>3</v>
      </c>
      <c r="AN1039">
        <v>3</v>
      </c>
      <c r="AX1039">
        <v>2</v>
      </c>
      <c r="AZ1039">
        <v>1</v>
      </c>
      <c r="BA1039">
        <v>4.4676999999999998E-4</v>
      </c>
      <c r="BN1039" s="6">
        <v>0</v>
      </c>
      <c r="BT1039" s="7">
        <v>0</v>
      </c>
    </row>
    <row r="1040" spans="1:72">
      <c r="A1040">
        <v>581</v>
      </c>
      <c r="B1040" t="s">
        <v>7009</v>
      </c>
      <c r="C1040">
        <v>572</v>
      </c>
      <c r="F1040">
        <v>314</v>
      </c>
      <c r="I1040" t="s">
        <v>7008</v>
      </c>
      <c r="J1040" t="s">
        <v>7008</v>
      </c>
      <c r="K1040" t="s">
        <v>1799</v>
      </c>
      <c r="L1040" t="s">
        <v>1799</v>
      </c>
      <c r="M1040" t="s">
        <v>1799</v>
      </c>
      <c r="N1040" s="9" t="s">
        <v>7007</v>
      </c>
      <c r="O1040" t="s">
        <v>7006</v>
      </c>
      <c r="P1040" t="s">
        <v>7005</v>
      </c>
      <c r="Q1040" t="s">
        <v>7004</v>
      </c>
      <c r="S1040">
        <v>2</v>
      </c>
      <c r="T1040">
        <v>2</v>
      </c>
      <c r="U1040">
        <v>2</v>
      </c>
      <c r="V1040">
        <v>2</v>
      </c>
      <c r="W1040">
        <v>1</v>
      </c>
      <c r="X1040">
        <v>0</v>
      </c>
      <c r="Y1040">
        <v>2</v>
      </c>
      <c r="Z1040">
        <v>1</v>
      </c>
      <c r="AA1040">
        <v>0</v>
      </c>
      <c r="AB1040">
        <v>2</v>
      </c>
      <c r="AC1040">
        <v>1</v>
      </c>
      <c r="AD1040">
        <v>0</v>
      </c>
      <c r="AE1040">
        <v>2</v>
      </c>
      <c r="AF1040">
        <v>6</v>
      </c>
      <c r="AG1040">
        <v>6</v>
      </c>
      <c r="AH1040">
        <v>6</v>
      </c>
      <c r="AI1040">
        <v>46.939</v>
      </c>
      <c r="AJ1040">
        <v>418</v>
      </c>
      <c r="AK1040">
        <v>4.33</v>
      </c>
      <c r="AO1040">
        <v>2</v>
      </c>
      <c r="AP1040">
        <v>1</v>
      </c>
      <c r="AX1040">
        <v>1</v>
      </c>
      <c r="AZ1040">
        <v>2</v>
      </c>
      <c r="BA1040">
        <v>6.4981999999999995E-4</v>
      </c>
      <c r="BN1040" s="6">
        <v>0</v>
      </c>
      <c r="BT1040" s="7">
        <v>0</v>
      </c>
    </row>
    <row r="1041" spans="1:72">
      <c r="A1041">
        <v>606</v>
      </c>
      <c r="B1041" t="s">
        <v>7003</v>
      </c>
      <c r="C1041">
        <v>595</v>
      </c>
      <c r="F1041">
        <v>259</v>
      </c>
      <c r="I1041" t="s">
        <v>7002</v>
      </c>
      <c r="J1041" t="s">
        <v>7002</v>
      </c>
      <c r="K1041">
        <v>2</v>
      </c>
      <c r="L1041">
        <v>2</v>
      </c>
      <c r="M1041">
        <v>2</v>
      </c>
      <c r="N1041" t="s">
        <v>7001</v>
      </c>
      <c r="O1041" t="s">
        <v>7000</v>
      </c>
      <c r="P1041" t="s">
        <v>6999</v>
      </c>
      <c r="Q1041" t="s">
        <v>6998</v>
      </c>
      <c r="S1041">
        <v>1</v>
      </c>
      <c r="T1041">
        <v>2</v>
      </c>
      <c r="U1041">
        <v>2</v>
      </c>
      <c r="V1041">
        <v>2</v>
      </c>
      <c r="W1041">
        <v>2</v>
      </c>
      <c r="X1041">
        <v>2</v>
      </c>
      <c r="Y1041">
        <v>2</v>
      </c>
      <c r="Z1041">
        <v>2</v>
      </c>
      <c r="AA1041">
        <v>2</v>
      </c>
      <c r="AB1041">
        <v>2</v>
      </c>
      <c r="AC1041">
        <v>2</v>
      </c>
      <c r="AD1041">
        <v>2</v>
      </c>
      <c r="AE1041">
        <v>2</v>
      </c>
      <c r="AF1041">
        <v>7.1</v>
      </c>
      <c r="AG1041">
        <v>7.1</v>
      </c>
      <c r="AH1041">
        <v>7.1</v>
      </c>
      <c r="AI1041">
        <v>39.154000000000003</v>
      </c>
      <c r="AJ1041">
        <v>336</v>
      </c>
      <c r="AK1041">
        <v>4.3</v>
      </c>
      <c r="AN1041">
        <v>5</v>
      </c>
      <c r="AO1041">
        <v>4</v>
      </c>
      <c r="AW1041">
        <v>1</v>
      </c>
      <c r="AX1041">
        <v>3</v>
      </c>
      <c r="AY1041">
        <v>3</v>
      </c>
      <c r="AZ1041">
        <v>4</v>
      </c>
      <c r="BA1041">
        <v>1.0334E-4</v>
      </c>
      <c r="BN1041" s="6">
        <v>0</v>
      </c>
      <c r="BT1041" s="7">
        <v>0</v>
      </c>
    </row>
    <row r="1042" spans="1:72">
      <c r="A1042">
        <v>657</v>
      </c>
      <c r="B1042" t="s">
        <v>6997</v>
      </c>
      <c r="I1042" t="s">
        <v>6996</v>
      </c>
      <c r="J1042" t="s">
        <v>6996</v>
      </c>
      <c r="K1042" t="s">
        <v>6995</v>
      </c>
      <c r="L1042" t="s">
        <v>6995</v>
      </c>
      <c r="M1042" t="s">
        <v>6995</v>
      </c>
      <c r="N1042" s="9" t="s">
        <v>6994</v>
      </c>
      <c r="O1042" t="s">
        <v>6993</v>
      </c>
      <c r="P1042" s="9" t="s">
        <v>6992</v>
      </c>
      <c r="Q1042" t="s">
        <v>6991</v>
      </c>
      <c r="S1042">
        <v>17</v>
      </c>
      <c r="T1042">
        <v>2</v>
      </c>
      <c r="U1042">
        <v>2</v>
      </c>
      <c r="V1042">
        <v>2</v>
      </c>
      <c r="W1042">
        <v>0</v>
      </c>
      <c r="X1042">
        <v>2</v>
      </c>
      <c r="Y1042">
        <v>0</v>
      </c>
      <c r="Z1042">
        <v>0</v>
      </c>
      <c r="AA1042">
        <v>2</v>
      </c>
      <c r="AB1042">
        <v>0</v>
      </c>
      <c r="AC1042">
        <v>0</v>
      </c>
      <c r="AD1042">
        <v>2</v>
      </c>
      <c r="AE1042">
        <v>0</v>
      </c>
      <c r="AF1042">
        <v>2.8</v>
      </c>
      <c r="AG1042">
        <v>2.8</v>
      </c>
      <c r="AH1042">
        <v>2.8</v>
      </c>
      <c r="AI1042">
        <v>149.81</v>
      </c>
      <c r="AJ1042">
        <v>1332</v>
      </c>
      <c r="AK1042">
        <v>11</v>
      </c>
      <c r="AV1042">
        <v>2</v>
      </c>
      <c r="AY1042">
        <v>2</v>
      </c>
      <c r="BA1042" s="8">
        <v>2.5475E-24</v>
      </c>
      <c r="BB1042" s="8"/>
      <c r="BN1042" s="6">
        <v>0</v>
      </c>
      <c r="BT1042" s="7">
        <v>0</v>
      </c>
    </row>
    <row r="1043" spans="1:72">
      <c r="A1043">
        <v>661</v>
      </c>
      <c r="B1043" t="s">
        <v>6990</v>
      </c>
      <c r="I1043" t="s">
        <v>6989</v>
      </c>
      <c r="J1043" t="s">
        <v>6989</v>
      </c>
      <c r="K1043" t="s">
        <v>6988</v>
      </c>
      <c r="L1043" t="s">
        <v>6988</v>
      </c>
      <c r="M1043" t="s">
        <v>6988</v>
      </c>
      <c r="N1043" s="9" t="s">
        <v>6987</v>
      </c>
      <c r="O1043" t="s">
        <v>6986</v>
      </c>
      <c r="P1043" s="9" t="s">
        <v>6985</v>
      </c>
      <c r="Q1043" t="s">
        <v>6984</v>
      </c>
      <c r="S1043">
        <v>10</v>
      </c>
      <c r="T1043">
        <v>2</v>
      </c>
      <c r="U1043">
        <v>2</v>
      </c>
      <c r="V1043">
        <v>2</v>
      </c>
      <c r="W1043">
        <v>0</v>
      </c>
      <c r="X1043">
        <v>2</v>
      </c>
      <c r="Y1043">
        <v>0</v>
      </c>
      <c r="Z1043">
        <v>0</v>
      </c>
      <c r="AA1043">
        <v>2</v>
      </c>
      <c r="AB1043">
        <v>0</v>
      </c>
      <c r="AC1043">
        <v>0</v>
      </c>
      <c r="AD1043">
        <v>2</v>
      </c>
      <c r="AE1043">
        <v>0</v>
      </c>
      <c r="AF1043">
        <v>5.2</v>
      </c>
      <c r="AG1043">
        <v>5.2</v>
      </c>
      <c r="AH1043">
        <v>5.2</v>
      </c>
      <c r="AI1043">
        <v>71.774000000000001</v>
      </c>
      <c r="AJ1043">
        <v>649</v>
      </c>
      <c r="AK1043">
        <v>6</v>
      </c>
      <c r="AQ1043">
        <v>2</v>
      </c>
      <c r="AY1043">
        <v>2</v>
      </c>
      <c r="BA1043" s="8">
        <v>7.943E-6</v>
      </c>
      <c r="BB1043" s="8"/>
      <c r="BN1043" s="6">
        <v>0</v>
      </c>
      <c r="BT1043" s="7">
        <v>0</v>
      </c>
    </row>
    <row r="1044" spans="1:72">
      <c r="A1044">
        <v>768</v>
      </c>
      <c r="B1044" t="s">
        <v>6983</v>
      </c>
      <c r="I1044" t="s">
        <v>6982</v>
      </c>
      <c r="J1044" t="s">
        <v>6982</v>
      </c>
      <c r="K1044">
        <v>2</v>
      </c>
      <c r="L1044">
        <v>2</v>
      </c>
      <c r="M1044">
        <v>2</v>
      </c>
      <c r="N1044" t="s">
        <v>6981</v>
      </c>
      <c r="O1044" t="s">
        <v>6980</v>
      </c>
      <c r="P1044" t="s">
        <v>6979</v>
      </c>
      <c r="Q1044" t="s">
        <v>6978</v>
      </c>
      <c r="S1044">
        <v>1</v>
      </c>
      <c r="T1044">
        <v>2</v>
      </c>
      <c r="U1044">
        <v>2</v>
      </c>
      <c r="V1044">
        <v>2</v>
      </c>
      <c r="W1044">
        <v>2</v>
      </c>
      <c r="X1044">
        <v>0</v>
      </c>
      <c r="Y1044">
        <v>0</v>
      </c>
      <c r="Z1044">
        <v>2</v>
      </c>
      <c r="AA1044">
        <v>0</v>
      </c>
      <c r="AB1044">
        <v>0</v>
      </c>
      <c r="AC1044">
        <v>2</v>
      </c>
      <c r="AD1044">
        <v>0</v>
      </c>
      <c r="AE1044">
        <v>0</v>
      </c>
      <c r="AF1044">
        <v>16.899999999999999</v>
      </c>
      <c r="AG1044">
        <v>16.899999999999999</v>
      </c>
      <c r="AH1044">
        <v>16.899999999999999</v>
      </c>
      <c r="AI1044">
        <v>15.074999999999999</v>
      </c>
      <c r="AJ1044">
        <v>136</v>
      </c>
      <c r="AK1044">
        <v>7</v>
      </c>
      <c r="AR1044">
        <v>2</v>
      </c>
      <c r="AX1044">
        <v>2</v>
      </c>
      <c r="BA1044" s="8">
        <v>3.6403999999999999E-5</v>
      </c>
      <c r="BB1044" s="8"/>
      <c r="BN1044" s="6">
        <v>0</v>
      </c>
      <c r="BT1044" s="7">
        <v>0</v>
      </c>
    </row>
    <row r="1045" spans="1:72">
      <c r="A1045">
        <v>784</v>
      </c>
      <c r="B1045" t="s">
        <v>6977</v>
      </c>
      <c r="C1045" t="s">
        <v>6976</v>
      </c>
      <c r="F1045" t="s">
        <v>6975</v>
      </c>
      <c r="I1045" t="s">
        <v>6974</v>
      </c>
      <c r="J1045" t="s">
        <v>6974</v>
      </c>
      <c r="K1045">
        <v>2</v>
      </c>
      <c r="L1045">
        <v>2</v>
      </c>
      <c r="M1045">
        <v>2</v>
      </c>
      <c r="N1045" t="s">
        <v>6973</v>
      </c>
      <c r="O1045" t="s">
        <v>6972</v>
      </c>
      <c r="P1045" t="s">
        <v>6971</v>
      </c>
      <c r="Q1045" t="s">
        <v>6970</v>
      </c>
      <c r="S1045">
        <v>1</v>
      </c>
      <c r="T1045">
        <v>2</v>
      </c>
      <c r="U1045">
        <v>2</v>
      </c>
      <c r="V1045">
        <v>2</v>
      </c>
      <c r="W1045">
        <v>2</v>
      </c>
      <c r="X1045">
        <v>0</v>
      </c>
      <c r="Y1045">
        <v>2</v>
      </c>
      <c r="Z1045">
        <v>2</v>
      </c>
      <c r="AA1045">
        <v>0</v>
      </c>
      <c r="AB1045">
        <v>2</v>
      </c>
      <c r="AC1045">
        <v>2</v>
      </c>
      <c r="AD1045">
        <v>0</v>
      </c>
      <c r="AE1045">
        <v>2</v>
      </c>
      <c r="AF1045">
        <v>12.4</v>
      </c>
      <c r="AG1045">
        <v>12.4</v>
      </c>
      <c r="AH1045">
        <v>12.4</v>
      </c>
      <c r="AI1045">
        <v>16.402000000000001</v>
      </c>
      <c r="AJ1045">
        <v>137</v>
      </c>
      <c r="AK1045">
        <v>1.1000000000000001</v>
      </c>
      <c r="AL1045">
        <v>9</v>
      </c>
      <c r="AM1045">
        <v>1</v>
      </c>
      <c r="AX1045">
        <v>7</v>
      </c>
      <c r="AZ1045">
        <v>3</v>
      </c>
      <c r="BA1045" s="8">
        <v>1.4861E-101</v>
      </c>
      <c r="BB1045" s="8"/>
      <c r="BN1045" s="6">
        <v>0</v>
      </c>
      <c r="BT1045" s="7">
        <v>0</v>
      </c>
    </row>
    <row r="1046" spans="1:72">
      <c r="A1046">
        <v>787</v>
      </c>
      <c r="B1046" t="s">
        <v>6969</v>
      </c>
      <c r="I1046" t="s">
        <v>6968</v>
      </c>
      <c r="J1046" t="s">
        <v>6968</v>
      </c>
      <c r="K1046" t="s">
        <v>6961</v>
      </c>
      <c r="L1046" t="s">
        <v>6961</v>
      </c>
      <c r="M1046" t="s">
        <v>6961</v>
      </c>
      <c r="N1046" s="9" t="s">
        <v>6967</v>
      </c>
      <c r="O1046" t="s">
        <v>6966</v>
      </c>
      <c r="P1046" t="s">
        <v>6965</v>
      </c>
      <c r="Q1046" t="s">
        <v>6964</v>
      </c>
      <c r="S1046">
        <v>5</v>
      </c>
      <c r="T1046">
        <v>2</v>
      </c>
      <c r="U1046">
        <v>2</v>
      </c>
      <c r="V1046">
        <v>2</v>
      </c>
      <c r="W1046">
        <v>0</v>
      </c>
      <c r="X1046">
        <v>2</v>
      </c>
      <c r="Y1046">
        <v>0</v>
      </c>
      <c r="Z1046">
        <v>0</v>
      </c>
      <c r="AA1046">
        <v>2</v>
      </c>
      <c r="AB1046">
        <v>0</v>
      </c>
      <c r="AC1046">
        <v>0</v>
      </c>
      <c r="AD1046">
        <v>2</v>
      </c>
      <c r="AE1046">
        <v>0</v>
      </c>
      <c r="AF1046">
        <v>2.7</v>
      </c>
      <c r="AG1046">
        <v>2.7</v>
      </c>
      <c r="AH1046">
        <v>2.7</v>
      </c>
      <c r="AI1046">
        <v>132.65</v>
      </c>
      <c r="AJ1046">
        <v>1225</v>
      </c>
      <c r="AK1046">
        <v>10</v>
      </c>
      <c r="AU1046">
        <v>2</v>
      </c>
      <c r="AY1046">
        <v>2</v>
      </c>
      <c r="BA1046" s="8">
        <v>1.1985999999999999E-31</v>
      </c>
      <c r="BB1046" s="8"/>
      <c r="BN1046" s="6">
        <v>0</v>
      </c>
      <c r="BT1046" s="7">
        <v>0</v>
      </c>
    </row>
    <row r="1047" spans="1:72">
      <c r="A1047">
        <v>823</v>
      </c>
      <c r="B1047" t="s">
        <v>6963</v>
      </c>
      <c r="D1047">
        <v>505</v>
      </c>
      <c r="E1047">
        <v>15</v>
      </c>
      <c r="G1047">
        <v>1062</v>
      </c>
      <c r="H1047">
        <v>1065</v>
      </c>
      <c r="I1047" t="s">
        <v>6962</v>
      </c>
      <c r="J1047" t="s">
        <v>6962</v>
      </c>
      <c r="K1047" t="s">
        <v>6961</v>
      </c>
      <c r="L1047" t="s">
        <v>6961</v>
      </c>
      <c r="M1047" t="s">
        <v>6961</v>
      </c>
      <c r="N1047" t="s">
        <v>6960</v>
      </c>
      <c r="O1047" t="s">
        <v>6959</v>
      </c>
      <c r="P1047" t="s">
        <v>6958</v>
      </c>
      <c r="Q1047" t="s">
        <v>6957</v>
      </c>
      <c r="R1047" t="s">
        <v>6956</v>
      </c>
      <c r="S1047">
        <v>5</v>
      </c>
      <c r="T1047">
        <v>2</v>
      </c>
      <c r="U1047">
        <v>2</v>
      </c>
      <c r="V1047">
        <v>2</v>
      </c>
      <c r="W1047">
        <v>2</v>
      </c>
      <c r="X1047">
        <v>2</v>
      </c>
      <c r="Y1047">
        <v>2</v>
      </c>
      <c r="Z1047">
        <v>2</v>
      </c>
      <c r="AA1047">
        <v>2</v>
      </c>
      <c r="AB1047">
        <v>2</v>
      </c>
      <c r="AC1047">
        <v>2</v>
      </c>
      <c r="AD1047">
        <v>2</v>
      </c>
      <c r="AE1047">
        <v>2</v>
      </c>
      <c r="AF1047">
        <v>2.2999999999999998</v>
      </c>
      <c r="AG1047">
        <v>2.2999999999999998</v>
      </c>
      <c r="AH1047">
        <v>2.2999999999999998</v>
      </c>
      <c r="AI1047">
        <v>137.38999999999999</v>
      </c>
      <c r="AJ1047">
        <v>1280</v>
      </c>
      <c r="AK1047">
        <v>10.3</v>
      </c>
      <c r="AP1047">
        <v>1</v>
      </c>
      <c r="AQ1047">
        <v>2</v>
      </c>
      <c r="AR1047">
        <v>1</v>
      </c>
      <c r="AT1047">
        <v>2</v>
      </c>
      <c r="AU1047">
        <v>7</v>
      </c>
      <c r="AV1047">
        <v>11</v>
      </c>
      <c r="AW1047">
        <v>8</v>
      </c>
      <c r="AX1047">
        <v>10</v>
      </c>
      <c r="AY1047">
        <v>15</v>
      </c>
      <c r="AZ1047">
        <v>7</v>
      </c>
      <c r="BA1047" s="8">
        <v>1.4330999999999999E-10</v>
      </c>
      <c r="BB1047" s="8"/>
      <c r="BN1047" s="6">
        <v>0</v>
      </c>
      <c r="BT1047" s="7">
        <v>0</v>
      </c>
    </row>
    <row r="1048" spans="1:72">
      <c r="A1048">
        <v>905</v>
      </c>
      <c r="B1048" t="s">
        <v>6955</v>
      </c>
      <c r="I1048" t="s">
        <v>6954</v>
      </c>
      <c r="J1048" t="s">
        <v>6954</v>
      </c>
      <c r="K1048" t="s">
        <v>1991</v>
      </c>
      <c r="L1048" t="s">
        <v>1991</v>
      </c>
      <c r="M1048" t="s">
        <v>1991</v>
      </c>
      <c r="N1048" t="s">
        <v>6953</v>
      </c>
      <c r="O1048" t="s">
        <v>6952</v>
      </c>
      <c r="P1048" t="s">
        <v>6951</v>
      </c>
      <c r="Q1048" t="s">
        <v>6950</v>
      </c>
      <c r="S1048">
        <v>3</v>
      </c>
      <c r="T1048">
        <v>2</v>
      </c>
      <c r="U1048">
        <v>2</v>
      </c>
      <c r="V1048">
        <v>2</v>
      </c>
      <c r="W1048">
        <v>2</v>
      </c>
      <c r="X1048">
        <v>1</v>
      </c>
      <c r="Y1048">
        <v>2</v>
      </c>
      <c r="Z1048">
        <v>2</v>
      </c>
      <c r="AA1048">
        <v>1</v>
      </c>
      <c r="AB1048">
        <v>2</v>
      </c>
      <c r="AC1048">
        <v>2</v>
      </c>
      <c r="AD1048">
        <v>1</v>
      </c>
      <c r="AE1048">
        <v>2</v>
      </c>
      <c r="AF1048">
        <v>5.4</v>
      </c>
      <c r="AG1048">
        <v>5.4</v>
      </c>
      <c r="AH1048">
        <v>5.4</v>
      </c>
      <c r="AI1048">
        <v>57.923999999999999</v>
      </c>
      <c r="AJ1048">
        <v>539</v>
      </c>
      <c r="AK1048">
        <v>5.57</v>
      </c>
      <c r="AO1048">
        <v>1</v>
      </c>
      <c r="AP1048">
        <v>3</v>
      </c>
      <c r="AQ1048">
        <v>2</v>
      </c>
      <c r="AS1048">
        <v>1</v>
      </c>
      <c r="AX1048">
        <v>4</v>
      </c>
      <c r="AY1048">
        <v>1</v>
      </c>
      <c r="AZ1048">
        <v>2</v>
      </c>
      <c r="BA1048" s="8">
        <v>2.5861E-9</v>
      </c>
      <c r="BB1048" s="8"/>
      <c r="BN1048" s="6">
        <v>0</v>
      </c>
      <c r="BT1048" s="7">
        <v>0</v>
      </c>
    </row>
    <row r="1049" spans="1:72">
      <c r="A1049">
        <v>909</v>
      </c>
      <c r="B1049" t="s">
        <v>6949</v>
      </c>
      <c r="I1049" t="s">
        <v>6948</v>
      </c>
      <c r="J1049" t="s">
        <v>6948</v>
      </c>
      <c r="K1049" t="s">
        <v>1991</v>
      </c>
      <c r="L1049" t="s">
        <v>1991</v>
      </c>
      <c r="M1049" t="s">
        <v>1991</v>
      </c>
      <c r="N1049" s="9" t="s">
        <v>6947</v>
      </c>
      <c r="O1049" t="s">
        <v>6946</v>
      </c>
      <c r="P1049" t="s">
        <v>6945</v>
      </c>
      <c r="Q1049" t="s">
        <v>6944</v>
      </c>
      <c r="S1049">
        <v>3</v>
      </c>
      <c r="T1049">
        <v>2</v>
      </c>
      <c r="U1049">
        <v>2</v>
      </c>
      <c r="V1049">
        <v>2</v>
      </c>
      <c r="W1049">
        <v>0</v>
      </c>
      <c r="X1049">
        <v>2</v>
      </c>
      <c r="Y1049">
        <v>0</v>
      </c>
      <c r="Z1049">
        <v>0</v>
      </c>
      <c r="AA1049">
        <v>2</v>
      </c>
      <c r="AB1049">
        <v>0</v>
      </c>
      <c r="AC1049">
        <v>0</v>
      </c>
      <c r="AD1049">
        <v>2</v>
      </c>
      <c r="AE1049">
        <v>0</v>
      </c>
      <c r="AF1049">
        <v>4.9000000000000004</v>
      </c>
      <c r="AG1049">
        <v>4.9000000000000004</v>
      </c>
      <c r="AH1049">
        <v>4.9000000000000004</v>
      </c>
      <c r="AI1049">
        <v>65.921000000000006</v>
      </c>
      <c r="AJ1049">
        <v>577</v>
      </c>
      <c r="AK1049">
        <v>6.67</v>
      </c>
      <c r="AQ1049">
        <v>1</v>
      </c>
      <c r="AR1049">
        <v>2</v>
      </c>
      <c r="AY1049">
        <v>3</v>
      </c>
      <c r="BA1049" s="8">
        <v>5.8267999999999998E-17</v>
      </c>
      <c r="BB1049" s="8"/>
      <c r="BN1049" s="6">
        <v>0</v>
      </c>
      <c r="BT1049" s="7">
        <v>0</v>
      </c>
    </row>
    <row r="1050" spans="1:72">
      <c r="A1050">
        <v>966</v>
      </c>
      <c r="B1050" t="s">
        <v>6943</v>
      </c>
      <c r="I1050" t="s">
        <v>6942</v>
      </c>
      <c r="J1050" t="s">
        <v>6942</v>
      </c>
      <c r="K1050" t="s">
        <v>6941</v>
      </c>
      <c r="L1050" t="s">
        <v>6941</v>
      </c>
      <c r="M1050" t="s">
        <v>6941</v>
      </c>
      <c r="N1050" t="s">
        <v>6940</v>
      </c>
      <c r="O1050" t="s">
        <v>6939</v>
      </c>
      <c r="P1050" s="9" t="s">
        <v>6938</v>
      </c>
      <c r="Q1050" t="s">
        <v>6937</v>
      </c>
      <c r="S1050">
        <v>8</v>
      </c>
      <c r="T1050">
        <v>2</v>
      </c>
      <c r="U1050">
        <v>2</v>
      </c>
      <c r="V1050">
        <v>2</v>
      </c>
      <c r="W1050">
        <v>1</v>
      </c>
      <c r="X1050">
        <v>0</v>
      </c>
      <c r="Y1050">
        <v>2</v>
      </c>
      <c r="Z1050">
        <v>1</v>
      </c>
      <c r="AA1050">
        <v>0</v>
      </c>
      <c r="AB1050">
        <v>2</v>
      </c>
      <c r="AC1050">
        <v>1</v>
      </c>
      <c r="AD1050">
        <v>0</v>
      </c>
      <c r="AE1050">
        <v>2</v>
      </c>
      <c r="AF1050">
        <v>3.8</v>
      </c>
      <c r="AG1050">
        <v>3.8</v>
      </c>
      <c r="AH1050">
        <v>3.8</v>
      </c>
      <c r="AI1050">
        <v>81.673000000000002</v>
      </c>
      <c r="AJ1050">
        <v>737</v>
      </c>
      <c r="AK1050">
        <v>6.67</v>
      </c>
      <c r="AQ1050">
        <v>1</v>
      </c>
      <c r="AR1050">
        <v>2</v>
      </c>
      <c r="AX1050">
        <v>1</v>
      </c>
      <c r="AZ1050">
        <v>2</v>
      </c>
      <c r="BA1050" s="8">
        <v>1.8959E-21</v>
      </c>
      <c r="BB1050" s="8"/>
      <c r="BN1050" s="6">
        <v>0</v>
      </c>
      <c r="BT1050" s="7">
        <v>0</v>
      </c>
    </row>
    <row r="1051" spans="1:72">
      <c r="A1051">
        <v>1021</v>
      </c>
      <c r="B1051" t="s">
        <v>6936</v>
      </c>
      <c r="I1051" t="s">
        <v>6935</v>
      </c>
      <c r="J1051" t="s">
        <v>6935</v>
      </c>
      <c r="K1051" t="s">
        <v>1991</v>
      </c>
      <c r="L1051" t="s">
        <v>1991</v>
      </c>
      <c r="M1051" t="s">
        <v>1991</v>
      </c>
      <c r="N1051" t="s">
        <v>6934</v>
      </c>
      <c r="O1051" t="s">
        <v>6933</v>
      </c>
      <c r="P1051" t="s">
        <v>6932</v>
      </c>
      <c r="Q1051" t="s">
        <v>6931</v>
      </c>
      <c r="S1051">
        <v>3</v>
      </c>
      <c r="T1051">
        <v>2</v>
      </c>
      <c r="U1051">
        <v>2</v>
      </c>
      <c r="V1051">
        <v>2</v>
      </c>
      <c r="W1051">
        <v>1</v>
      </c>
      <c r="X1051">
        <v>2</v>
      </c>
      <c r="Y1051">
        <v>0</v>
      </c>
      <c r="Z1051">
        <v>1</v>
      </c>
      <c r="AA1051">
        <v>2</v>
      </c>
      <c r="AB1051">
        <v>0</v>
      </c>
      <c r="AC1051">
        <v>1</v>
      </c>
      <c r="AD1051">
        <v>2</v>
      </c>
      <c r="AE1051">
        <v>0</v>
      </c>
      <c r="AF1051">
        <v>7.1</v>
      </c>
      <c r="AG1051">
        <v>7.1</v>
      </c>
      <c r="AH1051">
        <v>7.1</v>
      </c>
      <c r="AI1051">
        <v>56.213000000000001</v>
      </c>
      <c r="AJ1051">
        <v>538</v>
      </c>
      <c r="AK1051">
        <v>9.5</v>
      </c>
      <c r="AQ1051">
        <v>2</v>
      </c>
      <c r="AV1051">
        <v>3</v>
      </c>
      <c r="AW1051">
        <v>1</v>
      </c>
      <c r="AX1051">
        <v>2</v>
      </c>
      <c r="AY1051">
        <v>4</v>
      </c>
      <c r="BA1051" s="8">
        <v>2.5688999999999998E-34</v>
      </c>
      <c r="BB1051" s="8"/>
      <c r="BN1051" s="6">
        <v>0</v>
      </c>
      <c r="BT1051" s="7">
        <v>0</v>
      </c>
    </row>
    <row r="1052" spans="1:72">
      <c r="A1052">
        <v>1045</v>
      </c>
      <c r="B1052" t="s">
        <v>6930</v>
      </c>
      <c r="C1052">
        <v>927</v>
      </c>
      <c r="F1052">
        <v>781</v>
      </c>
      <c r="I1052" t="s">
        <v>6929</v>
      </c>
      <c r="J1052" t="s">
        <v>6929</v>
      </c>
      <c r="K1052" t="s">
        <v>6928</v>
      </c>
      <c r="L1052" t="s">
        <v>6928</v>
      </c>
      <c r="M1052" t="s">
        <v>6928</v>
      </c>
      <c r="N1052" t="s">
        <v>6927</v>
      </c>
      <c r="O1052" t="s">
        <v>6926</v>
      </c>
      <c r="P1052" t="s">
        <v>6925</v>
      </c>
      <c r="Q1052" t="s">
        <v>6924</v>
      </c>
      <c r="S1052">
        <v>8</v>
      </c>
      <c r="T1052">
        <v>2</v>
      </c>
      <c r="U1052">
        <v>2</v>
      </c>
      <c r="V1052">
        <v>2</v>
      </c>
      <c r="W1052">
        <v>1</v>
      </c>
      <c r="X1052">
        <v>2</v>
      </c>
      <c r="Y1052">
        <v>1</v>
      </c>
      <c r="Z1052">
        <v>1</v>
      </c>
      <c r="AA1052">
        <v>2</v>
      </c>
      <c r="AB1052">
        <v>1</v>
      </c>
      <c r="AC1052">
        <v>1</v>
      </c>
      <c r="AD1052">
        <v>2</v>
      </c>
      <c r="AE1052">
        <v>1</v>
      </c>
      <c r="AF1052">
        <v>2</v>
      </c>
      <c r="AG1052">
        <v>2</v>
      </c>
      <c r="AH1052">
        <v>2</v>
      </c>
      <c r="AI1052">
        <v>159.05000000000001</v>
      </c>
      <c r="AJ1052">
        <v>1419</v>
      </c>
      <c r="AK1052">
        <v>2.11</v>
      </c>
      <c r="AL1052">
        <v>8</v>
      </c>
      <c r="AV1052">
        <v>1</v>
      </c>
      <c r="AX1052">
        <v>2</v>
      </c>
      <c r="AY1052">
        <v>3</v>
      </c>
      <c r="AZ1052">
        <v>4</v>
      </c>
      <c r="BA1052" s="8">
        <v>1.5246999999999999E-9</v>
      </c>
      <c r="BB1052" s="8"/>
      <c r="BN1052" s="6">
        <v>0</v>
      </c>
      <c r="BT1052" s="7">
        <v>0</v>
      </c>
    </row>
    <row r="1053" spans="1:72">
      <c r="A1053">
        <v>1141</v>
      </c>
      <c r="B1053" t="s">
        <v>6923</v>
      </c>
      <c r="C1053" t="s">
        <v>6922</v>
      </c>
      <c r="D1053" t="s">
        <v>6921</v>
      </c>
      <c r="E1053">
        <v>20</v>
      </c>
      <c r="F1053" t="s">
        <v>6920</v>
      </c>
      <c r="G1053" t="s">
        <v>6919</v>
      </c>
      <c r="H1053">
        <v>453</v>
      </c>
      <c r="I1053" t="s">
        <v>6918</v>
      </c>
      <c r="J1053" t="s">
        <v>6918</v>
      </c>
      <c r="K1053">
        <v>52</v>
      </c>
      <c r="L1053">
        <v>2</v>
      </c>
      <c r="M1053">
        <v>2</v>
      </c>
      <c r="N1053" t="s">
        <v>6917</v>
      </c>
      <c r="O1053" t="s">
        <v>242</v>
      </c>
      <c r="P1053" t="s">
        <v>6916</v>
      </c>
      <c r="Q1053" t="s">
        <v>6915</v>
      </c>
      <c r="R1053" t="s">
        <v>6914</v>
      </c>
      <c r="S1053">
        <v>1</v>
      </c>
      <c r="T1053">
        <v>52</v>
      </c>
      <c r="U1053">
        <v>2</v>
      </c>
      <c r="V1053">
        <v>2</v>
      </c>
      <c r="W1053">
        <v>47</v>
      </c>
      <c r="X1053">
        <v>50</v>
      </c>
      <c r="Y1053">
        <v>43</v>
      </c>
      <c r="Z1053">
        <v>1</v>
      </c>
      <c r="AA1053">
        <v>2</v>
      </c>
      <c r="AB1053">
        <v>1</v>
      </c>
      <c r="AC1053">
        <v>1</v>
      </c>
      <c r="AD1053">
        <v>2</v>
      </c>
      <c r="AE1053">
        <v>1</v>
      </c>
      <c r="AF1053">
        <v>54.1</v>
      </c>
      <c r="AG1053">
        <v>3.4</v>
      </c>
      <c r="AH1053">
        <v>3.4</v>
      </c>
      <c r="AI1053">
        <v>100.98</v>
      </c>
      <c r="AJ1053">
        <v>909</v>
      </c>
      <c r="AK1053">
        <v>7.04</v>
      </c>
      <c r="AN1053">
        <v>4</v>
      </c>
      <c r="AO1053">
        <v>4</v>
      </c>
      <c r="AP1053">
        <v>3</v>
      </c>
      <c r="AQ1053">
        <v>2</v>
      </c>
      <c r="AR1053">
        <v>1</v>
      </c>
      <c r="AT1053">
        <v>6</v>
      </c>
      <c r="AU1053">
        <v>3</v>
      </c>
      <c r="AV1053">
        <v>4</v>
      </c>
      <c r="AX1053">
        <v>8</v>
      </c>
      <c r="AY1053">
        <v>11</v>
      </c>
      <c r="AZ1053">
        <v>8</v>
      </c>
      <c r="BA1053">
        <v>0</v>
      </c>
      <c r="BN1053" s="6">
        <v>0</v>
      </c>
      <c r="BT1053" s="7">
        <v>0</v>
      </c>
    </row>
    <row r="1054" spans="1:72">
      <c r="A1054">
        <v>1178</v>
      </c>
      <c r="B1054" t="s">
        <v>6913</v>
      </c>
      <c r="I1054" t="s">
        <v>6912</v>
      </c>
      <c r="J1054" t="s">
        <v>6912</v>
      </c>
      <c r="K1054" t="s">
        <v>1799</v>
      </c>
      <c r="L1054" t="s">
        <v>1799</v>
      </c>
      <c r="M1054" t="s">
        <v>1799</v>
      </c>
      <c r="N1054" t="s">
        <v>6911</v>
      </c>
      <c r="O1054" t="s">
        <v>6910</v>
      </c>
      <c r="P1054" t="s">
        <v>6909</v>
      </c>
      <c r="Q1054" t="s">
        <v>6908</v>
      </c>
      <c r="S1054">
        <v>2</v>
      </c>
      <c r="T1054">
        <v>2</v>
      </c>
      <c r="U1054">
        <v>2</v>
      </c>
      <c r="V1054">
        <v>2</v>
      </c>
      <c r="W1054">
        <v>2</v>
      </c>
      <c r="X1054">
        <v>1</v>
      </c>
      <c r="Y1054">
        <v>0</v>
      </c>
      <c r="Z1054">
        <v>2</v>
      </c>
      <c r="AA1054">
        <v>1</v>
      </c>
      <c r="AB1054">
        <v>0</v>
      </c>
      <c r="AC1054">
        <v>2</v>
      </c>
      <c r="AD1054">
        <v>1</v>
      </c>
      <c r="AE1054">
        <v>0</v>
      </c>
      <c r="AF1054">
        <v>2.2999999999999998</v>
      </c>
      <c r="AG1054">
        <v>2.2999999999999998</v>
      </c>
      <c r="AH1054">
        <v>2.2999999999999998</v>
      </c>
      <c r="AI1054">
        <v>115.42</v>
      </c>
      <c r="AJ1054">
        <v>1064</v>
      </c>
      <c r="AK1054">
        <v>10.3</v>
      </c>
      <c r="AU1054">
        <v>2</v>
      </c>
      <c r="AV1054">
        <v>1</v>
      </c>
      <c r="AX1054">
        <v>2</v>
      </c>
      <c r="AY1054">
        <v>1</v>
      </c>
      <c r="BA1054" s="8">
        <v>7.7552999999999994E-5</v>
      </c>
      <c r="BB1054" s="8"/>
      <c r="BN1054" s="6">
        <v>0</v>
      </c>
      <c r="BT1054" s="7">
        <v>0</v>
      </c>
    </row>
    <row r="1055" spans="1:72">
      <c r="A1055">
        <v>42</v>
      </c>
      <c r="B1055">
        <v>4369</v>
      </c>
      <c r="I1055" t="s">
        <v>6907</v>
      </c>
      <c r="J1055" t="s">
        <v>6907</v>
      </c>
      <c r="K1055" t="s">
        <v>233</v>
      </c>
      <c r="L1055" t="s">
        <v>233</v>
      </c>
      <c r="M1055" t="s">
        <v>233</v>
      </c>
      <c r="N1055" s="9" t="s">
        <v>6906</v>
      </c>
      <c r="O1055" t="s">
        <v>6905</v>
      </c>
      <c r="P1055" t="s">
        <v>6904</v>
      </c>
      <c r="Q1055" t="s">
        <v>6903</v>
      </c>
      <c r="S1055">
        <v>4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D1055">
        <v>1</v>
      </c>
      <c r="AE1055">
        <v>1</v>
      </c>
      <c r="AF1055">
        <v>2.5</v>
      </c>
      <c r="AG1055">
        <v>2.5</v>
      </c>
      <c r="AH1055">
        <v>2.5</v>
      </c>
      <c r="AI1055">
        <v>54.929000000000002</v>
      </c>
      <c r="AJ1055">
        <v>478</v>
      </c>
      <c r="AK1055">
        <v>5.5</v>
      </c>
      <c r="AP1055">
        <v>2</v>
      </c>
      <c r="AQ1055">
        <v>2</v>
      </c>
      <c r="AX1055">
        <v>1</v>
      </c>
      <c r="AY1055">
        <v>1</v>
      </c>
      <c r="AZ1055">
        <v>2</v>
      </c>
      <c r="BA1055">
        <v>7.4890999999999998E-4</v>
      </c>
      <c r="BN1055" s="6">
        <v>0</v>
      </c>
      <c r="BT1055" s="7">
        <v>0</v>
      </c>
    </row>
    <row r="1056" spans="1:72">
      <c r="A1056">
        <v>58</v>
      </c>
      <c r="B1056">
        <v>552</v>
      </c>
      <c r="I1056" t="s">
        <v>6902</v>
      </c>
      <c r="J1056" t="s">
        <v>6902</v>
      </c>
      <c r="K1056">
        <v>1</v>
      </c>
      <c r="L1056">
        <v>1</v>
      </c>
      <c r="M1056">
        <v>1</v>
      </c>
      <c r="N1056" t="s">
        <v>6901</v>
      </c>
      <c r="O1056" t="s">
        <v>6900</v>
      </c>
      <c r="P1056" t="s">
        <v>6899</v>
      </c>
      <c r="Q1056" t="s">
        <v>6898</v>
      </c>
      <c r="S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D1056">
        <v>1</v>
      </c>
      <c r="AE1056">
        <v>1</v>
      </c>
      <c r="AF1056">
        <v>3.7</v>
      </c>
      <c r="AG1056">
        <v>3.7</v>
      </c>
      <c r="AH1056">
        <v>3.7</v>
      </c>
      <c r="AI1056">
        <v>35.965000000000003</v>
      </c>
      <c r="AJ1056">
        <v>323</v>
      </c>
      <c r="AK1056">
        <v>9.44</v>
      </c>
      <c r="AN1056">
        <v>1</v>
      </c>
      <c r="AQ1056">
        <v>1</v>
      </c>
      <c r="AU1056">
        <v>3</v>
      </c>
      <c r="AV1056">
        <v>2</v>
      </c>
      <c r="AW1056">
        <v>2</v>
      </c>
      <c r="AX1056">
        <v>2</v>
      </c>
      <c r="AY1056">
        <v>4</v>
      </c>
      <c r="AZ1056">
        <v>3</v>
      </c>
      <c r="BA1056">
        <v>7.7857999999999996E-4</v>
      </c>
      <c r="BN1056" s="6">
        <v>0</v>
      </c>
      <c r="BT1056" s="7">
        <v>0</v>
      </c>
    </row>
    <row r="1057" spans="1:72">
      <c r="A1057">
        <v>69</v>
      </c>
      <c r="B1057">
        <v>5369</v>
      </c>
      <c r="D1057">
        <v>87</v>
      </c>
      <c r="G1057">
        <v>130</v>
      </c>
      <c r="I1057" t="s">
        <v>6897</v>
      </c>
      <c r="J1057" t="s">
        <v>6897</v>
      </c>
      <c r="K1057" t="s">
        <v>213</v>
      </c>
      <c r="L1057" t="s">
        <v>213</v>
      </c>
      <c r="M1057" t="s">
        <v>213</v>
      </c>
      <c r="N1057" t="s">
        <v>6896</v>
      </c>
      <c r="O1057" t="s">
        <v>6895</v>
      </c>
      <c r="P1057" t="s">
        <v>6894</v>
      </c>
      <c r="Q1057" t="s">
        <v>6893</v>
      </c>
      <c r="S1057">
        <v>2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D1057">
        <v>1</v>
      </c>
      <c r="AE1057">
        <v>1</v>
      </c>
      <c r="AF1057">
        <v>2.6</v>
      </c>
      <c r="AG1057">
        <v>2.6</v>
      </c>
      <c r="AH1057">
        <v>2.6</v>
      </c>
      <c r="AI1057">
        <v>52.375999999999998</v>
      </c>
      <c r="AJ1057">
        <v>463</v>
      </c>
      <c r="AK1057">
        <v>5</v>
      </c>
      <c r="AL1057">
        <v>1</v>
      </c>
      <c r="AO1057">
        <v>1</v>
      </c>
      <c r="AQ1057">
        <v>1</v>
      </c>
      <c r="AT1057">
        <v>1</v>
      </c>
      <c r="AX1057">
        <v>1</v>
      </c>
      <c r="AY1057">
        <v>1</v>
      </c>
      <c r="AZ1057">
        <v>2</v>
      </c>
      <c r="BA1057">
        <v>2.2024999999999999E-2</v>
      </c>
      <c r="BN1057" s="6">
        <v>0</v>
      </c>
      <c r="BT1057" s="7">
        <v>0</v>
      </c>
    </row>
    <row r="1058" spans="1:72">
      <c r="A1058">
        <v>72</v>
      </c>
      <c r="B1058">
        <v>1566</v>
      </c>
      <c r="I1058" t="s">
        <v>6892</v>
      </c>
      <c r="J1058" t="s">
        <v>6892</v>
      </c>
      <c r="K1058">
        <v>1</v>
      </c>
      <c r="L1058">
        <v>1</v>
      </c>
      <c r="M1058">
        <v>1</v>
      </c>
      <c r="N1058" t="s">
        <v>6891</v>
      </c>
      <c r="O1058" t="s">
        <v>6890</v>
      </c>
      <c r="P1058" t="s">
        <v>6889</v>
      </c>
      <c r="Q1058" t="s">
        <v>6888</v>
      </c>
      <c r="S1058">
        <v>1</v>
      </c>
      <c r="T1058">
        <v>1</v>
      </c>
      <c r="U1058">
        <v>1</v>
      </c>
      <c r="V1058">
        <v>1</v>
      </c>
      <c r="W1058">
        <v>0</v>
      </c>
      <c r="X1058">
        <v>1</v>
      </c>
      <c r="Y1058">
        <v>0</v>
      </c>
      <c r="Z1058">
        <v>0</v>
      </c>
      <c r="AA1058">
        <v>1</v>
      </c>
      <c r="AB1058">
        <v>0</v>
      </c>
      <c r="AC1058">
        <v>0</v>
      </c>
      <c r="AD1058">
        <v>1</v>
      </c>
      <c r="AE1058">
        <v>0</v>
      </c>
      <c r="AF1058">
        <v>2.2999999999999998</v>
      </c>
      <c r="AG1058">
        <v>2.2999999999999998</v>
      </c>
      <c r="AH1058">
        <v>2.2999999999999998</v>
      </c>
      <c r="AI1058">
        <v>72.653000000000006</v>
      </c>
      <c r="AJ1058">
        <v>648</v>
      </c>
      <c r="AK1058">
        <v>7</v>
      </c>
      <c r="AR1058">
        <v>1</v>
      </c>
      <c r="AY1058">
        <v>1</v>
      </c>
      <c r="BA1058">
        <v>5.5662999999999997E-3</v>
      </c>
      <c r="BN1058" s="6">
        <v>0</v>
      </c>
      <c r="BT1058" s="7">
        <v>0</v>
      </c>
    </row>
    <row r="1059" spans="1:72">
      <c r="A1059">
        <v>86</v>
      </c>
      <c r="B1059">
        <v>1087</v>
      </c>
      <c r="I1059" t="s">
        <v>6887</v>
      </c>
      <c r="J1059" t="s">
        <v>6887</v>
      </c>
      <c r="K1059">
        <v>1</v>
      </c>
      <c r="L1059">
        <v>1</v>
      </c>
      <c r="M1059">
        <v>1</v>
      </c>
      <c r="N1059" t="s">
        <v>6886</v>
      </c>
      <c r="O1059" t="s">
        <v>6885</v>
      </c>
      <c r="P1059" t="s">
        <v>6884</v>
      </c>
      <c r="Q1059" t="s">
        <v>6883</v>
      </c>
      <c r="S1059">
        <v>1</v>
      </c>
      <c r="T1059">
        <v>1</v>
      </c>
      <c r="U1059">
        <v>1</v>
      </c>
      <c r="V1059">
        <v>1</v>
      </c>
      <c r="W1059">
        <v>1</v>
      </c>
      <c r="X1059">
        <v>0</v>
      </c>
      <c r="Y1059">
        <v>0</v>
      </c>
      <c r="Z1059">
        <v>1</v>
      </c>
      <c r="AA1059">
        <v>0</v>
      </c>
      <c r="AB1059">
        <v>0</v>
      </c>
      <c r="AC1059">
        <v>1</v>
      </c>
      <c r="AD1059">
        <v>0</v>
      </c>
      <c r="AE1059">
        <v>0</v>
      </c>
      <c r="AF1059">
        <v>5.5</v>
      </c>
      <c r="AG1059">
        <v>5.5</v>
      </c>
      <c r="AH1059">
        <v>5.5</v>
      </c>
      <c r="AI1059">
        <v>27.873000000000001</v>
      </c>
      <c r="AJ1059">
        <v>254</v>
      </c>
      <c r="AK1059">
        <v>2</v>
      </c>
      <c r="AM1059">
        <v>1</v>
      </c>
      <c r="AX1059">
        <v>1</v>
      </c>
      <c r="BA1059">
        <v>5.1504000000000003E-4</v>
      </c>
      <c r="BN1059" s="6">
        <v>0</v>
      </c>
      <c r="BT1059" s="7">
        <v>0</v>
      </c>
    </row>
    <row r="1060" spans="1:72">
      <c r="A1060">
        <v>94</v>
      </c>
      <c r="B1060">
        <v>5586</v>
      </c>
      <c r="I1060" t="s">
        <v>6882</v>
      </c>
      <c r="J1060" t="s">
        <v>6882</v>
      </c>
      <c r="K1060" t="s">
        <v>4735</v>
      </c>
      <c r="L1060" t="s">
        <v>4735</v>
      </c>
      <c r="M1060" t="s">
        <v>4735</v>
      </c>
      <c r="N1060" t="s">
        <v>6881</v>
      </c>
      <c r="O1060" t="s">
        <v>6880</v>
      </c>
      <c r="P1060" t="s">
        <v>6879</v>
      </c>
      <c r="Q1060" t="s">
        <v>6878</v>
      </c>
      <c r="S1060">
        <v>9</v>
      </c>
      <c r="T1060">
        <v>1</v>
      </c>
      <c r="U1060">
        <v>1</v>
      </c>
      <c r="V1060">
        <v>1</v>
      </c>
      <c r="W1060">
        <v>0</v>
      </c>
      <c r="X1060">
        <v>1</v>
      </c>
      <c r="Y1060">
        <v>0</v>
      </c>
      <c r="Z1060">
        <v>0</v>
      </c>
      <c r="AA1060">
        <v>1</v>
      </c>
      <c r="AB1060">
        <v>0</v>
      </c>
      <c r="AC1060">
        <v>0</v>
      </c>
      <c r="AD1060">
        <v>1</v>
      </c>
      <c r="AE1060">
        <v>0</v>
      </c>
      <c r="AF1060">
        <v>1.4</v>
      </c>
      <c r="AG1060">
        <v>1.4</v>
      </c>
      <c r="AH1060">
        <v>1.4</v>
      </c>
      <c r="AI1060">
        <v>97.016000000000005</v>
      </c>
      <c r="AJ1060">
        <v>864</v>
      </c>
      <c r="AK1060">
        <v>7</v>
      </c>
      <c r="AR1060">
        <v>1</v>
      </c>
      <c r="AY1060">
        <v>1</v>
      </c>
      <c r="BA1060">
        <v>6.2054000000000005E-4</v>
      </c>
      <c r="BN1060" s="6">
        <v>0</v>
      </c>
      <c r="BT1060" s="7">
        <v>0</v>
      </c>
    </row>
    <row r="1061" spans="1:72">
      <c r="A1061">
        <v>100</v>
      </c>
      <c r="B1061">
        <v>1530</v>
      </c>
      <c r="I1061" t="s">
        <v>6877</v>
      </c>
      <c r="J1061" t="s">
        <v>6877</v>
      </c>
      <c r="K1061">
        <v>1</v>
      </c>
      <c r="L1061">
        <v>1</v>
      </c>
      <c r="M1061">
        <v>1</v>
      </c>
      <c r="N1061" s="9" t="s">
        <v>6876</v>
      </c>
      <c r="O1061" t="s">
        <v>6875</v>
      </c>
      <c r="P1061" t="s">
        <v>6874</v>
      </c>
      <c r="Q1061" t="s">
        <v>6873</v>
      </c>
      <c r="S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D1061">
        <v>1</v>
      </c>
      <c r="AE1061">
        <v>1</v>
      </c>
      <c r="AF1061">
        <v>3.2</v>
      </c>
      <c r="AG1061">
        <v>3.2</v>
      </c>
      <c r="AH1061">
        <v>3.2</v>
      </c>
      <c r="AI1061">
        <v>42.509</v>
      </c>
      <c r="AJ1061">
        <v>377</v>
      </c>
      <c r="AK1061">
        <v>6.2</v>
      </c>
      <c r="AN1061">
        <v>1</v>
      </c>
      <c r="AQ1061">
        <v>1</v>
      </c>
      <c r="AR1061">
        <v>2</v>
      </c>
      <c r="AS1061">
        <v>1</v>
      </c>
      <c r="AX1061">
        <v>1</v>
      </c>
      <c r="AY1061">
        <v>2</v>
      </c>
      <c r="AZ1061">
        <v>2</v>
      </c>
      <c r="BA1061">
        <v>6.1025000000000001E-4</v>
      </c>
      <c r="BN1061" s="6">
        <v>0</v>
      </c>
      <c r="BT1061" s="7">
        <v>0</v>
      </c>
    </row>
    <row r="1062" spans="1:72">
      <c r="A1062">
        <v>108</v>
      </c>
      <c r="B1062">
        <v>3816</v>
      </c>
      <c r="D1062">
        <v>110</v>
      </c>
      <c r="G1062">
        <v>114</v>
      </c>
      <c r="I1062" t="s">
        <v>6872</v>
      </c>
      <c r="J1062" t="s">
        <v>6872</v>
      </c>
      <c r="K1062">
        <v>1</v>
      </c>
      <c r="L1062">
        <v>1</v>
      </c>
      <c r="M1062">
        <v>1</v>
      </c>
      <c r="N1062" t="s">
        <v>6871</v>
      </c>
      <c r="O1062" t="s">
        <v>6870</v>
      </c>
      <c r="P1062" t="s">
        <v>6869</v>
      </c>
      <c r="Q1062" t="s">
        <v>6868</v>
      </c>
      <c r="S1062">
        <v>1</v>
      </c>
      <c r="T1062">
        <v>1</v>
      </c>
      <c r="U1062">
        <v>1</v>
      </c>
      <c r="V1062">
        <v>1</v>
      </c>
      <c r="W1062">
        <v>0</v>
      </c>
      <c r="X1062">
        <v>0</v>
      </c>
      <c r="Y1062">
        <v>1</v>
      </c>
      <c r="Z1062">
        <v>0</v>
      </c>
      <c r="AA1062">
        <v>0</v>
      </c>
      <c r="AB1062">
        <v>1</v>
      </c>
      <c r="AC1062">
        <v>0</v>
      </c>
      <c r="AD1062">
        <v>0</v>
      </c>
      <c r="AE1062">
        <v>1</v>
      </c>
      <c r="AF1062">
        <v>3</v>
      </c>
      <c r="AG1062">
        <v>3</v>
      </c>
      <c r="AH1062">
        <v>3</v>
      </c>
      <c r="AI1062">
        <v>55.18</v>
      </c>
      <c r="AJ1062">
        <v>504</v>
      </c>
      <c r="AK1062">
        <v>5</v>
      </c>
      <c r="AP1062">
        <v>1</v>
      </c>
      <c r="AZ1062">
        <v>1</v>
      </c>
      <c r="BA1062">
        <v>1.8921999999999999E-3</v>
      </c>
      <c r="BN1062" s="6">
        <v>0</v>
      </c>
      <c r="BT1062" s="7">
        <v>0</v>
      </c>
    </row>
    <row r="1063" spans="1:72">
      <c r="A1063">
        <v>116</v>
      </c>
      <c r="B1063">
        <v>5670</v>
      </c>
      <c r="D1063">
        <v>112</v>
      </c>
      <c r="G1063">
        <v>155</v>
      </c>
      <c r="I1063" t="s">
        <v>6867</v>
      </c>
      <c r="J1063" t="s">
        <v>6867</v>
      </c>
      <c r="K1063" t="s">
        <v>3764</v>
      </c>
      <c r="L1063" t="s">
        <v>3764</v>
      </c>
      <c r="M1063" t="s">
        <v>3764</v>
      </c>
      <c r="N1063" s="9" t="s">
        <v>6866</v>
      </c>
      <c r="O1063" t="s">
        <v>6865</v>
      </c>
      <c r="P1063" t="s">
        <v>6864</v>
      </c>
      <c r="Q1063" t="s">
        <v>6863</v>
      </c>
      <c r="S1063">
        <v>8</v>
      </c>
      <c r="T1063">
        <v>1</v>
      </c>
      <c r="U1063">
        <v>1</v>
      </c>
      <c r="V1063">
        <v>1</v>
      </c>
      <c r="W1063">
        <v>0</v>
      </c>
      <c r="X1063">
        <v>1</v>
      </c>
      <c r="Y1063">
        <v>0</v>
      </c>
      <c r="Z1063">
        <v>0</v>
      </c>
      <c r="AA1063">
        <v>1</v>
      </c>
      <c r="AB1063">
        <v>0</v>
      </c>
      <c r="AC1063">
        <v>0</v>
      </c>
      <c r="AD1063">
        <v>1</v>
      </c>
      <c r="AE1063">
        <v>0</v>
      </c>
      <c r="AF1063">
        <v>2.6</v>
      </c>
      <c r="AG1063">
        <v>2.6</v>
      </c>
      <c r="AH1063">
        <v>2.6</v>
      </c>
      <c r="AI1063">
        <v>38.360999999999997</v>
      </c>
      <c r="AJ1063">
        <v>343</v>
      </c>
      <c r="AK1063">
        <v>4.5</v>
      </c>
      <c r="AO1063">
        <v>1</v>
      </c>
      <c r="AP1063">
        <v>1</v>
      </c>
      <c r="AY1063">
        <v>2</v>
      </c>
      <c r="BA1063">
        <v>2.8843000000000001E-2</v>
      </c>
      <c r="BN1063" s="6">
        <v>0</v>
      </c>
      <c r="BT1063" s="7">
        <v>0</v>
      </c>
    </row>
    <row r="1064" spans="1:72">
      <c r="A1064">
        <v>128</v>
      </c>
      <c r="B1064">
        <v>534</v>
      </c>
      <c r="D1064">
        <v>120</v>
      </c>
      <c r="G1064">
        <v>200</v>
      </c>
      <c r="I1064" t="s">
        <v>6862</v>
      </c>
      <c r="J1064" t="s">
        <v>6862</v>
      </c>
      <c r="K1064" t="s">
        <v>213</v>
      </c>
      <c r="L1064" t="s">
        <v>213</v>
      </c>
      <c r="M1064" t="s">
        <v>213</v>
      </c>
      <c r="N1064" t="s">
        <v>6861</v>
      </c>
      <c r="O1064" t="s">
        <v>6860</v>
      </c>
      <c r="P1064" t="s">
        <v>6859</v>
      </c>
      <c r="Q1064" t="s">
        <v>6858</v>
      </c>
      <c r="S1064">
        <v>2</v>
      </c>
      <c r="T1064">
        <v>1</v>
      </c>
      <c r="U1064">
        <v>1</v>
      </c>
      <c r="V1064">
        <v>1</v>
      </c>
      <c r="W1064">
        <v>1</v>
      </c>
      <c r="X1064">
        <v>0</v>
      </c>
      <c r="Y1064">
        <v>0</v>
      </c>
      <c r="Z1064">
        <v>1</v>
      </c>
      <c r="AA1064">
        <v>0</v>
      </c>
      <c r="AB1064">
        <v>0</v>
      </c>
      <c r="AC1064">
        <v>1</v>
      </c>
      <c r="AD1064">
        <v>0</v>
      </c>
      <c r="AE1064">
        <v>0</v>
      </c>
      <c r="AF1064">
        <v>5.7</v>
      </c>
      <c r="AG1064">
        <v>5.7</v>
      </c>
      <c r="AH1064">
        <v>5.7</v>
      </c>
      <c r="AI1064">
        <v>30.221</v>
      </c>
      <c r="AJ1064">
        <v>282</v>
      </c>
      <c r="AK1064">
        <v>3</v>
      </c>
      <c r="AN1064">
        <v>1</v>
      </c>
      <c r="AX1064">
        <v>1</v>
      </c>
      <c r="BA1064">
        <v>9.9240000000000005E-4</v>
      </c>
      <c r="BN1064" s="6">
        <v>0</v>
      </c>
      <c r="BT1064" s="7">
        <v>0</v>
      </c>
    </row>
    <row r="1065" spans="1:72">
      <c r="A1065">
        <v>130</v>
      </c>
      <c r="B1065" t="s">
        <v>6857</v>
      </c>
      <c r="D1065">
        <v>121</v>
      </c>
      <c r="G1065">
        <v>488</v>
      </c>
      <c r="I1065" t="s">
        <v>6856</v>
      </c>
      <c r="J1065" t="s">
        <v>6856</v>
      </c>
      <c r="K1065">
        <v>2</v>
      </c>
      <c r="L1065">
        <v>1</v>
      </c>
      <c r="M1065">
        <v>1</v>
      </c>
      <c r="N1065" t="s">
        <v>6855</v>
      </c>
      <c r="O1065" t="s">
        <v>6854</v>
      </c>
      <c r="P1065" t="s">
        <v>6853</v>
      </c>
      <c r="Q1065" t="s">
        <v>6852</v>
      </c>
      <c r="S1065">
        <v>1</v>
      </c>
      <c r="T1065">
        <v>2</v>
      </c>
      <c r="U1065">
        <v>1</v>
      </c>
      <c r="V1065">
        <v>1</v>
      </c>
      <c r="W1065">
        <v>1</v>
      </c>
      <c r="X1065">
        <v>2</v>
      </c>
      <c r="Y1065">
        <v>1</v>
      </c>
      <c r="Z1065">
        <v>0</v>
      </c>
      <c r="AA1065">
        <v>1</v>
      </c>
      <c r="AB1065">
        <v>0</v>
      </c>
      <c r="AC1065">
        <v>0</v>
      </c>
      <c r="AD1065">
        <v>1</v>
      </c>
      <c r="AE1065">
        <v>0</v>
      </c>
      <c r="AF1065">
        <v>1.9</v>
      </c>
      <c r="AG1065">
        <v>1.3</v>
      </c>
      <c r="AH1065">
        <v>1.3</v>
      </c>
      <c r="AI1065">
        <v>143.75</v>
      </c>
      <c r="AJ1065">
        <v>1336</v>
      </c>
      <c r="AK1065">
        <v>12</v>
      </c>
      <c r="AW1065">
        <v>1</v>
      </c>
      <c r="AY1065">
        <v>1</v>
      </c>
      <c r="BA1065" s="8">
        <v>1.5573999999999999E-6</v>
      </c>
      <c r="BB1065" s="8"/>
      <c r="BN1065" s="6">
        <v>0</v>
      </c>
      <c r="BT1065" s="7">
        <v>0</v>
      </c>
    </row>
    <row r="1066" spans="1:72">
      <c r="A1066">
        <v>143</v>
      </c>
      <c r="B1066">
        <v>1074</v>
      </c>
      <c r="I1066" t="s">
        <v>6851</v>
      </c>
      <c r="J1066" t="s">
        <v>6851</v>
      </c>
      <c r="K1066" t="s">
        <v>2800</v>
      </c>
      <c r="L1066" t="s">
        <v>2800</v>
      </c>
      <c r="M1066" t="s">
        <v>2800</v>
      </c>
      <c r="N1066" t="s">
        <v>6850</v>
      </c>
      <c r="O1066" t="s">
        <v>6849</v>
      </c>
      <c r="P1066" s="9" t="s">
        <v>6848</v>
      </c>
      <c r="Q1066" t="s">
        <v>6847</v>
      </c>
      <c r="S1066">
        <v>5</v>
      </c>
      <c r="T1066">
        <v>1</v>
      </c>
      <c r="U1066">
        <v>1</v>
      </c>
      <c r="V1066">
        <v>1</v>
      </c>
      <c r="W1066">
        <v>0</v>
      </c>
      <c r="X1066">
        <v>0</v>
      </c>
      <c r="Y1066">
        <v>1</v>
      </c>
      <c r="Z1066">
        <v>0</v>
      </c>
      <c r="AA1066">
        <v>0</v>
      </c>
      <c r="AB1066">
        <v>1</v>
      </c>
      <c r="AC1066">
        <v>0</v>
      </c>
      <c r="AD1066">
        <v>0</v>
      </c>
      <c r="AE1066">
        <v>1</v>
      </c>
      <c r="AF1066">
        <v>8.4</v>
      </c>
      <c r="AG1066">
        <v>8.4</v>
      </c>
      <c r="AH1066">
        <v>8.4</v>
      </c>
      <c r="AI1066">
        <v>17.286999999999999</v>
      </c>
      <c r="AJ1066">
        <v>154</v>
      </c>
      <c r="AK1066">
        <v>2</v>
      </c>
      <c r="AM1066">
        <v>1</v>
      </c>
      <c r="AZ1066">
        <v>1</v>
      </c>
      <c r="BA1066">
        <v>5.1193000000000002E-3</v>
      </c>
      <c r="BN1066" s="6">
        <v>0</v>
      </c>
      <c r="BT1066" s="7">
        <v>0</v>
      </c>
    </row>
    <row r="1067" spans="1:72">
      <c r="A1067">
        <v>144</v>
      </c>
      <c r="B1067">
        <v>3743</v>
      </c>
      <c r="C1067">
        <v>156</v>
      </c>
      <c r="F1067">
        <v>327</v>
      </c>
      <c r="I1067" t="s">
        <v>6846</v>
      </c>
      <c r="J1067" t="s">
        <v>6846</v>
      </c>
      <c r="K1067" t="s">
        <v>213</v>
      </c>
      <c r="L1067" t="s">
        <v>213</v>
      </c>
      <c r="M1067" t="s">
        <v>213</v>
      </c>
      <c r="N1067" s="9" t="s">
        <v>6845</v>
      </c>
      <c r="O1067" t="s">
        <v>6844</v>
      </c>
      <c r="P1067" t="s">
        <v>6843</v>
      </c>
      <c r="Q1067" t="s">
        <v>6842</v>
      </c>
      <c r="S1067">
        <v>2</v>
      </c>
      <c r="T1067">
        <v>1</v>
      </c>
      <c r="U1067">
        <v>1</v>
      </c>
      <c r="V1067">
        <v>1</v>
      </c>
      <c r="W1067">
        <v>0</v>
      </c>
      <c r="X1067">
        <v>0</v>
      </c>
      <c r="Y1067">
        <v>1</v>
      </c>
      <c r="Z1067">
        <v>0</v>
      </c>
      <c r="AA1067">
        <v>0</v>
      </c>
      <c r="AB1067">
        <v>1</v>
      </c>
      <c r="AC1067">
        <v>0</v>
      </c>
      <c r="AD1067">
        <v>0</v>
      </c>
      <c r="AE1067">
        <v>1</v>
      </c>
      <c r="AF1067">
        <v>2.9</v>
      </c>
      <c r="AG1067">
        <v>2.9</v>
      </c>
      <c r="AH1067">
        <v>2.9</v>
      </c>
      <c r="AI1067">
        <v>47.606999999999999</v>
      </c>
      <c r="AJ1067">
        <v>418</v>
      </c>
      <c r="AK1067">
        <v>4</v>
      </c>
      <c r="AO1067">
        <v>1</v>
      </c>
      <c r="AZ1067">
        <v>1</v>
      </c>
      <c r="BA1067">
        <v>2.1832000000000001E-2</v>
      </c>
      <c r="BN1067" s="6">
        <v>0</v>
      </c>
      <c r="BT1067" s="7">
        <v>0</v>
      </c>
    </row>
    <row r="1068" spans="1:72">
      <c r="A1068">
        <v>165</v>
      </c>
      <c r="B1068">
        <v>5186</v>
      </c>
      <c r="D1068">
        <v>148</v>
      </c>
      <c r="G1068">
        <v>440</v>
      </c>
      <c r="I1068" t="s">
        <v>6841</v>
      </c>
      <c r="J1068" t="s">
        <v>6841</v>
      </c>
      <c r="K1068" t="s">
        <v>3802</v>
      </c>
      <c r="L1068" t="s">
        <v>3802</v>
      </c>
      <c r="M1068" t="s">
        <v>3802</v>
      </c>
      <c r="N1068" t="s">
        <v>6840</v>
      </c>
      <c r="O1068" t="s">
        <v>6839</v>
      </c>
      <c r="P1068" s="9" t="s">
        <v>6838</v>
      </c>
      <c r="Q1068" t="s">
        <v>6837</v>
      </c>
      <c r="S1068">
        <v>6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D1068">
        <v>1</v>
      </c>
      <c r="AE1068">
        <v>1</v>
      </c>
      <c r="AF1068">
        <v>1.6</v>
      </c>
      <c r="AG1068">
        <v>1.6</v>
      </c>
      <c r="AH1068">
        <v>1.6</v>
      </c>
      <c r="AI1068">
        <v>74.765000000000001</v>
      </c>
      <c r="AJ1068">
        <v>644</v>
      </c>
      <c r="AK1068">
        <v>3</v>
      </c>
      <c r="AN1068">
        <v>3</v>
      </c>
      <c r="AX1068">
        <v>1</v>
      </c>
      <c r="AY1068">
        <v>1</v>
      </c>
      <c r="AZ1068">
        <v>1</v>
      </c>
      <c r="BA1068">
        <v>7.424E-2</v>
      </c>
      <c r="BN1068" s="6">
        <v>0</v>
      </c>
      <c r="BT1068" s="7">
        <v>0</v>
      </c>
    </row>
    <row r="1069" spans="1:72">
      <c r="A1069">
        <v>184</v>
      </c>
      <c r="B1069">
        <v>4788</v>
      </c>
      <c r="C1069">
        <v>207</v>
      </c>
      <c r="F1069">
        <v>71</v>
      </c>
      <c r="I1069" t="s">
        <v>6836</v>
      </c>
      <c r="J1069" t="s">
        <v>6836</v>
      </c>
      <c r="K1069" t="s">
        <v>233</v>
      </c>
      <c r="L1069" t="s">
        <v>233</v>
      </c>
      <c r="M1069" t="s">
        <v>233</v>
      </c>
      <c r="N1069" s="9" t="s">
        <v>6835</v>
      </c>
      <c r="O1069" t="s">
        <v>6834</v>
      </c>
      <c r="P1069" t="s">
        <v>6833</v>
      </c>
      <c r="Q1069" t="s">
        <v>6832</v>
      </c>
      <c r="S1069">
        <v>4</v>
      </c>
      <c r="T1069">
        <v>1</v>
      </c>
      <c r="U1069">
        <v>1</v>
      </c>
      <c r="V1069">
        <v>1</v>
      </c>
      <c r="W1069">
        <v>1</v>
      </c>
      <c r="X1069">
        <v>0</v>
      </c>
      <c r="Y1069">
        <v>0</v>
      </c>
      <c r="Z1069">
        <v>1</v>
      </c>
      <c r="AA1069">
        <v>0</v>
      </c>
      <c r="AB1069">
        <v>0</v>
      </c>
      <c r="AC1069">
        <v>1</v>
      </c>
      <c r="AD1069">
        <v>0</v>
      </c>
      <c r="AE1069">
        <v>0</v>
      </c>
      <c r="AF1069">
        <v>4.2</v>
      </c>
      <c r="AG1069">
        <v>4.2</v>
      </c>
      <c r="AH1069">
        <v>4.2</v>
      </c>
      <c r="AI1069">
        <v>32.667999999999999</v>
      </c>
      <c r="AJ1069">
        <v>289</v>
      </c>
      <c r="AK1069">
        <v>3</v>
      </c>
      <c r="AN1069">
        <v>1</v>
      </c>
      <c r="AX1069">
        <v>1</v>
      </c>
      <c r="BA1069">
        <v>7.2066000000000005E-2</v>
      </c>
      <c r="BN1069" s="6">
        <v>0</v>
      </c>
      <c r="BT1069" s="7">
        <v>0</v>
      </c>
    </row>
    <row r="1070" spans="1:72">
      <c r="A1070">
        <v>190</v>
      </c>
      <c r="B1070">
        <v>2981</v>
      </c>
      <c r="I1070" t="s">
        <v>6831</v>
      </c>
      <c r="J1070" t="s">
        <v>6831</v>
      </c>
      <c r="K1070">
        <v>1</v>
      </c>
      <c r="L1070">
        <v>1</v>
      </c>
      <c r="M1070">
        <v>1</v>
      </c>
      <c r="N1070" t="s">
        <v>6829</v>
      </c>
      <c r="O1070" t="s">
        <v>6830</v>
      </c>
      <c r="P1070" t="s">
        <v>6829</v>
      </c>
      <c r="Q1070" t="s">
        <v>6828</v>
      </c>
      <c r="S1070">
        <v>1</v>
      </c>
      <c r="T1070">
        <v>1</v>
      </c>
      <c r="U1070">
        <v>1</v>
      </c>
      <c r="V1070">
        <v>1</v>
      </c>
      <c r="W1070">
        <v>1</v>
      </c>
      <c r="X1070">
        <v>0</v>
      </c>
      <c r="Y1070">
        <v>0</v>
      </c>
      <c r="Z1070">
        <v>1</v>
      </c>
      <c r="AA1070">
        <v>0</v>
      </c>
      <c r="AB1070">
        <v>0</v>
      </c>
      <c r="AC1070">
        <v>1</v>
      </c>
      <c r="AD1070">
        <v>0</v>
      </c>
      <c r="AE1070">
        <v>0</v>
      </c>
      <c r="AF1070">
        <v>5.7</v>
      </c>
      <c r="AG1070">
        <v>5.7</v>
      </c>
      <c r="AH1070">
        <v>5.7</v>
      </c>
      <c r="AI1070">
        <v>37.534999999999997</v>
      </c>
      <c r="AJ1070">
        <v>332</v>
      </c>
      <c r="AK1070">
        <v>3</v>
      </c>
      <c r="AN1070">
        <v>1</v>
      </c>
      <c r="AX1070">
        <v>1</v>
      </c>
      <c r="BA1070">
        <v>3.3998000000000001E-3</v>
      </c>
      <c r="BN1070" s="6">
        <v>0</v>
      </c>
      <c r="BT1070" s="7">
        <v>0</v>
      </c>
    </row>
    <row r="1071" spans="1:72">
      <c r="A1071">
        <v>204</v>
      </c>
      <c r="B1071">
        <v>1621</v>
      </c>
      <c r="I1071" t="s">
        <v>6827</v>
      </c>
      <c r="J1071" t="s">
        <v>6827</v>
      </c>
      <c r="K1071" t="s">
        <v>233</v>
      </c>
      <c r="L1071" t="s">
        <v>233</v>
      </c>
      <c r="M1071" t="s">
        <v>233</v>
      </c>
      <c r="N1071" t="s">
        <v>6826</v>
      </c>
      <c r="O1071" t="s">
        <v>6825</v>
      </c>
      <c r="P1071" t="s">
        <v>6824</v>
      </c>
      <c r="Q1071" t="s">
        <v>6823</v>
      </c>
      <c r="S1071">
        <v>4</v>
      </c>
      <c r="T1071">
        <v>1</v>
      </c>
      <c r="U1071">
        <v>1</v>
      </c>
      <c r="V1071">
        <v>1</v>
      </c>
      <c r="W1071">
        <v>0</v>
      </c>
      <c r="X1071">
        <v>1</v>
      </c>
      <c r="Y1071">
        <v>0</v>
      </c>
      <c r="Z1071">
        <v>0</v>
      </c>
      <c r="AA1071">
        <v>1</v>
      </c>
      <c r="AB1071">
        <v>0</v>
      </c>
      <c r="AC1071">
        <v>0</v>
      </c>
      <c r="AD1071">
        <v>1</v>
      </c>
      <c r="AE1071">
        <v>0</v>
      </c>
      <c r="AF1071">
        <v>1.5</v>
      </c>
      <c r="AG1071">
        <v>1.5</v>
      </c>
      <c r="AH1071">
        <v>1.5</v>
      </c>
      <c r="AI1071">
        <v>84.087999999999994</v>
      </c>
      <c r="AJ1071">
        <v>744</v>
      </c>
      <c r="AK1071">
        <v>9</v>
      </c>
      <c r="AT1071">
        <v>1</v>
      </c>
      <c r="AY1071">
        <v>1</v>
      </c>
      <c r="BA1071" s="8">
        <v>1.0067E-5</v>
      </c>
      <c r="BB1071" s="8"/>
      <c r="BN1071" s="6">
        <v>0</v>
      </c>
      <c r="BT1071" s="7">
        <v>0</v>
      </c>
    </row>
    <row r="1072" spans="1:72">
      <c r="A1072">
        <v>212</v>
      </c>
      <c r="B1072">
        <v>3230</v>
      </c>
      <c r="I1072" t="s">
        <v>6822</v>
      </c>
      <c r="J1072" t="s">
        <v>6822</v>
      </c>
      <c r="K1072">
        <v>1</v>
      </c>
      <c r="L1072">
        <v>1</v>
      </c>
      <c r="M1072">
        <v>1</v>
      </c>
      <c r="N1072" t="s">
        <v>6821</v>
      </c>
      <c r="O1072" t="s">
        <v>6820</v>
      </c>
      <c r="P1072" t="s">
        <v>6819</v>
      </c>
      <c r="Q1072" t="s">
        <v>6818</v>
      </c>
      <c r="S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0</v>
      </c>
      <c r="Z1072">
        <v>1</v>
      </c>
      <c r="AA1072">
        <v>1</v>
      </c>
      <c r="AB1072">
        <v>0</v>
      </c>
      <c r="AC1072">
        <v>1</v>
      </c>
      <c r="AD1072">
        <v>1</v>
      </c>
      <c r="AE1072">
        <v>0</v>
      </c>
      <c r="AF1072">
        <v>6.1</v>
      </c>
      <c r="AG1072">
        <v>6.1</v>
      </c>
      <c r="AH1072">
        <v>6.1</v>
      </c>
      <c r="AI1072">
        <v>27.11</v>
      </c>
      <c r="AJ1072">
        <v>244</v>
      </c>
      <c r="AK1072">
        <v>2.5</v>
      </c>
      <c r="AM1072">
        <v>1</v>
      </c>
      <c r="AN1072">
        <v>1</v>
      </c>
      <c r="AX1072">
        <v>1</v>
      </c>
      <c r="AY1072">
        <v>1</v>
      </c>
      <c r="BA1072" s="8">
        <v>1.0198999999999999E-20</v>
      </c>
      <c r="BB1072" s="8"/>
      <c r="BN1072" s="6">
        <v>0</v>
      </c>
      <c r="BT1072" s="7">
        <v>0</v>
      </c>
    </row>
    <row r="1073" spans="1:72">
      <c r="A1073">
        <v>220</v>
      </c>
      <c r="B1073">
        <v>3240</v>
      </c>
      <c r="I1073" t="s">
        <v>6817</v>
      </c>
      <c r="J1073" t="s">
        <v>6817</v>
      </c>
      <c r="K1073" t="s">
        <v>233</v>
      </c>
      <c r="L1073" t="s">
        <v>233</v>
      </c>
      <c r="M1073" t="s">
        <v>233</v>
      </c>
      <c r="N1073" s="9" t="s">
        <v>6816</v>
      </c>
      <c r="O1073" t="s">
        <v>6815</v>
      </c>
      <c r="P1073" t="s">
        <v>6814</v>
      </c>
      <c r="Q1073" t="s">
        <v>6813</v>
      </c>
      <c r="S1073">
        <v>4</v>
      </c>
      <c r="T1073">
        <v>1</v>
      </c>
      <c r="U1073">
        <v>1</v>
      </c>
      <c r="V1073">
        <v>1</v>
      </c>
      <c r="W1073">
        <v>1</v>
      </c>
      <c r="X1073">
        <v>0</v>
      </c>
      <c r="Y1073">
        <v>1</v>
      </c>
      <c r="Z1073">
        <v>1</v>
      </c>
      <c r="AA1073">
        <v>0</v>
      </c>
      <c r="AB1073">
        <v>1</v>
      </c>
      <c r="AC1073">
        <v>1</v>
      </c>
      <c r="AD1073">
        <v>0</v>
      </c>
      <c r="AE1073">
        <v>1</v>
      </c>
      <c r="AF1073">
        <v>1.5</v>
      </c>
      <c r="AG1073">
        <v>1.5</v>
      </c>
      <c r="AH1073">
        <v>1.5</v>
      </c>
      <c r="AI1073">
        <v>112.92</v>
      </c>
      <c r="AJ1073">
        <v>995</v>
      </c>
      <c r="AK1073">
        <v>9</v>
      </c>
      <c r="AT1073">
        <v>2</v>
      </c>
      <c r="AX1073">
        <v>1</v>
      </c>
      <c r="AZ1073">
        <v>1</v>
      </c>
      <c r="BA1073" s="8">
        <v>7.3087E-5</v>
      </c>
      <c r="BB1073" s="8"/>
      <c r="BN1073" s="6">
        <v>0</v>
      </c>
      <c r="BT1073" s="7">
        <v>0</v>
      </c>
    </row>
    <row r="1074" spans="1:72">
      <c r="A1074">
        <v>242</v>
      </c>
      <c r="B1074">
        <v>1833</v>
      </c>
      <c r="C1074">
        <v>265</v>
      </c>
      <c r="F1074">
        <v>830</v>
      </c>
      <c r="I1074" t="s">
        <v>6812</v>
      </c>
      <c r="J1074" t="s">
        <v>6812</v>
      </c>
      <c r="K1074" t="s">
        <v>3802</v>
      </c>
      <c r="L1074" t="s">
        <v>3802</v>
      </c>
      <c r="M1074" t="s">
        <v>3802</v>
      </c>
      <c r="N1074" s="9" t="s">
        <v>6811</v>
      </c>
      <c r="O1074" t="s">
        <v>6810</v>
      </c>
      <c r="P1074" t="s">
        <v>6809</v>
      </c>
      <c r="Q1074" t="s">
        <v>6808</v>
      </c>
      <c r="S1074">
        <v>6</v>
      </c>
      <c r="T1074">
        <v>1</v>
      </c>
      <c r="U1074">
        <v>1</v>
      </c>
      <c r="V1074">
        <v>1</v>
      </c>
      <c r="W1074">
        <v>0</v>
      </c>
      <c r="X1074">
        <v>1</v>
      </c>
      <c r="Y1074">
        <v>0</v>
      </c>
      <c r="Z1074">
        <v>0</v>
      </c>
      <c r="AA1074">
        <v>1</v>
      </c>
      <c r="AB1074">
        <v>0</v>
      </c>
      <c r="AC1074">
        <v>0</v>
      </c>
      <c r="AD1074">
        <v>1</v>
      </c>
      <c r="AE1074">
        <v>0</v>
      </c>
      <c r="AF1074">
        <v>1.3</v>
      </c>
      <c r="AG1074">
        <v>1.3</v>
      </c>
      <c r="AH1074">
        <v>1.3</v>
      </c>
      <c r="AI1074">
        <v>121.72</v>
      </c>
      <c r="AJ1074">
        <v>1074</v>
      </c>
      <c r="AK1074">
        <v>10</v>
      </c>
      <c r="AU1074">
        <v>1</v>
      </c>
      <c r="AY1074">
        <v>1</v>
      </c>
      <c r="BA1074">
        <v>1.3861E-2</v>
      </c>
      <c r="BN1074" s="6">
        <v>0</v>
      </c>
      <c r="BT1074" s="7">
        <v>0</v>
      </c>
    </row>
    <row r="1075" spans="1:72">
      <c r="A1075">
        <v>247</v>
      </c>
      <c r="B1075">
        <v>4941</v>
      </c>
      <c r="C1075">
        <v>266</v>
      </c>
      <c r="F1075">
        <v>94</v>
      </c>
      <c r="I1075" t="s">
        <v>6807</v>
      </c>
      <c r="J1075" t="s">
        <v>6807</v>
      </c>
      <c r="K1075" t="s">
        <v>233</v>
      </c>
      <c r="L1075" t="s">
        <v>233</v>
      </c>
      <c r="M1075" t="s">
        <v>233</v>
      </c>
      <c r="N1075" t="s">
        <v>6806</v>
      </c>
      <c r="O1075" t="s">
        <v>6805</v>
      </c>
      <c r="P1075" t="s">
        <v>6804</v>
      </c>
      <c r="Q1075" t="s">
        <v>6803</v>
      </c>
      <c r="S1075">
        <v>4</v>
      </c>
      <c r="T1075">
        <v>1</v>
      </c>
      <c r="U1075">
        <v>1</v>
      </c>
      <c r="V1075">
        <v>1</v>
      </c>
      <c r="W1075">
        <v>0</v>
      </c>
      <c r="X1075">
        <v>0</v>
      </c>
      <c r="Y1075">
        <v>1</v>
      </c>
      <c r="Z1075">
        <v>0</v>
      </c>
      <c r="AA1075">
        <v>0</v>
      </c>
      <c r="AB1075">
        <v>1</v>
      </c>
      <c r="AC1075">
        <v>0</v>
      </c>
      <c r="AD1075">
        <v>0</v>
      </c>
      <c r="AE1075">
        <v>1</v>
      </c>
      <c r="AF1075">
        <v>7.1</v>
      </c>
      <c r="AG1075">
        <v>7.1</v>
      </c>
      <c r="AH1075">
        <v>7.1</v>
      </c>
      <c r="AI1075">
        <v>24.39</v>
      </c>
      <c r="AJ1075">
        <v>224</v>
      </c>
      <c r="AK1075">
        <v>2</v>
      </c>
      <c r="AM1075">
        <v>1</v>
      </c>
      <c r="AZ1075">
        <v>1</v>
      </c>
      <c r="BA1075" s="8">
        <v>2.5553000000000001E-7</v>
      </c>
      <c r="BB1075" s="8"/>
      <c r="BN1075" s="6">
        <v>0</v>
      </c>
      <c r="BT1075" s="7">
        <v>0</v>
      </c>
    </row>
    <row r="1076" spans="1:72">
      <c r="A1076">
        <v>266</v>
      </c>
      <c r="B1076">
        <v>2043</v>
      </c>
      <c r="C1076">
        <v>303</v>
      </c>
      <c r="F1076">
        <v>178</v>
      </c>
      <c r="I1076" t="s">
        <v>6802</v>
      </c>
      <c r="J1076" t="s">
        <v>6802</v>
      </c>
      <c r="K1076" t="s">
        <v>1781</v>
      </c>
      <c r="L1076" t="s">
        <v>1781</v>
      </c>
      <c r="M1076" t="s">
        <v>1781</v>
      </c>
      <c r="N1076" s="9" t="s">
        <v>6801</v>
      </c>
      <c r="O1076" t="s">
        <v>6800</v>
      </c>
      <c r="P1076" t="s">
        <v>6799</v>
      </c>
      <c r="Q1076" t="s">
        <v>6798</v>
      </c>
      <c r="S1076">
        <v>3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0</v>
      </c>
      <c r="Z1076">
        <v>1</v>
      </c>
      <c r="AA1076">
        <v>1</v>
      </c>
      <c r="AB1076">
        <v>0</v>
      </c>
      <c r="AC1076">
        <v>1</v>
      </c>
      <c r="AD1076">
        <v>1</v>
      </c>
      <c r="AE1076">
        <v>0</v>
      </c>
      <c r="AF1076">
        <v>4.8</v>
      </c>
      <c r="AG1076">
        <v>4.8</v>
      </c>
      <c r="AH1076">
        <v>4.8</v>
      </c>
      <c r="AI1076">
        <v>41.140999999999998</v>
      </c>
      <c r="AJ1076">
        <v>377</v>
      </c>
      <c r="AK1076">
        <v>2.5</v>
      </c>
      <c r="AM1076">
        <v>1</v>
      </c>
      <c r="AN1076">
        <v>1</v>
      </c>
      <c r="AX1076">
        <v>1</v>
      </c>
      <c r="AY1076">
        <v>1</v>
      </c>
      <c r="BA1076" s="8">
        <v>9.2780999999999997E-65</v>
      </c>
      <c r="BB1076" s="8"/>
      <c r="BN1076" s="6">
        <v>0</v>
      </c>
      <c r="BT1076" s="7">
        <v>0</v>
      </c>
    </row>
    <row r="1077" spans="1:72">
      <c r="A1077">
        <v>267</v>
      </c>
      <c r="B1077">
        <v>3886</v>
      </c>
      <c r="I1077" t="s">
        <v>6797</v>
      </c>
      <c r="J1077" t="s">
        <v>6797</v>
      </c>
      <c r="K1077" t="s">
        <v>213</v>
      </c>
      <c r="L1077" t="s">
        <v>213</v>
      </c>
      <c r="M1077" t="s">
        <v>213</v>
      </c>
      <c r="N1077" t="s">
        <v>6796</v>
      </c>
      <c r="O1077" t="s">
        <v>6795</v>
      </c>
      <c r="P1077" t="s">
        <v>6794</v>
      </c>
      <c r="Q1077" t="s">
        <v>6793</v>
      </c>
      <c r="S1077">
        <v>2</v>
      </c>
      <c r="T1077">
        <v>1</v>
      </c>
      <c r="U1077">
        <v>1</v>
      </c>
      <c r="V1077">
        <v>1</v>
      </c>
      <c r="W1077">
        <v>0</v>
      </c>
      <c r="X1077">
        <v>1</v>
      </c>
      <c r="Y1077">
        <v>0</v>
      </c>
      <c r="Z1077">
        <v>0</v>
      </c>
      <c r="AA1077">
        <v>1</v>
      </c>
      <c r="AB1077">
        <v>0</v>
      </c>
      <c r="AC1077">
        <v>0</v>
      </c>
      <c r="AD1077">
        <v>1</v>
      </c>
      <c r="AE1077">
        <v>0</v>
      </c>
      <c r="AF1077">
        <v>1.5</v>
      </c>
      <c r="AG1077">
        <v>1.5</v>
      </c>
      <c r="AH1077">
        <v>1.5</v>
      </c>
      <c r="AI1077">
        <v>89.677000000000007</v>
      </c>
      <c r="AJ1077">
        <v>776</v>
      </c>
      <c r="AK1077">
        <v>8</v>
      </c>
      <c r="AS1077">
        <v>1</v>
      </c>
      <c r="AY1077">
        <v>1</v>
      </c>
      <c r="BA1077">
        <v>2.6884000000000001E-3</v>
      </c>
      <c r="BN1077" s="6">
        <v>0</v>
      </c>
      <c r="BT1077" s="7">
        <v>0</v>
      </c>
    </row>
    <row r="1078" spans="1:72">
      <c r="A1078">
        <v>273</v>
      </c>
      <c r="B1078">
        <v>37</v>
      </c>
      <c r="I1078" t="s">
        <v>6792</v>
      </c>
      <c r="J1078" t="s">
        <v>6792</v>
      </c>
      <c r="K1078" t="s">
        <v>213</v>
      </c>
      <c r="L1078" t="s">
        <v>213</v>
      </c>
      <c r="M1078" t="s">
        <v>213</v>
      </c>
      <c r="N1078" s="9" t="s">
        <v>6791</v>
      </c>
      <c r="O1078" t="s">
        <v>6790</v>
      </c>
      <c r="P1078" t="s">
        <v>6789</v>
      </c>
      <c r="Q1078" t="s">
        <v>6788</v>
      </c>
      <c r="S1078">
        <v>2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D1078">
        <v>1</v>
      </c>
      <c r="AE1078">
        <v>1</v>
      </c>
      <c r="AF1078">
        <v>3.6</v>
      </c>
      <c r="AG1078">
        <v>3.6</v>
      </c>
      <c r="AH1078">
        <v>3.6</v>
      </c>
      <c r="AI1078">
        <v>48.042999999999999</v>
      </c>
      <c r="AJ1078">
        <v>415</v>
      </c>
      <c r="AK1078">
        <v>6.83</v>
      </c>
      <c r="AO1078">
        <v>3</v>
      </c>
      <c r="AP1078">
        <v>1</v>
      </c>
      <c r="AW1078">
        <v>2</v>
      </c>
      <c r="AX1078">
        <v>3</v>
      </c>
      <c r="AY1078">
        <v>2</v>
      </c>
      <c r="AZ1078">
        <v>1</v>
      </c>
      <c r="BA1078" s="8">
        <v>8.2236999999999995E-29</v>
      </c>
      <c r="BB1078" s="8"/>
      <c r="BN1078" s="6">
        <v>0</v>
      </c>
      <c r="BT1078" s="7">
        <v>0</v>
      </c>
    </row>
    <row r="1079" spans="1:72">
      <c r="A1079">
        <v>276</v>
      </c>
      <c r="B1079">
        <v>4424</v>
      </c>
      <c r="D1079">
        <v>215</v>
      </c>
      <c r="G1079">
        <v>511</v>
      </c>
      <c r="I1079" t="s">
        <v>6787</v>
      </c>
      <c r="J1079" t="s">
        <v>6787</v>
      </c>
      <c r="K1079" t="s">
        <v>1781</v>
      </c>
      <c r="L1079" t="s">
        <v>1781</v>
      </c>
      <c r="M1079" t="s">
        <v>1781</v>
      </c>
      <c r="N1079" t="s">
        <v>6786</v>
      </c>
      <c r="O1079" t="s">
        <v>6785</v>
      </c>
      <c r="P1079" t="s">
        <v>6784</v>
      </c>
      <c r="Q1079" t="s">
        <v>6783</v>
      </c>
      <c r="S1079">
        <v>3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0</v>
      </c>
      <c r="Z1079">
        <v>1</v>
      </c>
      <c r="AA1079">
        <v>1</v>
      </c>
      <c r="AB1079">
        <v>0</v>
      </c>
      <c r="AC1079">
        <v>1</v>
      </c>
      <c r="AD1079">
        <v>1</v>
      </c>
      <c r="AE1079">
        <v>0</v>
      </c>
      <c r="AF1079">
        <v>1.1000000000000001</v>
      </c>
      <c r="AG1079">
        <v>1.1000000000000001</v>
      </c>
      <c r="AH1079">
        <v>1.1000000000000001</v>
      </c>
      <c r="AI1079">
        <v>133.08000000000001</v>
      </c>
      <c r="AJ1079">
        <v>1208</v>
      </c>
      <c r="AK1079">
        <v>9</v>
      </c>
      <c r="AT1079">
        <v>2</v>
      </c>
      <c r="AX1079">
        <v>1</v>
      </c>
      <c r="AY1079">
        <v>1</v>
      </c>
      <c r="BA1079">
        <v>3.0738000000000001E-2</v>
      </c>
      <c r="BN1079" s="6">
        <v>0</v>
      </c>
      <c r="BT1079" s="7">
        <v>0</v>
      </c>
    </row>
    <row r="1080" spans="1:72">
      <c r="A1080">
        <v>277</v>
      </c>
      <c r="B1080">
        <v>2924</v>
      </c>
      <c r="I1080" t="s">
        <v>6782</v>
      </c>
      <c r="J1080" t="s">
        <v>6782</v>
      </c>
      <c r="K1080" t="s">
        <v>233</v>
      </c>
      <c r="L1080" t="s">
        <v>233</v>
      </c>
      <c r="M1080" t="s">
        <v>233</v>
      </c>
      <c r="N1080" s="9" t="s">
        <v>6781</v>
      </c>
      <c r="O1080" t="s">
        <v>6780</v>
      </c>
      <c r="P1080" t="s">
        <v>6779</v>
      </c>
      <c r="Q1080" t="s">
        <v>6778</v>
      </c>
      <c r="S1080">
        <v>4</v>
      </c>
      <c r="T1080">
        <v>1</v>
      </c>
      <c r="U1080">
        <v>1</v>
      </c>
      <c r="V1080">
        <v>1</v>
      </c>
      <c r="W1080">
        <v>0</v>
      </c>
      <c r="X1080">
        <v>1</v>
      </c>
      <c r="Y1080">
        <v>1</v>
      </c>
      <c r="Z1080">
        <v>0</v>
      </c>
      <c r="AA1080">
        <v>1</v>
      </c>
      <c r="AB1080">
        <v>1</v>
      </c>
      <c r="AC1080">
        <v>0</v>
      </c>
      <c r="AD1080">
        <v>1</v>
      </c>
      <c r="AE1080">
        <v>1</v>
      </c>
      <c r="AF1080">
        <v>4.3</v>
      </c>
      <c r="AG1080">
        <v>4.3</v>
      </c>
      <c r="AH1080">
        <v>4.3</v>
      </c>
      <c r="AI1080">
        <v>41.527999999999999</v>
      </c>
      <c r="AJ1080">
        <v>375</v>
      </c>
      <c r="AK1080">
        <v>3.67</v>
      </c>
      <c r="AN1080">
        <v>1</v>
      </c>
      <c r="AO1080">
        <v>2</v>
      </c>
      <c r="AY1080">
        <v>2</v>
      </c>
      <c r="AZ1080">
        <v>1</v>
      </c>
      <c r="BA1080" s="8">
        <v>8.9306000000000005E-30</v>
      </c>
      <c r="BB1080" s="8"/>
      <c r="BN1080" s="6">
        <v>0</v>
      </c>
      <c r="BT1080" s="7">
        <v>0</v>
      </c>
    </row>
    <row r="1081" spans="1:72">
      <c r="A1081">
        <v>310</v>
      </c>
      <c r="B1081">
        <v>3034</v>
      </c>
      <c r="I1081" t="s">
        <v>6777</v>
      </c>
      <c r="J1081" t="s">
        <v>6777</v>
      </c>
      <c r="K1081">
        <v>1</v>
      </c>
      <c r="L1081">
        <v>1</v>
      </c>
      <c r="M1081">
        <v>1</v>
      </c>
      <c r="N1081" t="s">
        <v>6776</v>
      </c>
      <c r="O1081" t="s">
        <v>6775</v>
      </c>
      <c r="P1081" t="s">
        <v>6774</v>
      </c>
      <c r="Q1081" t="s">
        <v>6773</v>
      </c>
      <c r="S1081">
        <v>1</v>
      </c>
      <c r="T1081">
        <v>1</v>
      </c>
      <c r="U1081">
        <v>1</v>
      </c>
      <c r="V1081">
        <v>1</v>
      </c>
      <c r="W1081">
        <v>1</v>
      </c>
      <c r="X1081">
        <v>0</v>
      </c>
      <c r="Y1081">
        <v>0</v>
      </c>
      <c r="Z1081">
        <v>1</v>
      </c>
      <c r="AA1081">
        <v>0</v>
      </c>
      <c r="AB1081">
        <v>0</v>
      </c>
      <c r="AC1081">
        <v>1</v>
      </c>
      <c r="AD1081">
        <v>0</v>
      </c>
      <c r="AE1081">
        <v>0</v>
      </c>
      <c r="AF1081">
        <v>9.9</v>
      </c>
      <c r="AG1081">
        <v>9.9</v>
      </c>
      <c r="AH1081">
        <v>9.9</v>
      </c>
      <c r="AI1081">
        <v>21.308</v>
      </c>
      <c r="AJ1081">
        <v>191</v>
      </c>
      <c r="AK1081">
        <v>1</v>
      </c>
      <c r="AL1081">
        <v>1</v>
      </c>
      <c r="AX1081">
        <v>1</v>
      </c>
      <c r="BA1081">
        <v>3.7912000000000002E-3</v>
      </c>
      <c r="BN1081" s="6">
        <v>0</v>
      </c>
      <c r="BT1081" s="7">
        <v>0</v>
      </c>
    </row>
    <row r="1082" spans="1:72">
      <c r="A1082">
        <v>318</v>
      </c>
      <c r="B1082">
        <v>1716</v>
      </c>
      <c r="I1082" t="s">
        <v>6772</v>
      </c>
      <c r="J1082" t="s">
        <v>6772</v>
      </c>
      <c r="K1082" t="s">
        <v>233</v>
      </c>
      <c r="L1082" t="s">
        <v>233</v>
      </c>
      <c r="M1082" t="s">
        <v>233</v>
      </c>
      <c r="N1082" s="9" t="s">
        <v>6771</v>
      </c>
      <c r="O1082" t="s">
        <v>6770</v>
      </c>
      <c r="P1082" t="s">
        <v>6769</v>
      </c>
      <c r="Q1082" t="s">
        <v>6768</v>
      </c>
      <c r="S1082">
        <v>4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0</v>
      </c>
      <c r="Z1082">
        <v>1</v>
      </c>
      <c r="AA1082">
        <v>1</v>
      </c>
      <c r="AB1082">
        <v>0</v>
      </c>
      <c r="AC1082">
        <v>1</v>
      </c>
      <c r="AD1082">
        <v>1</v>
      </c>
      <c r="AE1082">
        <v>0</v>
      </c>
      <c r="AF1082">
        <v>1.2</v>
      </c>
      <c r="AG1082">
        <v>1.2</v>
      </c>
      <c r="AH1082">
        <v>1.2</v>
      </c>
      <c r="AI1082">
        <v>122.2</v>
      </c>
      <c r="AJ1082">
        <v>1065</v>
      </c>
      <c r="AK1082">
        <v>10</v>
      </c>
      <c r="AU1082">
        <v>2</v>
      </c>
      <c r="AX1082">
        <v>1</v>
      </c>
      <c r="AY1082">
        <v>1</v>
      </c>
      <c r="BA1082" s="8">
        <v>9.1416000000000003E-7</v>
      </c>
      <c r="BB1082" s="8"/>
      <c r="BN1082" s="6">
        <v>0</v>
      </c>
      <c r="BT1082" s="7">
        <v>0</v>
      </c>
    </row>
    <row r="1083" spans="1:72">
      <c r="A1083">
        <v>321</v>
      </c>
      <c r="B1083">
        <v>3279</v>
      </c>
      <c r="I1083" t="s">
        <v>6767</v>
      </c>
      <c r="J1083" t="s">
        <v>6767</v>
      </c>
      <c r="K1083" t="s">
        <v>1781</v>
      </c>
      <c r="L1083" t="s">
        <v>1781</v>
      </c>
      <c r="M1083" t="s">
        <v>1781</v>
      </c>
      <c r="N1083" s="9" t="s">
        <v>6766</v>
      </c>
      <c r="O1083" t="s">
        <v>6765</v>
      </c>
      <c r="P1083" t="s">
        <v>6764</v>
      </c>
      <c r="Q1083" t="s">
        <v>6763</v>
      </c>
      <c r="S1083">
        <v>3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D1083">
        <v>1</v>
      </c>
      <c r="AE1083">
        <v>1</v>
      </c>
      <c r="AF1083">
        <v>2.2999999999999998</v>
      </c>
      <c r="AG1083">
        <v>2.2999999999999998</v>
      </c>
      <c r="AH1083">
        <v>2.2999999999999998</v>
      </c>
      <c r="AI1083">
        <v>55.341999999999999</v>
      </c>
      <c r="AJ1083">
        <v>485</v>
      </c>
      <c r="AK1083">
        <v>5.75</v>
      </c>
      <c r="AO1083">
        <v>1</v>
      </c>
      <c r="AQ1083">
        <v>2</v>
      </c>
      <c r="AR1083">
        <v>1</v>
      </c>
      <c r="AX1083">
        <v>1</v>
      </c>
      <c r="AY1083">
        <v>1</v>
      </c>
      <c r="AZ1083">
        <v>2</v>
      </c>
      <c r="BA1083">
        <v>7.7114999999999996E-3</v>
      </c>
      <c r="BN1083" s="6">
        <v>0</v>
      </c>
      <c r="BT1083" s="7">
        <v>0</v>
      </c>
    </row>
    <row r="1084" spans="1:72">
      <c r="A1084">
        <v>339</v>
      </c>
      <c r="B1084">
        <v>587</v>
      </c>
      <c r="I1084" t="s">
        <v>6762</v>
      </c>
      <c r="J1084" t="s">
        <v>6762</v>
      </c>
      <c r="K1084" t="s">
        <v>1781</v>
      </c>
      <c r="L1084" t="s">
        <v>1781</v>
      </c>
      <c r="M1084" t="s">
        <v>1781</v>
      </c>
      <c r="N1084" s="9" t="s">
        <v>6761</v>
      </c>
      <c r="O1084" t="s">
        <v>6760</v>
      </c>
      <c r="P1084" t="s">
        <v>6759</v>
      </c>
      <c r="Q1084" t="s">
        <v>6758</v>
      </c>
      <c r="S1084">
        <v>3</v>
      </c>
      <c r="T1084">
        <v>1</v>
      </c>
      <c r="U1084">
        <v>1</v>
      </c>
      <c r="V1084">
        <v>1</v>
      </c>
      <c r="W1084">
        <v>0</v>
      </c>
      <c r="X1084">
        <v>1</v>
      </c>
      <c r="Y1084">
        <v>1</v>
      </c>
      <c r="Z1084">
        <v>0</v>
      </c>
      <c r="AA1084">
        <v>1</v>
      </c>
      <c r="AB1084">
        <v>1</v>
      </c>
      <c r="AC1084">
        <v>0</v>
      </c>
      <c r="AD1084">
        <v>1</v>
      </c>
      <c r="AE1084">
        <v>1</v>
      </c>
      <c r="AF1084">
        <v>1.8</v>
      </c>
      <c r="AG1084">
        <v>1.8</v>
      </c>
      <c r="AH1084">
        <v>1.8</v>
      </c>
      <c r="AI1084">
        <v>86.953000000000003</v>
      </c>
      <c r="AJ1084">
        <v>781</v>
      </c>
      <c r="AK1084">
        <v>8</v>
      </c>
      <c r="AS1084">
        <v>2</v>
      </c>
      <c r="AY1084">
        <v>1</v>
      </c>
      <c r="AZ1084">
        <v>1</v>
      </c>
      <c r="BA1084" s="8">
        <v>1.0244000000000001E-8</v>
      </c>
      <c r="BB1084" s="8"/>
      <c r="BN1084" s="6">
        <v>0</v>
      </c>
      <c r="BT1084" s="7">
        <v>0</v>
      </c>
    </row>
    <row r="1085" spans="1:72">
      <c r="A1085">
        <v>342</v>
      </c>
      <c r="B1085">
        <v>2041</v>
      </c>
      <c r="I1085" t="s">
        <v>6757</v>
      </c>
      <c r="J1085" t="s">
        <v>6757</v>
      </c>
      <c r="K1085">
        <v>1</v>
      </c>
      <c r="L1085">
        <v>1</v>
      </c>
      <c r="M1085">
        <v>1</v>
      </c>
      <c r="N1085" t="s">
        <v>6756</v>
      </c>
      <c r="O1085" t="s">
        <v>6755</v>
      </c>
      <c r="P1085" t="s">
        <v>6754</v>
      </c>
      <c r="Q1085" t="s">
        <v>6753</v>
      </c>
      <c r="S1085">
        <v>1</v>
      </c>
      <c r="T1085">
        <v>1</v>
      </c>
      <c r="U1085">
        <v>1</v>
      </c>
      <c r="V1085">
        <v>1</v>
      </c>
      <c r="W1085">
        <v>0</v>
      </c>
      <c r="X1085">
        <v>1</v>
      </c>
      <c r="Y1085">
        <v>0</v>
      </c>
      <c r="Z1085">
        <v>0</v>
      </c>
      <c r="AA1085">
        <v>1</v>
      </c>
      <c r="AB1085">
        <v>0</v>
      </c>
      <c r="AC1085">
        <v>0</v>
      </c>
      <c r="AD1085">
        <v>1</v>
      </c>
      <c r="AE1085">
        <v>0</v>
      </c>
      <c r="AF1085">
        <v>0.6</v>
      </c>
      <c r="AG1085">
        <v>0.6</v>
      </c>
      <c r="AH1085">
        <v>0.6</v>
      </c>
      <c r="AI1085">
        <v>250.49</v>
      </c>
      <c r="AJ1085">
        <v>2322</v>
      </c>
      <c r="AK1085">
        <v>12</v>
      </c>
      <c r="AW1085">
        <v>1</v>
      </c>
      <c r="AY1085">
        <v>1</v>
      </c>
      <c r="BA1085" s="8">
        <v>4.9650000000000001E-5</v>
      </c>
      <c r="BB1085" s="8"/>
      <c r="BN1085" s="6">
        <v>0</v>
      </c>
      <c r="BT1085" s="7">
        <v>0</v>
      </c>
    </row>
    <row r="1086" spans="1:72">
      <c r="A1086">
        <v>353</v>
      </c>
      <c r="B1086">
        <v>148</v>
      </c>
      <c r="I1086" t="s">
        <v>6752</v>
      </c>
      <c r="J1086" t="s">
        <v>6752</v>
      </c>
      <c r="K1086" t="s">
        <v>213</v>
      </c>
      <c r="L1086" t="s">
        <v>213</v>
      </c>
      <c r="M1086" t="s">
        <v>213</v>
      </c>
      <c r="N1086" t="s">
        <v>6751</v>
      </c>
      <c r="O1086" t="s">
        <v>6750</v>
      </c>
      <c r="P1086" t="s">
        <v>6749</v>
      </c>
      <c r="Q1086" t="s">
        <v>6748</v>
      </c>
      <c r="S1086">
        <v>2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0</v>
      </c>
      <c r="Z1086">
        <v>1</v>
      </c>
      <c r="AA1086">
        <v>1</v>
      </c>
      <c r="AB1086">
        <v>0</v>
      </c>
      <c r="AC1086">
        <v>1</v>
      </c>
      <c r="AD1086">
        <v>1</v>
      </c>
      <c r="AE1086">
        <v>0</v>
      </c>
      <c r="AF1086">
        <v>2.6</v>
      </c>
      <c r="AG1086">
        <v>2.6</v>
      </c>
      <c r="AH1086">
        <v>2.6</v>
      </c>
      <c r="AI1086">
        <v>56.878</v>
      </c>
      <c r="AJ1086">
        <v>499</v>
      </c>
      <c r="AK1086">
        <v>5.33</v>
      </c>
      <c r="AP1086">
        <v>2</v>
      </c>
      <c r="AQ1086">
        <v>1</v>
      </c>
      <c r="AX1086">
        <v>2</v>
      </c>
      <c r="AY1086">
        <v>1</v>
      </c>
      <c r="BA1086" s="8">
        <v>3.3474999999999997E-14</v>
      </c>
      <c r="BB1086" s="8"/>
      <c r="BN1086" s="6">
        <v>0</v>
      </c>
      <c r="BT1086" s="7">
        <v>0</v>
      </c>
    </row>
    <row r="1087" spans="1:72">
      <c r="A1087">
        <v>364</v>
      </c>
      <c r="B1087">
        <v>1886</v>
      </c>
      <c r="I1087" t="s">
        <v>6747</v>
      </c>
      <c r="J1087" t="s">
        <v>6747</v>
      </c>
      <c r="K1087" t="s">
        <v>2072</v>
      </c>
      <c r="L1087" t="s">
        <v>2072</v>
      </c>
      <c r="M1087" t="s">
        <v>2072</v>
      </c>
      <c r="N1087" s="9" t="s">
        <v>6746</v>
      </c>
      <c r="O1087" t="s">
        <v>6745</v>
      </c>
      <c r="P1087" s="9" t="s">
        <v>6744</v>
      </c>
      <c r="Q1087" t="s">
        <v>6743</v>
      </c>
      <c r="S1087">
        <v>7</v>
      </c>
      <c r="T1087">
        <v>1</v>
      </c>
      <c r="U1087">
        <v>1</v>
      </c>
      <c r="V1087">
        <v>1</v>
      </c>
      <c r="W1087">
        <v>1</v>
      </c>
      <c r="X1087">
        <v>0</v>
      </c>
      <c r="Y1087">
        <v>0</v>
      </c>
      <c r="Z1087">
        <v>1</v>
      </c>
      <c r="AA1087">
        <v>0</v>
      </c>
      <c r="AB1087">
        <v>0</v>
      </c>
      <c r="AC1087">
        <v>1</v>
      </c>
      <c r="AD1087">
        <v>0</v>
      </c>
      <c r="AE1087">
        <v>0</v>
      </c>
      <c r="AF1087">
        <v>1.9</v>
      </c>
      <c r="AG1087">
        <v>1.9</v>
      </c>
      <c r="AH1087">
        <v>1.9</v>
      </c>
      <c r="AI1087">
        <v>80.762</v>
      </c>
      <c r="AJ1087">
        <v>741</v>
      </c>
      <c r="AK1087">
        <v>8</v>
      </c>
      <c r="AS1087">
        <v>2</v>
      </c>
      <c r="AX1087">
        <v>2</v>
      </c>
      <c r="BA1087">
        <v>1.0811E-3</v>
      </c>
      <c r="BN1087" s="6">
        <v>0</v>
      </c>
      <c r="BT1087" s="7">
        <v>0</v>
      </c>
    </row>
    <row r="1088" spans="1:72">
      <c r="A1088">
        <v>371</v>
      </c>
      <c r="B1088">
        <v>5083</v>
      </c>
      <c r="C1088">
        <v>374</v>
      </c>
      <c r="F1088">
        <v>4</v>
      </c>
      <c r="I1088" t="s">
        <v>6742</v>
      </c>
      <c r="J1088" t="s">
        <v>6742</v>
      </c>
      <c r="K1088">
        <v>1</v>
      </c>
      <c r="L1088">
        <v>1</v>
      </c>
      <c r="M1088">
        <v>1</v>
      </c>
      <c r="N1088" t="s">
        <v>6741</v>
      </c>
      <c r="O1088" t="s">
        <v>6740</v>
      </c>
      <c r="P1088" t="s">
        <v>6739</v>
      </c>
      <c r="Q1088" t="s">
        <v>6738</v>
      </c>
      <c r="S1088">
        <v>1</v>
      </c>
      <c r="T1088">
        <v>1</v>
      </c>
      <c r="U1088">
        <v>1</v>
      </c>
      <c r="V1088">
        <v>1</v>
      </c>
      <c r="W1088">
        <v>0</v>
      </c>
      <c r="X1088">
        <v>1</v>
      </c>
      <c r="Y1088">
        <v>0</v>
      </c>
      <c r="Z1088">
        <v>0</v>
      </c>
      <c r="AA1088">
        <v>1</v>
      </c>
      <c r="AB1088">
        <v>0</v>
      </c>
      <c r="AC1088">
        <v>0</v>
      </c>
      <c r="AD1088">
        <v>1</v>
      </c>
      <c r="AE1088">
        <v>0</v>
      </c>
      <c r="AF1088">
        <v>5.0999999999999996</v>
      </c>
      <c r="AG1088">
        <v>5.0999999999999996</v>
      </c>
      <c r="AH1088">
        <v>5.0999999999999996</v>
      </c>
      <c r="AI1088">
        <v>56.465000000000003</v>
      </c>
      <c r="AJ1088">
        <v>495</v>
      </c>
      <c r="AK1088">
        <v>12</v>
      </c>
      <c r="AW1088">
        <v>1</v>
      </c>
      <c r="AY1088">
        <v>1</v>
      </c>
      <c r="BA1088" s="8">
        <v>4.8742000000000001E-32</v>
      </c>
      <c r="BB1088" s="8"/>
      <c r="BN1088" s="6">
        <v>0</v>
      </c>
      <c r="BT1088" s="7">
        <v>0</v>
      </c>
    </row>
    <row r="1089" spans="1:72">
      <c r="A1089">
        <v>388</v>
      </c>
      <c r="B1089">
        <v>1615</v>
      </c>
      <c r="D1089">
        <v>279</v>
      </c>
      <c r="G1089">
        <v>409</v>
      </c>
      <c r="I1089" t="s">
        <v>6737</v>
      </c>
      <c r="J1089" t="s">
        <v>6737</v>
      </c>
      <c r="K1089">
        <v>1</v>
      </c>
      <c r="L1089">
        <v>1</v>
      </c>
      <c r="M1089">
        <v>1</v>
      </c>
      <c r="N1089" s="9" t="s">
        <v>6736</v>
      </c>
      <c r="O1089" t="s">
        <v>6735</v>
      </c>
      <c r="P1089" t="s">
        <v>6734</v>
      </c>
      <c r="Q1089" t="s">
        <v>6733</v>
      </c>
      <c r="S1089">
        <v>1</v>
      </c>
      <c r="T1089">
        <v>1</v>
      </c>
      <c r="U1089">
        <v>1</v>
      </c>
      <c r="V1089">
        <v>1</v>
      </c>
      <c r="W1089">
        <v>0</v>
      </c>
      <c r="X1089">
        <v>1</v>
      </c>
      <c r="Y1089">
        <v>0</v>
      </c>
      <c r="Z1089">
        <v>0</v>
      </c>
      <c r="AA1089">
        <v>1</v>
      </c>
      <c r="AB1089">
        <v>0</v>
      </c>
      <c r="AC1089">
        <v>0</v>
      </c>
      <c r="AD1089">
        <v>1</v>
      </c>
      <c r="AE1089">
        <v>0</v>
      </c>
      <c r="AF1089">
        <v>2.2999999999999998</v>
      </c>
      <c r="AG1089">
        <v>2.2999999999999998</v>
      </c>
      <c r="AH1089">
        <v>2.2999999999999998</v>
      </c>
      <c r="AI1089">
        <v>67.033000000000001</v>
      </c>
      <c r="AJ1089">
        <v>597</v>
      </c>
      <c r="AK1089">
        <v>6.5</v>
      </c>
      <c r="AQ1089">
        <v>1</v>
      </c>
      <c r="AR1089">
        <v>1</v>
      </c>
      <c r="AY1089">
        <v>2</v>
      </c>
      <c r="BA1089" s="8">
        <v>4.0696000000000001E-9</v>
      </c>
      <c r="BB1089" s="8"/>
      <c r="BN1089" s="6">
        <v>0</v>
      </c>
      <c r="BT1089" s="7">
        <v>0</v>
      </c>
    </row>
    <row r="1090" spans="1:72">
      <c r="A1090">
        <v>394</v>
      </c>
      <c r="B1090">
        <v>2367</v>
      </c>
      <c r="I1090" t="s">
        <v>6732</v>
      </c>
      <c r="J1090" t="s">
        <v>6732</v>
      </c>
      <c r="K1090" t="s">
        <v>233</v>
      </c>
      <c r="L1090" t="s">
        <v>233</v>
      </c>
      <c r="M1090" t="s">
        <v>233</v>
      </c>
      <c r="N1090" s="9" t="s">
        <v>6731</v>
      </c>
      <c r="O1090" t="s">
        <v>6730</v>
      </c>
      <c r="P1090" s="9" t="s">
        <v>6729</v>
      </c>
      <c r="Q1090" t="s">
        <v>6728</v>
      </c>
      <c r="S1090">
        <v>4</v>
      </c>
      <c r="T1090">
        <v>1</v>
      </c>
      <c r="U1090">
        <v>1</v>
      </c>
      <c r="V1090">
        <v>1</v>
      </c>
      <c r="W1090">
        <v>0</v>
      </c>
      <c r="X1090">
        <v>1</v>
      </c>
      <c r="Y1090">
        <v>1</v>
      </c>
      <c r="Z1090">
        <v>0</v>
      </c>
      <c r="AA1090">
        <v>1</v>
      </c>
      <c r="AB1090">
        <v>1</v>
      </c>
      <c r="AC1090">
        <v>0</v>
      </c>
      <c r="AD1090">
        <v>1</v>
      </c>
      <c r="AE1090">
        <v>1</v>
      </c>
      <c r="AF1090">
        <v>2.2000000000000002</v>
      </c>
      <c r="AG1090">
        <v>2.2000000000000002</v>
      </c>
      <c r="AH1090">
        <v>2.2000000000000002</v>
      </c>
      <c r="AI1090">
        <v>91.924999999999997</v>
      </c>
      <c r="AJ1090">
        <v>832</v>
      </c>
      <c r="AK1090">
        <v>7</v>
      </c>
      <c r="AR1090">
        <v>3</v>
      </c>
      <c r="AY1090">
        <v>1</v>
      </c>
      <c r="AZ1090">
        <v>2</v>
      </c>
      <c r="BA1090" s="8">
        <v>1.5915000000000001E-23</v>
      </c>
      <c r="BB1090" s="8"/>
      <c r="BN1090" s="6">
        <v>0</v>
      </c>
      <c r="BT1090" s="7">
        <v>0</v>
      </c>
    </row>
    <row r="1091" spans="1:72">
      <c r="A1091">
        <v>400</v>
      </c>
      <c r="B1091">
        <v>1776</v>
      </c>
      <c r="I1091" t="s">
        <v>6727</v>
      </c>
      <c r="J1091" t="s">
        <v>6727</v>
      </c>
      <c r="K1091" t="s">
        <v>2800</v>
      </c>
      <c r="L1091" t="s">
        <v>2800</v>
      </c>
      <c r="M1091" t="s">
        <v>2800</v>
      </c>
      <c r="N1091" t="s">
        <v>6726</v>
      </c>
      <c r="O1091" t="s">
        <v>6725</v>
      </c>
      <c r="P1091" t="s">
        <v>6724</v>
      </c>
      <c r="Q1091" t="s">
        <v>6723</v>
      </c>
      <c r="S1091">
        <v>5</v>
      </c>
      <c r="T1091">
        <v>1</v>
      </c>
      <c r="U1091">
        <v>1</v>
      </c>
      <c r="V1091">
        <v>1</v>
      </c>
      <c r="W1091">
        <v>0</v>
      </c>
      <c r="X1091">
        <v>1</v>
      </c>
      <c r="Y1091">
        <v>0</v>
      </c>
      <c r="Z1091">
        <v>0</v>
      </c>
      <c r="AA1091">
        <v>1</v>
      </c>
      <c r="AB1091">
        <v>0</v>
      </c>
      <c r="AC1091">
        <v>0</v>
      </c>
      <c r="AD1091">
        <v>1</v>
      </c>
      <c r="AE1091">
        <v>0</v>
      </c>
      <c r="AF1091">
        <v>1.9</v>
      </c>
      <c r="AG1091">
        <v>1.9</v>
      </c>
      <c r="AH1091">
        <v>1.9</v>
      </c>
      <c r="AI1091">
        <v>71.947000000000003</v>
      </c>
      <c r="AJ1091">
        <v>648</v>
      </c>
      <c r="AK1091">
        <v>7</v>
      </c>
      <c r="AR1091">
        <v>1</v>
      </c>
      <c r="AY1091">
        <v>1</v>
      </c>
      <c r="BA1091">
        <v>3.6388000000000002E-3</v>
      </c>
      <c r="BN1091" s="6">
        <v>0</v>
      </c>
      <c r="BT1091" s="7">
        <v>0</v>
      </c>
    </row>
    <row r="1092" spans="1:72">
      <c r="A1092">
        <v>411</v>
      </c>
      <c r="B1092">
        <v>1428</v>
      </c>
      <c r="D1092">
        <v>293</v>
      </c>
      <c r="G1092">
        <v>337</v>
      </c>
      <c r="I1092" t="s">
        <v>6722</v>
      </c>
      <c r="J1092" t="s">
        <v>6722</v>
      </c>
      <c r="K1092">
        <v>1</v>
      </c>
      <c r="L1092">
        <v>1</v>
      </c>
      <c r="M1092">
        <v>1</v>
      </c>
      <c r="N1092" t="s">
        <v>6721</v>
      </c>
      <c r="O1092" t="s">
        <v>6720</v>
      </c>
      <c r="P1092" t="s">
        <v>6719</v>
      </c>
      <c r="Q1092" t="s">
        <v>6718</v>
      </c>
      <c r="S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0</v>
      </c>
      <c r="Z1092">
        <v>1</v>
      </c>
      <c r="AA1092">
        <v>1</v>
      </c>
      <c r="AB1092">
        <v>0</v>
      </c>
      <c r="AC1092">
        <v>1</v>
      </c>
      <c r="AD1092">
        <v>1</v>
      </c>
      <c r="AE1092">
        <v>0</v>
      </c>
      <c r="AF1092">
        <v>4.3</v>
      </c>
      <c r="AG1092">
        <v>4.3</v>
      </c>
      <c r="AH1092">
        <v>4.3</v>
      </c>
      <c r="AI1092">
        <v>38.999000000000002</v>
      </c>
      <c r="AJ1092">
        <v>352</v>
      </c>
      <c r="AK1092">
        <v>11</v>
      </c>
      <c r="AV1092">
        <v>2</v>
      </c>
      <c r="AX1092">
        <v>1</v>
      </c>
      <c r="AY1092">
        <v>1</v>
      </c>
      <c r="BA1092">
        <v>2.7656E-3</v>
      </c>
      <c r="BN1092" s="6">
        <v>0</v>
      </c>
      <c r="BT1092" s="7">
        <v>0</v>
      </c>
    </row>
    <row r="1093" spans="1:72">
      <c r="A1093">
        <v>420</v>
      </c>
      <c r="B1093">
        <v>3744</v>
      </c>
      <c r="I1093" t="s">
        <v>6717</v>
      </c>
      <c r="J1093" t="s">
        <v>6717</v>
      </c>
      <c r="K1093" t="s">
        <v>2800</v>
      </c>
      <c r="L1093" t="s">
        <v>2800</v>
      </c>
      <c r="M1093" t="s">
        <v>2800</v>
      </c>
      <c r="N1093" s="9" t="s">
        <v>6716</v>
      </c>
      <c r="O1093" t="s">
        <v>6715</v>
      </c>
      <c r="P1093" t="s">
        <v>6714</v>
      </c>
      <c r="Q1093" t="s">
        <v>6713</v>
      </c>
      <c r="S1093">
        <v>5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0</v>
      </c>
      <c r="Z1093">
        <v>1</v>
      </c>
      <c r="AA1093">
        <v>1</v>
      </c>
      <c r="AB1093">
        <v>0</v>
      </c>
      <c r="AC1093">
        <v>1</v>
      </c>
      <c r="AD1093">
        <v>1</v>
      </c>
      <c r="AE1093">
        <v>0</v>
      </c>
      <c r="AF1093">
        <v>1.9</v>
      </c>
      <c r="AG1093">
        <v>1.9</v>
      </c>
      <c r="AH1093">
        <v>1.9</v>
      </c>
      <c r="AI1093">
        <v>51.293999999999997</v>
      </c>
      <c r="AJ1093">
        <v>474</v>
      </c>
      <c r="AK1093">
        <v>4.5</v>
      </c>
      <c r="AO1093">
        <v>1</v>
      </c>
      <c r="AP1093">
        <v>1</v>
      </c>
      <c r="AX1093">
        <v>1</v>
      </c>
      <c r="AY1093">
        <v>1</v>
      </c>
      <c r="BA1093">
        <v>2.2109999999999999E-3</v>
      </c>
      <c r="BN1093" s="6">
        <v>0</v>
      </c>
      <c r="BT1093" s="7">
        <v>0</v>
      </c>
    </row>
    <row r="1094" spans="1:72">
      <c r="A1094">
        <v>435</v>
      </c>
      <c r="B1094">
        <v>4437</v>
      </c>
      <c r="I1094" t="s">
        <v>6712</v>
      </c>
      <c r="J1094" t="s">
        <v>6712</v>
      </c>
      <c r="K1094">
        <v>1</v>
      </c>
      <c r="L1094">
        <v>1</v>
      </c>
      <c r="M1094">
        <v>1</v>
      </c>
      <c r="N1094" s="9" t="s">
        <v>6711</v>
      </c>
      <c r="O1094" t="s">
        <v>6710</v>
      </c>
      <c r="P1094" t="s">
        <v>6709</v>
      </c>
      <c r="Q1094" t="s">
        <v>6708</v>
      </c>
      <c r="S1094">
        <v>1</v>
      </c>
      <c r="T1094">
        <v>1</v>
      </c>
      <c r="U1094">
        <v>1</v>
      </c>
      <c r="V1094">
        <v>1</v>
      </c>
      <c r="W1094">
        <v>0</v>
      </c>
      <c r="X1094">
        <v>1</v>
      </c>
      <c r="Y1094">
        <v>1</v>
      </c>
      <c r="Z1094">
        <v>0</v>
      </c>
      <c r="AA1094">
        <v>1</v>
      </c>
      <c r="AB1094">
        <v>1</v>
      </c>
      <c r="AC1094">
        <v>0</v>
      </c>
      <c r="AD1094">
        <v>1</v>
      </c>
      <c r="AE1094">
        <v>1</v>
      </c>
      <c r="AF1094">
        <v>2.1</v>
      </c>
      <c r="AG1094">
        <v>2.1</v>
      </c>
      <c r="AH1094">
        <v>2.1</v>
      </c>
      <c r="AI1094">
        <v>59.076000000000001</v>
      </c>
      <c r="AJ1094">
        <v>516</v>
      </c>
      <c r="AK1094">
        <v>9</v>
      </c>
      <c r="AR1094">
        <v>1</v>
      </c>
      <c r="AV1094">
        <v>1</v>
      </c>
      <c r="AY1094">
        <v>1</v>
      </c>
      <c r="AZ1094">
        <v>1</v>
      </c>
      <c r="BA1094" s="8">
        <v>9.3286000000000001E-5</v>
      </c>
      <c r="BB1094" s="8"/>
      <c r="BN1094" s="6">
        <v>0</v>
      </c>
      <c r="BT1094" s="7">
        <v>0</v>
      </c>
    </row>
    <row r="1095" spans="1:72">
      <c r="A1095">
        <v>440</v>
      </c>
      <c r="B1095">
        <v>4461</v>
      </c>
      <c r="C1095">
        <v>447</v>
      </c>
      <c r="F1095">
        <v>355</v>
      </c>
      <c r="I1095" t="s">
        <v>6707</v>
      </c>
      <c r="J1095" t="s">
        <v>6707</v>
      </c>
      <c r="K1095">
        <v>1</v>
      </c>
      <c r="L1095">
        <v>1</v>
      </c>
      <c r="M1095">
        <v>1</v>
      </c>
      <c r="N1095" t="s">
        <v>6706</v>
      </c>
      <c r="O1095" t="s">
        <v>6705</v>
      </c>
      <c r="P1095" t="s">
        <v>6704</v>
      </c>
      <c r="Q1095" t="s">
        <v>6703</v>
      </c>
      <c r="S1095">
        <v>1</v>
      </c>
      <c r="T1095">
        <v>1</v>
      </c>
      <c r="U1095">
        <v>1</v>
      </c>
      <c r="V1095">
        <v>1</v>
      </c>
      <c r="W1095">
        <v>0</v>
      </c>
      <c r="X1095">
        <v>0</v>
      </c>
      <c r="Y1095">
        <v>1</v>
      </c>
      <c r="Z1095">
        <v>0</v>
      </c>
      <c r="AA1095">
        <v>0</v>
      </c>
      <c r="AB1095">
        <v>1</v>
      </c>
      <c r="AC1095">
        <v>0</v>
      </c>
      <c r="AD1095">
        <v>0</v>
      </c>
      <c r="AE1095">
        <v>1</v>
      </c>
      <c r="AF1095">
        <v>2.2999999999999998</v>
      </c>
      <c r="AG1095">
        <v>2.2999999999999998</v>
      </c>
      <c r="AH1095">
        <v>2.2999999999999998</v>
      </c>
      <c r="AI1095">
        <v>59.762999999999998</v>
      </c>
      <c r="AJ1095">
        <v>525</v>
      </c>
      <c r="AK1095">
        <v>5</v>
      </c>
      <c r="AP1095">
        <v>1</v>
      </c>
      <c r="AZ1095">
        <v>1</v>
      </c>
      <c r="BA1095">
        <v>9.0498999999999996E-2</v>
      </c>
      <c r="BN1095" s="6">
        <v>0</v>
      </c>
      <c r="BT1095" s="7">
        <v>0</v>
      </c>
    </row>
    <row r="1096" spans="1:72">
      <c r="A1096">
        <v>443</v>
      </c>
      <c r="B1096">
        <v>2092</v>
      </c>
      <c r="C1096">
        <v>448</v>
      </c>
      <c r="D1096">
        <v>313</v>
      </c>
      <c r="F1096">
        <v>368</v>
      </c>
      <c r="G1096">
        <v>363</v>
      </c>
      <c r="I1096" t="s">
        <v>6702</v>
      </c>
      <c r="J1096" t="s">
        <v>6702</v>
      </c>
      <c r="K1096" t="s">
        <v>213</v>
      </c>
      <c r="L1096" t="s">
        <v>213</v>
      </c>
      <c r="M1096" t="s">
        <v>213</v>
      </c>
      <c r="N1096" s="9" t="s">
        <v>6701</v>
      </c>
      <c r="O1096" t="s">
        <v>6700</v>
      </c>
      <c r="P1096" t="s">
        <v>6699</v>
      </c>
      <c r="Q1096" t="s">
        <v>6698</v>
      </c>
      <c r="S1096">
        <v>2</v>
      </c>
      <c r="T1096">
        <v>1</v>
      </c>
      <c r="U1096">
        <v>1</v>
      </c>
      <c r="V1096">
        <v>1</v>
      </c>
      <c r="W1096">
        <v>0</v>
      </c>
      <c r="X1096">
        <v>0</v>
      </c>
      <c r="Y1096">
        <v>1</v>
      </c>
      <c r="Z1096">
        <v>0</v>
      </c>
      <c r="AA1096">
        <v>0</v>
      </c>
      <c r="AB1096">
        <v>1</v>
      </c>
      <c r="AC1096">
        <v>0</v>
      </c>
      <c r="AD1096">
        <v>0</v>
      </c>
      <c r="AE1096">
        <v>1</v>
      </c>
      <c r="AF1096">
        <v>3</v>
      </c>
      <c r="AG1096">
        <v>3</v>
      </c>
      <c r="AH1096">
        <v>3</v>
      </c>
      <c r="AI1096">
        <v>45.625999999999998</v>
      </c>
      <c r="AJ1096">
        <v>406</v>
      </c>
      <c r="AK1096">
        <v>4.5</v>
      </c>
      <c r="AO1096">
        <v>1</v>
      </c>
      <c r="AP1096">
        <v>1</v>
      </c>
      <c r="AZ1096">
        <v>2</v>
      </c>
      <c r="BA1096">
        <v>1.3823000000000001E-4</v>
      </c>
      <c r="BN1096" s="6">
        <v>0</v>
      </c>
      <c r="BT1096" s="7">
        <v>0</v>
      </c>
    </row>
    <row r="1097" spans="1:72">
      <c r="A1097">
        <v>451</v>
      </c>
      <c r="B1097" t="s">
        <v>6697</v>
      </c>
      <c r="I1097" t="s">
        <v>6696</v>
      </c>
      <c r="J1097" t="s">
        <v>6696</v>
      </c>
      <c r="K1097" t="s">
        <v>6695</v>
      </c>
      <c r="L1097" t="s">
        <v>6694</v>
      </c>
      <c r="M1097" t="s">
        <v>6694</v>
      </c>
      <c r="N1097" s="9" t="s">
        <v>6693</v>
      </c>
      <c r="O1097" t="s">
        <v>6692</v>
      </c>
      <c r="P1097" s="9" t="s">
        <v>6691</v>
      </c>
      <c r="Q1097" t="s">
        <v>6690</v>
      </c>
      <c r="S1097">
        <v>8</v>
      </c>
      <c r="T1097">
        <v>3</v>
      </c>
      <c r="U1097">
        <v>1</v>
      </c>
      <c r="V1097">
        <v>1</v>
      </c>
      <c r="W1097">
        <v>2</v>
      </c>
      <c r="X1097">
        <v>3</v>
      </c>
      <c r="Y1097">
        <v>3</v>
      </c>
      <c r="Z1097">
        <v>0</v>
      </c>
      <c r="AA1097">
        <v>1</v>
      </c>
      <c r="AB1097">
        <v>1</v>
      </c>
      <c r="AC1097">
        <v>0</v>
      </c>
      <c r="AD1097">
        <v>1</v>
      </c>
      <c r="AE1097">
        <v>1</v>
      </c>
      <c r="AF1097">
        <v>15.9</v>
      </c>
      <c r="AG1097">
        <v>6.8</v>
      </c>
      <c r="AH1097">
        <v>6.8</v>
      </c>
      <c r="AI1097">
        <v>23.584</v>
      </c>
      <c r="AJ1097">
        <v>207</v>
      </c>
      <c r="AK1097">
        <v>2</v>
      </c>
      <c r="AM1097">
        <v>2</v>
      </c>
      <c r="AY1097">
        <v>1</v>
      </c>
      <c r="AZ1097">
        <v>1</v>
      </c>
      <c r="BA1097" s="8">
        <v>2.7570000000000001E-7</v>
      </c>
      <c r="BB1097" s="8"/>
      <c r="BN1097" s="6">
        <v>0</v>
      </c>
      <c r="BT1097" s="7">
        <v>0</v>
      </c>
    </row>
    <row r="1098" spans="1:72">
      <c r="A1098">
        <v>453</v>
      </c>
      <c r="B1098">
        <v>413</v>
      </c>
      <c r="C1098">
        <v>456</v>
      </c>
      <c r="F1098">
        <v>249</v>
      </c>
      <c r="I1098" t="s">
        <v>6689</v>
      </c>
      <c r="J1098" t="s">
        <v>6689</v>
      </c>
      <c r="K1098" t="s">
        <v>2072</v>
      </c>
      <c r="L1098" t="s">
        <v>2072</v>
      </c>
      <c r="M1098" t="s">
        <v>2072</v>
      </c>
      <c r="N1098" s="9" t="s">
        <v>6688</v>
      </c>
      <c r="O1098" t="s">
        <v>6687</v>
      </c>
      <c r="P1098" s="9" t="s">
        <v>6686</v>
      </c>
      <c r="Q1098" t="s">
        <v>6685</v>
      </c>
      <c r="S1098">
        <v>7</v>
      </c>
      <c r="T1098">
        <v>1</v>
      </c>
      <c r="U1098">
        <v>1</v>
      </c>
      <c r="V1098">
        <v>1</v>
      </c>
      <c r="W1098">
        <v>1</v>
      </c>
      <c r="X1098">
        <v>0</v>
      </c>
      <c r="Y1098">
        <v>0</v>
      </c>
      <c r="Z1098">
        <v>1</v>
      </c>
      <c r="AA1098">
        <v>0</v>
      </c>
      <c r="AB1098">
        <v>0</v>
      </c>
      <c r="AC1098">
        <v>1</v>
      </c>
      <c r="AD1098">
        <v>0</v>
      </c>
      <c r="AE1098">
        <v>0</v>
      </c>
      <c r="AF1098">
        <v>1</v>
      </c>
      <c r="AG1098">
        <v>1</v>
      </c>
      <c r="AH1098">
        <v>1</v>
      </c>
      <c r="AI1098">
        <v>102.35</v>
      </c>
      <c r="AJ1098">
        <v>898</v>
      </c>
      <c r="AK1098">
        <v>9</v>
      </c>
      <c r="AT1098">
        <v>1</v>
      </c>
      <c r="AX1098">
        <v>1</v>
      </c>
      <c r="BA1098">
        <v>5.4029999999999996E-4</v>
      </c>
      <c r="BN1098" s="6">
        <v>0</v>
      </c>
      <c r="BT1098" s="7">
        <v>0</v>
      </c>
    </row>
    <row r="1099" spans="1:72">
      <c r="A1099">
        <v>454</v>
      </c>
      <c r="B1099" t="s">
        <v>6684</v>
      </c>
      <c r="I1099" t="s">
        <v>6683</v>
      </c>
      <c r="J1099" t="s">
        <v>6683</v>
      </c>
      <c r="K1099">
        <v>2</v>
      </c>
      <c r="L1099">
        <v>1</v>
      </c>
      <c r="M1099">
        <v>1</v>
      </c>
      <c r="N1099" t="s">
        <v>6682</v>
      </c>
      <c r="O1099" t="s">
        <v>6681</v>
      </c>
      <c r="P1099" t="s">
        <v>6680</v>
      </c>
      <c r="Q1099" t="s">
        <v>6679</v>
      </c>
      <c r="S1099">
        <v>1</v>
      </c>
      <c r="T1099">
        <v>2</v>
      </c>
      <c r="U1099">
        <v>1</v>
      </c>
      <c r="V1099">
        <v>1</v>
      </c>
      <c r="W1099">
        <v>1</v>
      </c>
      <c r="X1099">
        <v>1</v>
      </c>
      <c r="Y1099">
        <v>2</v>
      </c>
      <c r="Z1099">
        <v>0</v>
      </c>
      <c r="AA1099">
        <v>0</v>
      </c>
      <c r="AB1099">
        <v>1</v>
      </c>
      <c r="AC1099">
        <v>0</v>
      </c>
      <c r="AD1099">
        <v>0</v>
      </c>
      <c r="AE1099">
        <v>1</v>
      </c>
      <c r="AF1099">
        <v>3.4</v>
      </c>
      <c r="AG1099">
        <v>1.7</v>
      </c>
      <c r="AH1099">
        <v>1.7</v>
      </c>
      <c r="AI1099">
        <v>60.13</v>
      </c>
      <c r="AJ1099">
        <v>537</v>
      </c>
      <c r="AK1099">
        <v>5</v>
      </c>
      <c r="AP1099">
        <v>1</v>
      </c>
      <c r="AZ1099">
        <v>1</v>
      </c>
      <c r="BA1099" s="8">
        <v>1.383E-5</v>
      </c>
      <c r="BB1099" s="8"/>
      <c r="BN1099" s="6">
        <v>0</v>
      </c>
      <c r="BT1099" s="7">
        <v>0</v>
      </c>
    </row>
    <row r="1100" spans="1:72">
      <c r="A1100">
        <v>457</v>
      </c>
      <c r="B1100">
        <v>2629</v>
      </c>
      <c r="I1100" t="s">
        <v>6678</v>
      </c>
      <c r="J1100" t="s">
        <v>6678</v>
      </c>
      <c r="K1100" t="s">
        <v>213</v>
      </c>
      <c r="L1100" t="s">
        <v>213</v>
      </c>
      <c r="M1100" t="s">
        <v>213</v>
      </c>
      <c r="N1100" t="s">
        <v>6677</v>
      </c>
      <c r="O1100" t="s">
        <v>6676</v>
      </c>
      <c r="P1100" t="s">
        <v>6675</v>
      </c>
      <c r="Q1100" t="s">
        <v>6674</v>
      </c>
      <c r="S1100">
        <v>2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0</v>
      </c>
      <c r="Z1100">
        <v>1</v>
      </c>
      <c r="AA1100">
        <v>1</v>
      </c>
      <c r="AB1100">
        <v>0</v>
      </c>
      <c r="AC1100">
        <v>1</v>
      </c>
      <c r="AD1100">
        <v>1</v>
      </c>
      <c r="AE1100">
        <v>0</v>
      </c>
      <c r="AF1100">
        <v>1.4</v>
      </c>
      <c r="AG1100">
        <v>1.4</v>
      </c>
      <c r="AH1100">
        <v>1.4</v>
      </c>
      <c r="AI1100">
        <v>95.784999999999997</v>
      </c>
      <c r="AJ1100">
        <v>858</v>
      </c>
      <c r="AK1100">
        <v>9</v>
      </c>
      <c r="AT1100">
        <v>2</v>
      </c>
      <c r="AX1100">
        <v>1</v>
      </c>
      <c r="AY1100">
        <v>1</v>
      </c>
      <c r="BA1100">
        <v>6.8801000000000001E-3</v>
      </c>
      <c r="BN1100" s="6">
        <v>0</v>
      </c>
      <c r="BT1100" s="7">
        <v>0</v>
      </c>
    </row>
    <row r="1101" spans="1:72">
      <c r="A1101">
        <v>488</v>
      </c>
      <c r="B1101">
        <v>2368</v>
      </c>
      <c r="I1101" t="s">
        <v>6673</v>
      </c>
      <c r="J1101" t="s">
        <v>6673</v>
      </c>
      <c r="K1101">
        <v>1</v>
      </c>
      <c r="L1101">
        <v>1</v>
      </c>
      <c r="M1101">
        <v>1</v>
      </c>
      <c r="N1101" t="s">
        <v>6671</v>
      </c>
      <c r="O1101" t="s">
        <v>6672</v>
      </c>
      <c r="P1101" t="s">
        <v>6671</v>
      </c>
      <c r="Q1101" t="s">
        <v>6670</v>
      </c>
      <c r="S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0</v>
      </c>
      <c r="Z1101">
        <v>1</v>
      </c>
      <c r="AA1101">
        <v>1</v>
      </c>
      <c r="AB1101">
        <v>0</v>
      </c>
      <c r="AC1101">
        <v>1</v>
      </c>
      <c r="AD1101">
        <v>1</v>
      </c>
      <c r="AE1101">
        <v>0</v>
      </c>
      <c r="AF1101">
        <v>10.6</v>
      </c>
      <c r="AG1101">
        <v>10.6</v>
      </c>
      <c r="AH1101">
        <v>10.6</v>
      </c>
      <c r="AI1101">
        <v>16.273</v>
      </c>
      <c r="AJ1101">
        <v>151</v>
      </c>
      <c r="AK1101">
        <v>1.5</v>
      </c>
      <c r="AL1101">
        <v>1</v>
      </c>
      <c r="AM1101">
        <v>1</v>
      </c>
      <c r="AX1101">
        <v>1</v>
      </c>
      <c r="AY1101">
        <v>1</v>
      </c>
      <c r="BA1101" s="8">
        <v>1.3186E-5</v>
      </c>
      <c r="BB1101" s="8"/>
      <c r="BN1101" s="6">
        <v>0</v>
      </c>
      <c r="BT1101" s="7">
        <v>0</v>
      </c>
    </row>
    <row r="1102" spans="1:72">
      <c r="A1102">
        <v>491</v>
      </c>
      <c r="B1102">
        <v>4640</v>
      </c>
      <c r="C1102">
        <v>487</v>
      </c>
      <c r="F1102">
        <v>431</v>
      </c>
      <c r="I1102" t="s">
        <v>6669</v>
      </c>
      <c r="J1102" t="s">
        <v>6669</v>
      </c>
      <c r="K1102" t="s">
        <v>213</v>
      </c>
      <c r="L1102" t="s">
        <v>213</v>
      </c>
      <c r="M1102" t="s">
        <v>213</v>
      </c>
      <c r="N1102" t="s">
        <v>6668</v>
      </c>
      <c r="O1102" t="s">
        <v>6667</v>
      </c>
      <c r="P1102" t="s">
        <v>6666</v>
      </c>
      <c r="Q1102" t="s">
        <v>6665</v>
      </c>
      <c r="S1102">
        <v>2</v>
      </c>
      <c r="T1102">
        <v>1</v>
      </c>
      <c r="U1102">
        <v>1</v>
      </c>
      <c r="V1102">
        <v>1</v>
      </c>
      <c r="W1102">
        <v>0</v>
      </c>
      <c r="X1102">
        <v>1</v>
      </c>
      <c r="Y1102">
        <v>1</v>
      </c>
      <c r="Z1102">
        <v>0</v>
      </c>
      <c r="AA1102">
        <v>1</v>
      </c>
      <c r="AB1102">
        <v>1</v>
      </c>
      <c r="AC1102">
        <v>0</v>
      </c>
      <c r="AD1102">
        <v>1</v>
      </c>
      <c r="AE1102">
        <v>1</v>
      </c>
      <c r="AF1102">
        <v>2.7</v>
      </c>
      <c r="AG1102">
        <v>2.7</v>
      </c>
      <c r="AH1102">
        <v>2.7</v>
      </c>
      <c r="AI1102">
        <v>59.15</v>
      </c>
      <c r="AJ1102">
        <v>512</v>
      </c>
      <c r="AK1102">
        <v>11</v>
      </c>
      <c r="AT1102">
        <v>1</v>
      </c>
      <c r="AV1102">
        <v>1</v>
      </c>
      <c r="AW1102">
        <v>2</v>
      </c>
      <c r="AY1102">
        <v>2</v>
      </c>
      <c r="AZ1102">
        <v>2</v>
      </c>
      <c r="BA1102">
        <v>4.2671999999999996E-3</v>
      </c>
      <c r="BN1102" s="6">
        <v>0</v>
      </c>
      <c r="BT1102" s="7">
        <v>0</v>
      </c>
    </row>
    <row r="1103" spans="1:72">
      <c r="A1103">
        <v>504</v>
      </c>
      <c r="B1103">
        <v>488</v>
      </c>
      <c r="I1103" t="s">
        <v>6664</v>
      </c>
      <c r="J1103" t="s">
        <v>6664</v>
      </c>
      <c r="K1103" t="s">
        <v>233</v>
      </c>
      <c r="L1103" t="s">
        <v>233</v>
      </c>
      <c r="M1103" t="s">
        <v>233</v>
      </c>
      <c r="N1103" t="s">
        <v>6663</v>
      </c>
      <c r="O1103" t="s">
        <v>6662</v>
      </c>
      <c r="P1103" t="s">
        <v>6661</v>
      </c>
      <c r="Q1103" t="s">
        <v>6660</v>
      </c>
      <c r="S1103">
        <v>4</v>
      </c>
      <c r="T1103">
        <v>1</v>
      </c>
      <c r="U1103">
        <v>1</v>
      </c>
      <c r="V1103">
        <v>1</v>
      </c>
      <c r="W1103">
        <v>0</v>
      </c>
      <c r="X1103">
        <v>1</v>
      </c>
      <c r="Y1103">
        <v>0</v>
      </c>
      <c r="Z1103">
        <v>0</v>
      </c>
      <c r="AA1103">
        <v>1</v>
      </c>
      <c r="AB1103">
        <v>0</v>
      </c>
      <c r="AC1103">
        <v>0</v>
      </c>
      <c r="AD1103">
        <v>1</v>
      </c>
      <c r="AE1103">
        <v>0</v>
      </c>
      <c r="AF1103">
        <v>1.5</v>
      </c>
      <c r="AG1103">
        <v>1.5</v>
      </c>
      <c r="AH1103">
        <v>1.5</v>
      </c>
      <c r="AI1103">
        <v>117.33</v>
      </c>
      <c r="AJ1103">
        <v>1068</v>
      </c>
      <c r="AK1103">
        <v>10</v>
      </c>
      <c r="AU1103">
        <v>1</v>
      </c>
      <c r="AY1103">
        <v>1</v>
      </c>
      <c r="BA1103" s="8">
        <v>1.4098999999999999E-7</v>
      </c>
      <c r="BB1103" s="8"/>
      <c r="BN1103" s="6">
        <v>0</v>
      </c>
      <c r="BT1103" s="7">
        <v>0</v>
      </c>
    </row>
    <row r="1104" spans="1:72">
      <c r="A1104">
        <v>524</v>
      </c>
      <c r="B1104">
        <v>4781</v>
      </c>
      <c r="I1104" t="s">
        <v>6659</v>
      </c>
      <c r="J1104" t="s">
        <v>6659</v>
      </c>
      <c r="K1104" t="s">
        <v>213</v>
      </c>
      <c r="L1104" t="s">
        <v>213</v>
      </c>
      <c r="M1104" t="s">
        <v>213</v>
      </c>
      <c r="N1104" t="s">
        <v>6658</v>
      </c>
      <c r="O1104" t="s">
        <v>6657</v>
      </c>
      <c r="P1104" t="s">
        <v>6656</v>
      </c>
      <c r="Q1104" t="s">
        <v>6655</v>
      </c>
      <c r="S1104">
        <v>2</v>
      </c>
      <c r="T1104">
        <v>1</v>
      </c>
      <c r="U1104">
        <v>1</v>
      </c>
      <c r="V1104">
        <v>1</v>
      </c>
      <c r="W1104">
        <v>0</v>
      </c>
      <c r="X1104">
        <v>1</v>
      </c>
      <c r="Y1104">
        <v>0</v>
      </c>
      <c r="Z1104">
        <v>0</v>
      </c>
      <c r="AA1104">
        <v>1</v>
      </c>
      <c r="AB1104">
        <v>0</v>
      </c>
      <c r="AC1104">
        <v>0</v>
      </c>
      <c r="AD1104">
        <v>1</v>
      </c>
      <c r="AE1104">
        <v>0</v>
      </c>
      <c r="AF1104">
        <v>1</v>
      </c>
      <c r="AG1104">
        <v>1</v>
      </c>
      <c r="AH1104">
        <v>1</v>
      </c>
      <c r="AI1104">
        <v>108.55</v>
      </c>
      <c r="AJ1104">
        <v>973</v>
      </c>
      <c r="AK1104">
        <v>10</v>
      </c>
      <c r="AU1104">
        <v>1</v>
      </c>
      <c r="AY1104">
        <v>1</v>
      </c>
      <c r="BA1104">
        <v>2.2865E-4</v>
      </c>
      <c r="BN1104" s="6">
        <v>0</v>
      </c>
      <c r="BT1104" s="7">
        <v>0</v>
      </c>
    </row>
    <row r="1105" spans="1:72">
      <c r="A1105">
        <v>533</v>
      </c>
      <c r="B1105">
        <v>3561</v>
      </c>
      <c r="D1105">
        <v>363</v>
      </c>
      <c r="G1105">
        <v>78</v>
      </c>
      <c r="I1105" t="s">
        <v>6654</v>
      </c>
      <c r="J1105" t="s">
        <v>6654</v>
      </c>
      <c r="K1105">
        <v>1</v>
      </c>
      <c r="L1105">
        <v>1</v>
      </c>
      <c r="M1105">
        <v>1</v>
      </c>
      <c r="N1105" s="9" t="s">
        <v>6653</v>
      </c>
      <c r="O1105" t="s">
        <v>6652</v>
      </c>
      <c r="P1105" t="s">
        <v>6651</v>
      </c>
      <c r="Q1105" t="s">
        <v>6650</v>
      </c>
      <c r="S1105">
        <v>1</v>
      </c>
      <c r="T1105">
        <v>1</v>
      </c>
      <c r="U1105">
        <v>1</v>
      </c>
      <c r="V1105">
        <v>1</v>
      </c>
      <c r="W1105">
        <v>1</v>
      </c>
      <c r="X1105">
        <v>0</v>
      </c>
      <c r="Y1105">
        <v>0</v>
      </c>
      <c r="Z1105">
        <v>1</v>
      </c>
      <c r="AA1105">
        <v>0</v>
      </c>
      <c r="AB1105">
        <v>0</v>
      </c>
      <c r="AC1105">
        <v>1</v>
      </c>
      <c r="AD1105">
        <v>0</v>
      </c>
      <c r="AE1105">
        <v>0</v>
      </c>
      <c r="AF1105">
        <v>0.7</v>
      </c>
      <c r="AG1105">
        <v>0.7</v>
      </c>
      <c r="AH1105">
        <v>0.7</v>
      </c>
      <c r="AI1105">
        <v>166.57</v>
      </c>
      <c r="AJ1105">
        <v>1382</v>
      </c>
      <c r="AK1105">
        <v>11</v>
      </c>
      <c r="AV1105">
        <v>1</v>
      </c>
      <c r="AX1105">
        <v>1</v>
      </c>
      <c r="BA1105">
        <v>0.18132999999999999</v>
      </c>
      <c r="BN1105" s="6">
        <v>0</v>
      </c>
      <c r="BT1105" s="7">
        <v>0</v>
      </c>
    </row>
    <row r="1106" spans="1:72">
      <c r="A1106">
        <v>535</v>
      </c>
      <c r="B1106">
        <v>1709</v>
      </c>
      <c r="D1106">
        <v>364</v>
      </c>
      <c r="G1106">
        <v>57</v>
      </c>
      <c r="I1106" t="s">
        <v>6649</v>
      </c>
      <c r="J1106" t="s">
        <v>6649</v>
      </c>
      <c r="K1106" t="s">
        <v>213</v>
      </c>
      <c r="L1106" t="s">
        <v>213</v>
      </c>
      <c r="M1106" t="s">
        <v>213</v>
      </c>
      <c r="N1106" t="s">
        <v>6648</v>
      </c>
      <c r="O1106" t="s">
        <v>6647</v>
      </c>
      <c r="P1106" t="s">
        <v>6646</v>
      </c>
      <c r="Q1106" t="s">
        <v>6645</v>
      </c>
      <c r="S1106">
        <v>2</v>
      </c>
      <c r="T1106">
        <v>1</v>
      </c>
      <c r="U1106">
        <v>1</v>
      </c>
      <c r="V1106">
        <v>1</v>
      </c>
      <c r="W1106">
        <v>1</v>
      </c>
      <c r="X1106">
        <v>0</v>
      </c>
      <c r="Y1106">
        <v>0</v>
      </c>
      <c r="Z1106">
        <v>1</v>
      </c>
      <c r="AA1106">
        <v>0</v>
      </c>
      <c r="AB1106">
        <v>0</v>
      </c>
      <c r="AC1106">
        <v>1</v>
      </c>
      <c r="AD1106">
        <v>0</v>
      </c>
      <c r="AE1106">
        <v>0</v>
      </c>
      <c r="AF1106">
        <v>5.3</v>
      </c>
      <c r="AG1106">
        <v>5.3</v>
      </c>
      <c r="AH1106">
        <v>5.3</v>
      </c>
      <c r="AI1106">
        <v>37.774999999999999</v>
      </c>
      <c r="AJ1106">
        <v>340</v>
      </c>
      <c r="AK1106">
        <v>3</v>
      </c>
      <c r="AN1106">
        <v>1</v>
      </c>
      <c r="AX1106">
        <v>1</v>
      </c>
      <c r="BA1106" s="8">
        <v>1.7968999999999999E-6</v>
      </c>
      <c r="BB1106" s="8"/>
      <c r="BN1106" s="6">
        <v>0</v>
      </c>
      <c r="BT1106" s="7">
        <v>0</v>
      </c>
    </row>
    <row r="1107" spans="1:72">
      <c r="A1107">
        <v>539</v>
      </c>
      <c r="B1107" t="s">
        <v>6644</v>
      </c>
      <c r="I1107" t="s">
        <v>6643</v>
      </c>
      <c r="J1107" t="s">
        <v>6643</v>
      </c>
      <c r="K1107" t="s">
        <v>1799</v>
      </c>
      <c r="L1107" t="s">
        <v>213</v>
      </c>
      <c r="M1107" t="s">
        <v>213</v>
      </c>
      <c r="N1107" t="s">
        <v>6642</v>
      </c>
      <c r="O1107" t="s">
        <v>6641</v>
      </c>
      <c r="P1107" t="s">
        <v>6640</v>
      </c>
      <c r="Q1107" t="s">
        <v>6639</v>
      </c>
      <c r="S1107">
        <v>2</v>
      </c>
      <c r="T1107">
        <v>2</v>
      </c>
      <c r="U1107">
        <v>1</v>
      </c>
      <c r="V1107">
        <v>1</v>
      </c>
      <c r="W1107">
        <v>2</v>
      </c>
      <c r="X1107">
        <v>2</v>
      </c>
      <c r="Y1107">
        <v>2</v>
      </c>
      <c r="Z1107">
        <v>1</v>
      </c>
      <c r="AA1107">
        <v>1</v>
      </c>
      <c r="AB1107">
        <v>1</v>
      </c>
      <c r="AC1107">
        <v>1</v>
      </c>
      <c r="AD1107">
        <v>1</v>
      </c>
      <c r="AE1107">
        <v>1</v>
      </c>
      <c r="AF1107">
        <v>7.2</v>
      </c>
      <c r="AG1107">
        <v>4.5</v>
      </c>
      <c r="AH1107">
        <v>4.5</v>
      </c>
      <c r="AI1107">
        <v>42.613</v>
      </c>
      <c r="AJ1107">
        <v>376</v>
      </c>
      <c r="AK1107">
        <v>5.8</v>
      </c>
      <c r="AO1107">
        <v>3</v>
      </c>
      <c r="AP1107">
        <v>1</v>
      </c>
      <c r="AW1107">
        <v>1</v>
      </c>
      <c r="AX1107">
        <v>2</v>
      </c>
      <c r="AY1107">
        <v>2</v>
      </c>
      <c r="AZ1107">
        <v>1</v>
      </c>
      <c r="BA1107" s="8">
        <v>1.8102E-6</v>
      </c>
      <c r="BB1107" s="8"/>
      <c r="BN1107" s="6">
        <v>0</v>
      </c>
      <c r="BT1107" s="7">
        <v>0</v>
      </c>
    </row>
    <row r="1108" spans="1:72">
      <c r="A1108">
        <v>561</v>
      </c>
      <c r="B1108">
        <v>199</v>
      </c>
      <c r="I1108" t="s">
        <v>6638</v>
      </c>
      <c r="J1108" t="s">
        <v>6638</v>
      </c>
      <c r="K1108" t="s">
        <v>1781</v>
      </c>
      <c r="L1108" t="s">
        <v>1781</v>
      </c>
      <c r="M1108" t="s">
        <v>1781</v>
      </c>
      <c r="N1108" t="s">
        <v>6637</v>
      </c>
      <c r="O1108" t="s">
        <v>6636</v>
      </c>
      <c r="P1108" t="s">
        <v>6635</v>
      </c>
      <c r="Q1108" t="s">
        <v>6634</v>
      </c>
      <c r="S1108">
        <v>3</v>
      </c>
      <c r="T1108">
        <v>1</v>
      </c>
      <c r="U1108">
        <v>1</v>
      </c>
      <c r="V1108">
        <v>1</v>
      </c>
      <c r="W1108">
        <v>1</v>
      </c>
      <c r="X1108">
        <v>0</v>
      </c>
      <c r="Y1108">
        <v>0</v>
      </c>
      <c r="Z1108">
        <v>1</v>
      </c>
      <c r="AA1108">
        <v>0</v>
      </c>
      <c r="AB1108">
        <v>0</v>
      </c>
      <c r="AC1108">
        <v>1</v>
      </c>
      <c r="AD1108">
        <v>0</v>
      </c>
      <c r="AE1108">
        <v>0</v>
      </c>
      <c r="AF1108">
        <v>0.6</v>
      </c>
      <c r="AG1108">
        <v>0.6</v>
      </c>
      <c r="AH1108">
        <v>0.6</v>
      </c>
      <c r="AI1108">
        <v>240.85</v>
      </c>
      <c r="AJ1108">
        <v>2201</v>
      </c>
      <c r="AK1108">
        <v>11.5</v>
      </c>
      <c r="AV1108">
        <v>1</v>
      </c>
      <c r="AW1108">
        <v>1</v>
      </c>
      <c r="AX1108">
        <v>2</v>
      </c>
      <c r="BA1108" s="8">
        <v>4.0121999999999999E-9</v>
      </c>
      <c r="BB1108" s="8"/>
      <c r="BN1108" s="6">
        <v>0</v>
      </c>
      <c r="BT1108" s="7">
        <v>0</v>
      </c>
    </row>
    <row r="1109" spans="1:72">
      <c r="A1109">
        <v>570</v>
      </c>
      <c r="B1109">
        <v>248</v>
      </c>
      <c r="I1109" t="s">
        <v>6633</v>
      </c>
      <c r="J1109" t="s">
        <v>6633</v>
      </c>
      <c r="K1109">
        <v>1</v>
      </c>
      <c r="L1109">
        <v>1</v>
      </c>
      <c r="M1109">
        <v>1</v>
      </c>
      <c r="N1109" t="s">
        <v>6631</v>
      </c>
      <c r="O1109" t="s">
        <v>6632</v>
      </c>
      <c r="P1109" t="s">
        <v>6631</v>
      </c>
      <c r="Q1109" t="s">
        <v>6630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0</v>
      </c>
      <c r="Y1109">
        <v>1</v>
      </c>
      <c r="Z1109">
        <v>1</v>
      </c>
      <c r="AA1109">
        <v>0</v>
      </c>
      <c r="AB1109">
        <v>1</v>
      </c>
      <c r="AC1109">
        <v>1</v>
      </c>
      <c r="AD1109">
        <v>0</v>
      </c>
      <c r="AE1109">
        <v>1</v>
      </c>
      <c r="AF1109">
        <v>1.3</v>
      </c>
      <c r="AG1109">
        <v>1.3</v>
      </c>
      <c r="AH1109">
        <v>1.3</v>
      </c>
      <c r="AI1109">
        <v>83.125</v>
      </c>
      <c r="AJ1109">
        <v>718</v>
      </c>
      <c r="AK1109">
        <v>6</v>
      </c>
      <c r="AP1109">
        <v>1</v>
      </c>
      <c r="AR1109">
        <v>1</v>
      </c>
      <c r="AX1109">
        <v>1</v>
      </c>
      <c r="AZ1109">
        <v>1</v>
      </c>
      <c r="BA1109">
        <v>5.1476999999999998E-3</v>
      </c>
      <c r="BN1109" s="6">
        <v>0</v>
      </c>
      <c r="BT1109" s="7">
        <v>0</v>
      </c>
    </row>
    <row r="1110" spans="1:72">
      <c r="A1110">
        <v>571</v>
      </c>
      <c r="B1110">
        <v>182</v>
      </c>
      <c r="C1110">
        <v>563</v>
      </c>
      <c r="F1110">
        <v>490</v>
      </c>
      <c r="I1110" t="s">
        <v>6629</v>
      </c>
      <c r="J1110" t="s">
        <v>6629</v>
      </c>
      <c r="K1110">
        <v>1</v>
      </c>
      <c r="L1110">
        <v>1</v>
      </c>
      <c r="M1110">
        <v>1</v>
      </c>
      <c r="N1110" t="s">
        <v>6628</v>
      </c>
      <c r="O1110" t="s">
        <v>6627</v>
      </c>
      <c r="P1110" t="s">
        <v>6626</v>
      </c>
      <c r="Q1110" t="s">
        <v>6625</v>
      </c>
      <c r="S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D1110">
        <v>1</v>
      </c>
      <c r="AE1110">
        <v>1</v>
      </c>
      <c r="AF1110">
        <v>3.5</v>
      </c>
      <c r="AG1110">
        <v>3.5</v>
      </c>
      <c r="AH1110">
        <v>3.5</v>
      </c>
      <c r="AI1110">
        <v>65.418000000000006</v>
      </c>
      <c r="AJ1110">
        <v>570</v>
      </c>
      <c r="AK1110">
        <v>3.6</v>
      </c>
      <c r="AM1110">
        <v>1</v>
      </c>
      <c r="AN1110">
        <v>2</v>
      </c>
      <c r="AO1110">
        <v>1</v>
      </c>
      <c r="AQ1110">
        <v>1</v>
      </c>
      <c r="AX1110">
        <v>2</v>
      </c>
      <c r="AY1110">
        <v>1</v>
      </c>
      <c r="AZ1110">
        <v>2</v>
      </c>
      <c r="BA1110">
        <v>5.5939000000000003E-2</v>
      </c>
      <c r="BN1110" s="6">
        <v>0</v>
      </c>
      <c r="BT1110" s="7">
        <v>0</v>
      </c>
    </row>
    <row r="1111" spans="1:72">
      <c r="A1111">
        <v>578</v>
      </c>
      <c r="B1111">
        <v>4878</v>
      </c>
      <c r="I1111" t="s">
        <v>6624</v>
      </c>
      <c r="J1111" t="s">
        <v>6624</v>
      </c>
      <c r="K1111" t="s">
        <v>1781</v>
      </c>
      <c r="L1111" t="s">
        <v>1781</v>
      </c>
      <c r="M1111" t="s">
        <v>1781</v>
      </c>
      <c r="N1111" t="s">
        <v>6623</v>
      </c>
      <c r="O1111" t="s">
        <v>6622</v>
      </c>
      <c r="P1111" t="s">
        <v>6621</v>
      </c>
      <c r="Q1111" t="s">
        <v>6620</v>
      </c>
      <c r="S1111">
        <v>3</v>
      </c>
      <c r="T1111">
        <v>1</v>
      </c>
      <c r="U1111">
        <v>1</v>
      </c>
      <c r="V1111">
        <v>1</v>
      </c>
      <c r="W1111">
        <v>0</v>
      </c>
      <c r="X1111">
        <v>0</v>
      </c>
      <c r="Y1111">
        <v>1</v>
      </c>
      <c r="Z1111">
        <v>0</v>
      </c>
      <c r="AA1111">
        <v>0</v>
      </c>
      <c r="AB1111">
        <v>1</v>
      </c>
      <c r="AC1111">
        <v>0</v>
      </c>
      <c r="AD1111">
        <v>0</v>
      </c>
      <c r="AE1111">
        <v>1</v>
      </c>
      <c r="AF1111">
        <v>3</v>
      </c>
      <c r="AG1111">
        <v>3</v>
      </c>
      <c r="AH1111">
        <v>3</v>
      </c>
      <c r="AI1111">
        <v>76.872</v>
      </c>
      <c r="AJ1111">
        <v>694</v>
      </c>
      <c r="AK1111">
        <v>7</v>
      </c>
      <c r="AR1111">
        <v>1</v>
      </c>
      <c r="AZ1111">
        <v>1</v>
      </c>
      <c r="BA1111" s="8">
        <v>2.3089000000000002E-9</v>
      </c>
      <c r="BB1111" s="8"/>
      <c r="BN1111" s="6">
        <v>0</v>
      </c>
      <c r="BT1111" s="7">
        <v>0</v>
      </c>
    </row>
    <row r="1112" spans="1:72">
      <c r="A1112">
        <v>613</v>
      </c>
      <c r="B1112">
        <v>744</v>
      </c>
      <c r="D1112">
        <v>401</v>
      </c>
      <c r="G1112">
        <v>128</v>
      </c>
      <c r="I1112" t="s">
        <v>6619</v>
      </c>
      <c r="J1112" t="s">
        <v>6619</v>
      </c>
      <c r="K1112">
        <v>1</v>
      </c>
      <c r="L1112">
        <v>1</v>
      </c>
      <c r="M1112">
        <v>1</v>
      </c>
      <c r="N1112" t="s">
        <v>6618</v>
      </c>
      <c r="O1112" t="s">
        <v>6617</v>
      </c>
      <c r="P1112" t="s">
        <v>6616</v>
      </c>
      <c r="Q1112" t="s">
        <v>6615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0</v>
      </c>
      <c r="Y1112">
        <v>0</v>
      </c>
      <c r="Z1112">
        <v>1</v>
      </c>
      <c r="AA1112">
        <v>0</v>
      </c>
      <c r="AB1112">
        <v>0</v>
      </c>
      <c r="AC1112">
        <v>1</v>
      </c>
      <c r="AD1112">
        <v>0</v>
      </c>
      <c r="AE1112">
        <v>0</v>
      </c>
      <c r="AF1112">
        <v>6.6</v>
      </c>
      <c r="AG1112">
        <v>6.6</v>
      </c>
      <c r="AH1112">
        <v>6.6</v>
      </c>
      <c r="AI1112">
        <v>18.504000000000001</v>
      </c>
      <c r="AJ1112">
        <v>166</v>
      </c>
      <c r="AK1112">
        <v>6</v>
      </c>
      <c r="AQ1112">
        <v>1</v>
      </c>
      <c r="AX1112">
        <v>1</v>
      </c>
      <c r="BA1112">
        <v>2.2655999999999999E-2</v>
      </c>
      <c r="BN1112" s="6">
        <v>0</v>
      </c>
      <c r="BT1112" s="7">
        <v>0</v>
      </c>
    </row>
    <row r="1113" spans="1:72">
      <c r="A1113">
        <v>615</v>
      </c>
      <c r="B1113">
        <v>407</v>
      </c>
      <c r="D1113">
        <v>403</v>
      </c>
      <c r="G1113">
        <v>42</v>
      </c>
      <c r="I1113" t="s">
        <v>6614</v>
      </c>
      <c r="J1113" t="s">
        <v>6614</v>
      </c>
      <c r="K1113" t="s">
        <v>233</v>
      </c>
      <c r="L1113" t="s">
        <v>233</v>
      </c>
      <c r="M1113" t="s">
        <v>233</v>
      </c>
      <c r="N1113" s="9" t="s">
        <v>6613</v>
      </c>
      <c r="O1113" t="s">
        <v>6612</v>
      </c>
      <c r="P1113" t="s">
        <v>6611</v>
      </c>
      <c r="Q1113" t="s">
        <v>6610</v>
      </c>
      <c r="S1113">
        <v>4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0</v>
      </c>
      <c r="Z1113">
        <v>1</v>
      </c>
      <c r="AA1113">
        <v>1</v>
      </c>
      <c r="AB1113">
        <v>0</v>
      </c>
      <c r="AC1113">
        <v>1</v>
      </c>
      <c r="AD1113">
        <v>1</v>
      </c>
      <c r="AE1113">
        <v>0</v>
      </c>
      <c r="AF1113">
        <v>5</v>
      </c>
      <c r="AG1113">
        <v>5</v>
      </c>
      <c r="AH1113">
        <v>5</v>
      </c>
      <c r="AI1113">
        <v>23.786999999999999</v>
      </c>
      <c r="AJ1113">
        <v>220</v>
      </c>
      <c r="AK1113">
        <v>2.5</v>
      </c>
      <c r="AM1113">
        <v>3</v>
      </c>
      <c r="AO1113">
        <v>1</v>
      </c>
      <c r="AX1113">
        <v>3</v>
      </c>
      <c r="AY1113">
        <v>1</v>
      </c>
      <c r="BA1113">
        <v>0.11963</v>
      </c>
      <c r="BN1113" s="6">
        <v>0</v>
      </c>
      <c r="BT1113" s="7">
        <v>0</v>
      </c>
    </row>
    <row r="1114" spans="1:72">
      <c r="A1114">
        <v>618</v>
      </c>
      <c r="B1114">
        <v>2</v>
      </c>
      <c r="C1114">
        <v>603</v>
      </c>
      <c r="F1114">
        <v>844</v>
      </c>
      <c r="I1114" t="s">
        <v>6609</v>
      </c>
      <c r="J1114" t="s">
        <v>6609</v>
      </c>
      <c r="K1114" t="s">
        <v>1781</v>
      </c>
      <c r="L1114" t="s">
        <v>1781</v>
      </c>
      <c r="M1114" t="s">
        <v>1781</v>
      </c>
      <c r="N1114" s="9" t="s">
        <v>6608</v>
      </c>
      <c r="O1114" t="s">
        <v>6607</v>
      </c>
      <c r="P1114" t="s">
        <v>6606</v>
      </c>
      <c r="Q1114" t="s">
        <v>6605</v>
      </c>
      <c r="S1114">
        <v>3</v>
      </c>
      <c r="T1114">
        <v>1</v>
      </c>
      <c r="U1114">
        <v>1</v>
      </c>
      <c r="V1114">
        <v>1</v>
      </c>
      <c r="W1114">
        <v>0</v>
      </c>
      <c r="X1114">
        <v>1</v>
      </c>
      <c r="Y1114">
        <v>1</v>
      </c>
      <c r="Z1114">
        <v>0</v>
      </c>
      <c r="AA1114">
        <v>1</v>
      </c>
      <c r="AB1114">
        <v>1</v>
      </c>
      <c r="AC1114">
        <v>0</v>
      </c>
      <c r="AD1114">
        <v>1</v>
      </c>
      <c r="AE1114">
        <v>1</v>
      </c>
      <c r="AF1114">
        <v>1.4</v>
      </c>
      <c r="AG1114">
        <v>1.4</v>
      </c>
      <c r="AH1114">
        <v>1.4</v>
      </c>
      <c r="AI1114">
        <v>103.08</v>
      </c>
      <c r="AJ1114">
        <v>944</v>
      </c>
      <c r="AK1114">
        <v>5</v>
      </c>
      <c r="AM1114">
        <v>1</v>
      </c>
      <c r="AS1114">
        <v>1</v>
      </c>
      <c r="AY1114">
        <v>1</v>
      </c>
      <c r="AZ1114">
        <v>1</v>
      </c>
      <c r="BA1114">
        <v>8.5906999999999997E-3</v>
      </c>
      <c r="BN1114" s="6">
        <v>0</v>
      </c>
      <c r="BT1114" s="7">
        <v>0</v>
      </c>
    </row>
    <row r="1115" spans="1:72">
      <c r="A1115">
        <v>619</v>
      </c>
      <c r="B1115">
        <v>1238</v>
      </c>
      <c r="E1115">
        <v>14</v>
      </c>
      <c r="H1115">
        <v>426</v>
      </c>
      <c r="I1115" t="s">
        <v>6604</v>
      </c>
      <c r="J1115" t="s">
        <v>6604</v>
      </c>
      <c r="K1115">
        <v>1</v>
      </c>
      <c r="L1115">
        <v>1</v>
      </c>
      <c r="M1115">
        <v>1</v>
      </c>
      <c r="N1115" t="s">
        <v>6603</v>
      </c>
      <c r="O1115" t="s">
        <v>6602</v>
      </c>
      <c r="P1115" t="s">
        <v>6601</v>
      </c>
      <c r="Q1115" t="s">
        <v>6600</v>
      </c>
      <c r="S1115">
        <v>1</v>
      </c>
      <c r="T1115">
        <v>1</v>
      </c>
      <c r="U1115">
        <v>1</v>
      </c>
      <c r="V1115">
        <v>1</v>
      </c>
      <c r="W1115">
        <v>1</v>
      </c>
      <c r="X1115">
        <v>0</v>
      </c>
      <c r="Y1115">
        <v>1</v>
      </c>
      <c r="Z1115">
        <v>1</v>
      </c>
      <c r="AA1115">
        <v>0</v>
      </c>
      <c r="AB1115">
        <v>1</v>
      </c>
      <c r="AC1115">
        <v>1</v>
      </c>
      <c r="AD1115">
        <v>0</v>
      </c>
      <c r="AE1115">
        <v>1</v>
      </c>
      <c r="AF1115">
        <v>3</v>
      </c>
      <c r="AG1115">
        <v>3</v>
      </c>
      <c r="AH1115">
        <v>3</v>
      </c>
      <c r="AI1115">
        <v>69.138999999999996</v>
      </c>
      <c r="AJ1115">
        <v>595</v>
      </c>
      <c r="AK1115">
        <v>3.5</v>
      </c>
      <c r="AL1115">
        <v>1</v>
      </c>
      <c r="AQ1115">
        <v>1</v>
      </c>
      <c r="AX1115">
        <v>1</v>
      </c>
      <c r="AZ1115">
        <v>1</v>
      </c>
      <c r="BA1115">
        <v>6.2566E-4</v>
      </c>
      <c r="BN1115" s="6">
        <v>0</v>
      </c>
      <c r="BT1115" s="7">
        <v>0</v>
      </c>
    </row>
    <row r="1116" spans="1:72">
      <c r="A1116">
        <v>632</v>
      </c>
      <c r="B1116" t="s">
        <v>6599</v>
      </c>
      <c r="C1116" t="s">
        <v>6598</v>
      </c>
      <c r="F1116" t="s">
        <v>6597</v>
      </c>
      <c r="I1116" t="s">
        <v>6596</v>
      </c>
      <c r="J1116" t="s">
        <v>6596</v>
      </c>
      <c r="K1116">
        <v>14</v>
      </c>
      <c r="L1116">
        <v>1</v>
      </c>
      <c r="M1116">
        <v>1</v>
      </c>
      <c r="N1116" t="s">
        <v>6595</v>
      </c>
      <c r="O1116" t="s">
        <v>6594</v>
      </c>
      <c r="P1116" t="s">
        <v>6593</v>
      </c>
      <c r="Q1116" t="s">
        <v>6592</v>
      </c>
      <c r="S1116">
        <v>1</v>
      </c>
      <c r="T1116">
        <v>14</v>
      </c>
      <c r="U1116">
        <v>1</v>
      </c>
      <c r="V1116">
        <v>1</v>
      </c>
      <c r="W1116">
        <v>13</v>
      </c>
      <c r="X1116">
        <v>9</v>
      </c>
      <c r="Y1116">
        <v>11</v>
      </c>
      <c r="Z1116">
        <v>1</v>
      </c>
      <c r="AA1116">
        <v>0</v>
      </c>
      <c r="AB1116">
        <v>0</v>
      </c>
      <c r="AC1116">
        <v>1</v>
      </c>
      <c r="AD1116">
        <v>0</v>
      </c>
      <c r="AE1116">
        <v>0</v>
      </c>
      <c r="AF1116">
        <v>56.3</v>
      </c>
      <c r="AG1116">
        <v>6.8</v>
      </c>
      <c r="AH1116">
        <v>6.8</v>
      </c>
      <c r="AI1116">
        <v>23.335999999999999</v>
      </c>
      <c r="AJ1116">
        <v>206</v>
      </c>
      <c r="AK1116">
        <v>2</v>
      </c>
      <c r="AM1116">
        <v>2</v>
      </c>
      <c r="AX1116">
        <v>2</v>
      </c>
      <c r="BA1116" s="8">
        <v>1.6108E-245</v>
      </c>
      <c r="BB1116" s="8"/>
      <c r="BN1116" s="6">
        <v>0</v>
      </c>
      <c r="BT1116" s="7">
        <v>0</v>
      </c>
    </row>
    <row r="1117" spans="1:72">
      <c r="A1117">
        <v>636</v>
      </c>
      <c r="B1117">
        <v>5761</v>
      </c>
      <c r="I1117" t="s">
        <v>6591</v>
      </c>
      <c r="J1117" t="s">
        <v>6591</v>
      </c>
      <c r="K1117" t="s">
        <v>2800</v>
      </c>
      <c r="L1117" t="s">
        <v>2800</v>
      </c>
      <c r="M1117" t="s">
        <v>2800</v>
      </c>
      <c r="N1117" s="9" t="s">
        <v>6590</v>
      </c>
      <c r="O1117" t="s">
        <v>6589</v>
      </c>
      <c r="P1117" s="9" t="s">
        <v>6588</v>
      </c>
      <c r="Q1117" t="s">
        <v>6587</v>
      </c>
      <c r="S1117">
        <v>5</v>
      </c>
      <c r="T1117">
        <v>1</v>
      </c>
      <c r="U1117">
        <v>1</v>
      </c>
      <c r="V1117">
        <v>1</v>
      </c>
      <c r="W1117">
        <v>0</v>
      </c>
      <c r="X1117">
        <v>1</v>
      </c>
      <c r="Y1117">
        <v>0</v>
      </c>
      <c r="Z1117">
        <v>0</v>
      </c>
      <c r="AA1117">
        <v>1</v>
      </c>
      <c r="AB1117">
        <v>0</v>
      </c>
      <c r="AC1117">
        <v>0</v>
      </c>
      <c r="AD1117">
        <v>1</v>
      </c>
      <c r="AE1117">
        <v>0</v>
      </c>
      <c r="AF1117">
        <v>7.4</v>
      </c>
      <c r="AG1117">
        <v>7.4</v>
      </c>
      <c r="AH1117">
        <v>7.4</v>
      </c>
      <c r="AI1117">
        <v>28.878</v>
      </c>
      <c r="AJ1117">
        <v>272</v>
      </c>
      <c r="AK1117">
        <v>4</v>
      </c>
      <c r="AO1117">
        <v>1</v>
      </c>
      <c r="AY1117">
        <v>1</v>
      </c>
      <c r="BA1117">
        <v>1.2310000000000001E-3</v>
      </c>
      <c r="BN1117" s="6">
        <v>0</v>
      </c>
      <c r="BT1117" s="7">
        <v>0</v>
      </c>
    </row>
    <row r="1118" spans="1:72">
      <c r="A1118">
        <v>638</v>
      </c>
      <c r="B1118">
        <v>228</v>
      </c>
      <c r="I1118" t="s">
        <v>6586</v>
      </c>
      <c r="J1118" t="s">
        <v>6586</v>
      </c>
      <c r="K1118" t="s">
        <v>213</v>
      </c>
      <c r="L1118" t="s">
        <v>213</v>
      </c>
      <c r="M1118" t="s">
        <v>213</v>
      </c>
      <c r="N1118" s="9" t="s">
        <v>6585</v>
      </c>
      <c r="O1118" t="s">
        <v>6584</v>
      </c>
      <c r="P1118" t="s">
        <v>6583</v>
      </c>
      <c r="Q1118" t="s">
        <v>6582</v>
      </c>
      <c r="S1118">
        <v>2</v>
      </c>
      <c r="T1118">
        <v>1</v>
      </c>
      <c r="U1118">
        <v>1</v>
      </c>
      <c r="V1118">
        <v>1</v>
      </c>
      <c r="W1118">
        <v>0</v>
      </c>
      <c r="X1118">
        <v>1</v>
      </c>
      <c r="Y1118">
        <v>0</v>
      </c>
      <c r="Z1118">
        <v>0</v>
      </c>
      <c r="AA1118">
        <v>1</v>
      </c>
      <c r="AB1118">
        <v>0</v>
      </c>
      <c r="AC1118">
        <v>0</v>
      </c>
      <c r="AD1118">
        <v>1</v>
      </c>
      <c r="AE1118">
        <v>0</v>
      </c>
      <c r="AF1118">
        <v>8.4</v>
      </c>
      <c r="AG1118">
        <v>8.4</v>
      </c>
      <c r="AH1118">
        <v>8.4</v>
      </c>
      <c r="AI1118">
        <v>22.065000000000001</v>
      </c>
      <c r="AJ1118">
        <v>191</v>
      </c>
      <c r="AK1118">
        <v>2</v>
      </c>
      <c r="AM1118">
        <v>1</v>
      </c>
      <c r="AY1118">
        <v>1</v>
      </c>
      <c r="BA1118" s="8">
        <v>1.0562E-29</v>
      </c>
      <c r="BB1118" s="8"/>
      <c r="BN1118" s="6">
        <v>0</v>
      </c>
      <c r="BT1118" s="7">
        <v>0</v>
      </c>
    </row>
    <row r="1119" spans="1:72">
      <c r="A1119">
        <v>639</v>
      </c>
      <c r="B1119">
        <v>4056</v>
      </c>
      <c r="C1119">
        <v>621</v>
      </c>
      <c r="F1119">
        <v>371</v>
      </c>
      <c r="I1119" t="s">
        <v>6581</v>
      </c>
      <c r="J1119" t="s">
        <v>6581</v>
      </c>
      <c r="K1119" t="s">
        <v>213</v>
      </c>
      <c r="L1119" t="s">
        <v>213</v>
      </c>
      <c r="M1119" t="s">
        <v>213</v>
      </c>
      <c r="N1119" t="s">
        <v>6580</v>
      </c>
      <c r="O1119" t="s">
        <v>6579</v>
      </c>
      <c r="P1119" t="s">
        <v>6578</v>
      </c>
      <c r="Q1119" t="s">
        <v>6577</v>
      </c>
      <c r="S1119">
        <v>2</v>
      </c>
      <c r="T1119">
        <v>1</v>
      </c>
      <c r="U1119">
        <v>1</v>
      </c>
      <c r="V1119">
        <v>1</v>
      </c>
      <c r="W1119">
        <v>0</v>
      </c>
      <c r="X1119">
        <v>0</v>
      </c>
      <c r="Y1119">
        <v>1</v>
      </c>
      <c r="Z1119">
        <v>0</v>
      </c>
      <c r="AA1119">
        <v>0</v>
      </c>
      <c r="AB1119">
        <v>1</v>
      </c>
      <c r="AC1119">
        <v>0</v>
      </c>
      <c r="AD1119">
        <v>0</v>
      </c>
      <c r="AE1119">
        <v>1</v>
      </c>
      <c r="AF1119">
        <v>1.9</v>
      </c>
      <c r="AG1119">
        <v>1.9</v>
      </c>
      <c r="AH1119">
        <v>1.9</v>
      </c>
      <c r="AI1119">
        <v>84.543999999999997</v>
      </c>
      <c r="AJ1119">
        <v>771</v>
      </c>
      <c r="AK1119">
        <v>6</v>
      </c>
      <c r="AQ1119">
        <v>1</v>
      </c>
      <c r="AZ1119">
        <v>1</v>
      </c>
      <c r="BA1119">
        <v>1.1497E-3</v>
      </c>
      <c r="BN1119" s="6">
        <v>0</v>
      </c>
      <c r="BT1119" s="7">
        <v>0</v>
      </c>
    </row>
    <row r="1120" spans="1:72">
      <c r="A1120">
        <v>650</v>
      </c>
      <c r="B1120">
        <v>518</v>
      </c>
      <c r="I1120" t="s">
        <v>6576</v>
      </c>
      <c r="J1120" t="s">
        <v>6576</v>
      </c>
      <c r="K1120" t="s">
        <v>1781</v>
      </c>
      <c r="L1120" t="s">
        <v>1781</v>
      </c>
      <c r="M1120" t="s">
        <v>1781</v>
      </c>
      <c r="N1120" t="s">
        <v>6575</v>
      </c>
      <c r="O1120" t="s">
        <v>6574</v>
      </c>
      <c r="P1120" t="s">
        <v>6573</v>
      </c>
      <c r="Q1120" t="s">
        <v>6572</v>
      </c>
      <c r="S1120">
        <v>3</v>
      </c>
      <c r="T1120">
        <v>1</v>
      </c>
      <c r="U1120">
        <v>1</v>
      </c>
      <c r="V1120">
        <v>1</v>
      </c>
      <c r="W1120">
        <v>1</v>
      </c>
      <c r="X1120">
        <v>0</v>
      </c>
      <c r="Y1120">
        <v>0</v>
      </c>
      <c r="Z1120">
        <v>1</v>
      </c>
      <c r="AA1120">
        <v>0</v>
      </c>
      <c r="AB1120">
        <v>0</v>
      </c>
      <c r="AC1120">
        <v>1</v>
      </c>
      <c r="AD1120">
        <v>0</v>
      </c>
      <c r="AE1120">
        <v>0</v>
      </c>
      <c r="AF1120">
        <v>4.5999999999999996</v>
      </c>
      <c r="AG1120">
        <v>4.5999999999999996</v>
      </c>
      <c r="AH1120">
        <v>4.5999999999999996</v>
      </c>
      <c r="AI1120">
        <v>36.162999999999997</v>
      </c>
      <c r="AJ1120">
        <v>327</v>
      </c>
      <c r="AK1120">
        <v>3</v>
      </c>
      <c r="AN1120">
        <v>1</v>
      </c>
      <c r="AX1120">
        <v>1</v>
      </c>
      <c r="BA1120" s="8">
        <v>6.6365000000000006E-5</v>
      </c>
      <c r="BB1120" s="8"/>
      <c r="BN1120" s="6">
        <v>0</v>
      </c>
      <c r="BT1120" s="7">
        <v>0</v>
      </c>
    </row>
    <row r="1121" spans="1:72">
      <c r="A1121">
        <v>651</v>
      </c>
      <c r="B1121">
        <v>3192</v>
      </c>
      <c r="I1121" t="s">
        <v>6571</v>
      </c>
      <c r="J1121" t="s">
        <v>6571</v>
      </c>
      <c r="K1121" t="s">
        <v>2800</v>
      </c>
      <c r="L1121" t="s">
        <v>2800</v>
      </c>
      <c r="M1121" t="s">
        <v>2800</v>
      </c>
      <c r="N1121" s="9" t="s">
        <v>6570</v>
      </c>
      <c r="O1121" t="s">
        <v>6569</v>
      </c>
      <c r="P1121" t="s">
        <v>6568</v>
      </c>
      <c r="Q1121" t="s">
        <v>6567</v>
      </c>
      <c r="S1121">
        <v>5</v>
      </c>
      <c r="T1121">
        <v>1</v>
      </c>
      <c r="U1121">
        <v>1</v>
      </c>
      <c r="V1121">
        <v>1</v>
      </c>
      <c r="W1121">
        <v>0</v>
      </c>
      <c r="X1121">
        <v>0</v>
      </c>
      <c r="Y1121">
        <v>1</v>
      </c>
      <c r="Z1121">
        <v>0</v>
      </c>
      <c r="AA1121">
        <v>0</v>
      </c>
      <c r="AB1121">
        <v>1</v>
      </c>
      <c r="AC1121">
        <v>0</v>
      </c>
      <c r="AD1121">
        <v>0</v>
      </c>
      <c r="AE1121">
        <v>1</v>
      </c>
      <c r="AF1121">
        <v>1.8</v>
      </c>
      <c r="AG1121">
        <v>1.8</v>
      </c>
      <c r="AH1121">
        <v>1.8</v>
      </c>
      <c r="AI1121">
        <v>99.605999999999995</v>
      </c>
      <c r="AJ1121">
        <v>910</v>
      </c>
      <c r="AK1121">
        <v>7</v>
      </c>
      <c r="AR1121">
        <v>1</v>
      </c>
      <c r="AZ1121">
        <v>1</v>
      </c>
      <c r="BA1121">
        <v>7.5341999999999998E-4</v>
      </c>
      <c r="BN1121" s="6">
        <v>0</v>
      </c>
      <c r="BT1121" s="7">
        <v>0</v>
      </c>
    </row>
    <row r="1122" spans="1:72">
      <c r="A1122">
        <v>659</v>
      </c>
      <c r="B1122">
        <v>4247</v>
      </c>
      <c r="I1122" t="s">
        <v>6566</v>
      </c>
      <c r="J1122" t="s">
        <v>6566</v>
      </c>
      <c r="K1122">
        <v>1</v>
      </c>
      <c r="L1122">
        <v>1</v>
      </c>
      <c r="M1122">
        <v>1</v>
      </c>
      <c r="N1122" t="s">
        <v>6565</v>
      </c>
      <c r="O1122" t="s">
        <v>6564</v>
      </c>
      <c r="P1122" t="s">
        <v>6563</v>
      </c>
      <c r="Q1122" t="s">
        <v>6562</v>
      </c>
      <c r="S1122">
        <v>1</v>
      </c>
      <c r="T1122">
        <v>1</v>
      </c>
      <c r="U1122">
        <v>1</v>
      </c>
      <c r="V1122">
        <v>1</v>
      </c>
      <c r="W1122">
        <v>0</v>
      </c>
      <c r="X1122">
        <v>1</v>
      </c>
      <c r="Y1122">
        <v>0</v>
      </c>
      <c r="Z1122">
        <v>0</v>
      </c>
      <c r="AA1122">
        <v>1</v>
      </c>
      <c r="AB1122">
        <v>0</v>
      </c>
      <c r="AC1122">
        <v>0</v>
      </c>
      <c r="AD1122">
        <v>1</v>
      </c>
      <c r="AE1122">
        <v>0</v>
      </c>
      <c r="AF1122">
        <v>4.5999999999999996</v>
      </c>
      <c r="AG1122">
        <v>4.5999999999999996</v>
      </c>
      <c r="AH1122">
        <v>4.5999999999999996</v>
      </c>
      <c r="AI1122">
        <v>46.026000000000003</v>
      </c>
      <c r="AJ1122">
        <v>416</v>
      </c>
      <c r="AK1122">
        <v>6</v>
      </c>
      <c r="AQ1122">
        <v>1</v>
      </c>
      <c r="AY1122">
        <v>1</v>
      </c>
      <c r="BA1122" s="8">
        <v>2.3510000000000001E-24</v>
      </c>
      <c r="BB1122" s="8"/>
      <c r="BN1122" s="6">
        <v>0</v>
      </c>
      <c r="BT1122" s="7">
        <v>0</v>
      </c>
    </row>
    <row r="1123" spans="1:72">
      <c r="A1123">
        <v>660</v>
      </c>
      <c r="B1123">
        <v>3008</v>
      </c>
      <c r="I1123" t="s">
        <v>6561</v>
      </c>
      <c r="J1123" t="s">
        <v>6561</v>
      </c>
      <c r="K1123" t="s">
        <v>3802</v>
      </c>
      <c r="L1123" t="s">
        <v>3802</v>
      </c>
      <c r="M1123" t="s">
        <v>3802</v>
      </c>
      <c r="N1123" t="s">
        <v>6560</v>
      </c>
      <c r="O1123" t="s">
        <v>6559</v>
      </c>
      <c r="P1123" s="9" t="s">
        <v>6558</v>
      </c>
      <c r="Q1123" t="s">
        <v>6557</v>
      </c>
      <c r="S1123">
        <v>6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D1123">
        <v>1</v>
      </c>
      <c r="AE1123">
        <v>1</v>
      </c>
      <c r="AF1123">
        <v>0.8</v>
      </c>
      <c r="AG1123">
        <v>0.8</v>
      </c>
      <c r="AH1123">
        <v>0.8</v>
      </c>
      <c r="AI1123">
        <v>203.62</v>
      </c>
      <c r="AJ1123">
        <v>1802</v>
      </c>
      <c r="AK1123">
        <v>8</v>
      </c>
      <c r="AR1123">
        <v>3</v>
      </c>
      <c r="AS1123">
        <v>5</v>
      </c>
      <c r="AV1123">
        <v>1</v>
      </c>
      <c r="AX1123">
        <v>1</v>
      </c>
      <c r="AY1123">
        <v>5</v>
      </c>
      <c r="AZ1123">
        <v>3</v>
      </c>
      <c r="BA1123">
        <v>8.7927999999999997E-4</v>
      </c>
      <c r="BN1123" s="6">
        <v>0</v>
      </c>
      <c r="BT1123" s="7">
        <v>0</v>
      </c>
    </row>
    <row r="1124" spans="1:72">
      <c r="A1124">
        <v>664</v>
      </c>
      <c r="B1124">
        <v>2652</v>
      </c>
      <c r="C1124">
        <v>630</v>
      </c>
      <c r="F1124">
        <v>29</v>
      </c>
      <c r="I1124" t="s">
        <v>6556</v>
      </c>
      <c r="J1124" t="s">
        <v>6556</v>
      </c>
      <c r="K1124" t="s">
        <v>1781</v>
      </c>
      <c r="L1124" t="s">
        <v>1781</v>
      </c>
      <c r="M1124" t="s">
        <v>1781</v>
      </c>
      <c r="N1124" t="s">
        <v>6555</v>
      </c>
      <c r="O1124" t="s">
        <v>6554</v>
      </c>
      <c r="P1124" t="s">
        <v>6553</v>
      </c>
      <c r="Q1124" t="s">
        <v>6552</v>
      </c>
      <c r="S1124">
        <v>3</v>
      </c>
      <c r="T1124">
        <v>1</v>
      </c>
      <c r="U1124">
        <v>1</v>
      </c>
      <c r="V1124">
        <v>1</v>
      </c>
      <c r="W1124">
        <v>0</v>
      </c>
      <c r="X1124">
        <v>1</v>
      </c>
      <c r="Y1124">
        <v>1</v>
      </c>
      <c r="Z1124">
        <v>0</v>
      </c>
      <c r="AA1124">
        <v>1</v>
      </c>
      <c r="AB1124">
        <v>1</v>
      </c>
      <c r="AC1124">
        <v>0</v>
      </c>
      <c r="AD1124">
        <v>1</v>
      </c>
      <c r="AE1124">
        <v>1</v>
      </c>
      <c r="AF1124">
        <v>1.8</v>
      </c>
      <c r="AG1124">
        <v>1.8</v>
      </c>
      <c r="AH1124">
        <v>1.8</v>
      </c>
      <c r="AI1124">
        <v>72.709000000000003</v>
      </c>
      <c r="AJ1124">
        <v>667</v>
      </c>
      <c r="AK1124">
        <v>2</v>
      </c>
      <c r="AM1124">
        <v>2</v>
      </c>
      <c r="AY1124">
        <v>1</v>
      </c>
      <c r="AZ1124">
        <v>1</v>
      </c>
      <c r="BA1124">
        <v>1.1721000000000001E-2</v>
      </c>
      <c r="BN1124" s="6">
        <v>0</v>
      </c>
      <c r="BT1124" s="7">
        <v>0</v>
      </c>
    </row>
    <row r="1125" spans="1:72">
      <c r="A1125">
        <v>670</v>
      </c>
      <c r="B1125">
        <v>1959</v>
      </c>
      <c r="C1125">
        <v>634</v>
      </c>
      <c r="F1125">
        <v>28</v>
      </c>
      <c r="I1125" t="s">
        <v>6551</v>
      </c>
      <c r="J1125" t="s">
        <v>6551</v>
      </c>
      <c r="K1125">
        <v>1</v>
      </c>
      <c r="L1125">
        <v>1</v>
      </c>
      <c r="M1125">
        <v>1</v>
      </c>
      <c r="N1125" t="s">
        <v>6550</v>
      </c>
      <c r="O1125" t="s">
        <v>6549</v>
      </c>
      <c r="P1125" t="s">
        <v>6548</v>
      </c>
      <c r="Q1125" t="s">
        <v>6547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0</v>
      </c>
      <c r="Z1125">
        <v>1</v>
      </c>
      <c r="AA1125">
        <v>1</v>
      </c>
      <c r="AB1125">
        <v>0</v>
      </c>
      <c r="AC1125">
        <v>1</v>
      </c>
      <c r="AD1125">
        <v>1</v>
      </c>
      <c r="AE1125">
        <v>0</v>
      </c>
      <c r="AF1125">
        <v>2.8</v>
      </c>
      <c r="AG1125">
        <v>2.8</v>
      </c>
      <c r="AH1125">
        <v>2.8</v>
      </c>
      <c r="AI1125">
        <v>40.570999999999998</v>
      </c>
      <c r="AJ1125">
        <v>351</v>
      </c>
      <c r="AK1125">
        <v>4</v>
      </c>
      <c r="AO1125">
        <v>2</v>
      </c>
      <c r="AX1125">
        <v>1</v>
      </c>
      <c r="AY1125">
        <v>1</v>
      </c>
      <c r="BA1125">
        <v>0.10294</v>
      </c>
      <c r="BN1125" s="6">
        <v>0</v>
      </c>
      <c r="BT1125" s="7">
        <v>0</v>
      </c>
    </row>
    <row r="1126" spans="1:72">
      <c r="A1126">
        <v>675</v>
      </c>
      <c r="B1126">
        <v>3706</v>
      </c>
      <c r="D1126">
        <v>438</v>
      </c>
      <c r="G1126">
        <v>194</v>
      </c>
      <c r="I1126" t="s">
        <v>6546</v>
      </c>
      <c r="J1126" t="s">
        <v>6546</v>
      </c>
      <c r="K1126">
        <v>1</v>
      </c>
      <c r="L1126">
        <v>1</v>
      </c>
      <c r="M1126">
        <v>1</v>
      </c>
      <c r="N1126" t="s">
        <v>6545</v>
      </c>
      <c r="O1126" t="s">
        <v>6544</v>
      </c>
      <c r="P1126" t="s">
        <v>6543</v>
      </c>
      <c r="Q1126" t="s">
        <v>6542</v>
      </c>
      <c r="S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0</v>
      </c>
      <c r="Z1126">
        <v>1</v>
      </c>
      <c r="AA1126">
        <v>1</v>
      </c>
      <c r="AB1126">
        <v>0</v>
      </c>
      <c r="AC1126">
        <v>1</v>
      </c>
      <c r="AD1126">
        <v>1</v>
      </c>
      <c r="AE1126">
        <v>0</v>
      </c>
      <c r="AF1126">
        <v>3.4</v>
      </c>
      <c r="AG1126">
        <v>3.4</v>
      </c>
      <c r="AH1126">
        <v>3.4</v>
      </c>
      <c r="AI1126">
        <v>52.622999999999998</v>
      </c>
      <c r="AJ1126">
        <v>445</v>
      </c>
      <c r="AK1126">
        <v>5</v>
      </c>
      <c r="AP1126">
        <v>2</v>
      </c>
      <c r="AX1126">
        <v>1</v>
      </c>
      <c r="AY1126">
        <v>1</v>
      </c>
      <c r="BA1126">
        <v>8.4376999999999994E-2</v>
      </c>
      <c r="BN1126" s="6">
        <v>0</v>
      </c>
      <c r="BT1126" s="7">
        <v>0</v>
      </c>
    </row>
    <row r="1127" spans="1:72">
      <c r="A1127">
        <v>686</v>
      </c>
      <c r="B1127">
        <v>5072</v>
      </c>
      <c r="I1127" t="s">
        <v>6541</v>
      </c>
      <c r="J1127" t="s">
        <v>6541</v>
      </c>
      <c r="K1127" t="s">
        <v>2800</v>
      </c>
      <c r="L1127" t="s">
        <v>2800</v>
      </c>
      <c r="M1127" t="s">
        <v>2800</v>
      </c>
      <c r="N1127" t="s">
        <v>6540</v>
      </c>
      <c r="O1127" t="s">
        <v>6539</v>
      </c>
      <c r="P1127" t="s">
        <v>6538</v>
      </c>
      <c r="Q1127" t="s">
        <v>6537</v>
      </c>
      <c r="S1127">
        <v>5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0</v>
      </c>
      <c r="Z1127">
        <v>1</v>
      </c>
      <c r="AA1127">
        <v>1</v>
      </c>
      <c r="AB1127">
        <v>0</v>
      </c>
      <c r="AC1127">
        <v>1</v>
      </c>
      <c r="AD1127">
        <v>1</v>
      </c>
      <c r="AE1127">
        <v>0</v>
      </c>
      <c r="AF1127">
        <v>2.7</v>
      </c>
      <c r="AG1127">
        <v>2.7</v>
      </c>
      <c r="AH1127">
        <v>2.7</v>
      </c>
      <c r="AI1127">
        <v>42.533999999999999</v>
      </c>
      <c r="AJ1127">
        <v>377</v>
      </c>
      <c r="AK1127">
        <v>4.75</v>
      </c>
      <c r="AO1127">
        <v>1</v>
      </c>
      <c r="AP1127">
        <v>3</v>
      </c>
      <c r="AX1127">
        <v>2</v>
      </c>
      <c r="AY1127">
        <v>2</v>
      </c>
      <c r="BA1127" s="8">
        <v>8.5774999999999998E-5</v>
      </c>
      <c r="BB1127" s="8"/>
      <c r="BN1127" s="6">
        <v>0</v>
      </c>
      <c r="BT1127" s="7">
        <v>0</v>
      </c>
    </row>
    <row r="1128" spans="1:72">
      <c r="A1128">
        <v>692</v>
      </c>
      <c r="B1128">
        <v>3761</v>
      </c>
      <c r="I1128" t="s">
        <v>6536</v>
      </c>
      <c r="J1128" t="s">
        <v>6536</v>
      </c>
      <c r="K1128" t="s">
        <v>213</v>
      </c>
      <c r="L1128" t="s">
        <v>213</v>
      </c>
      <c r="M1128" t="s">
        <v>213</v>
      </c>
      <c r="N1128" t="s">
        <v>6535</v>
      </c>
      <c r="O1128" t="s">
        <v>6534</v>
      </c>
      <c r="P1128" t="s">
        <v>6533</v>
      </c>
      <c r="Q1128" t="s">
        <v>6532</v>
      </c>
      <c r="S1128">
        <v>2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D1128">
        <v>1</v>
      </c>
      <c r="AE1128">
        <v>1</v>
      </c>
      <c r="AF1128">
        <v>0.6</v>
      </c>
      <c r="AG1128">
        <v>0.6</v>
      </c>
      <c r="AH1128">
        <v>0.6</v>
      </c>
      <c r="AI1128">
        <v>209.48</v>
      </c>
      <c r="AJ1128">
        <v>1862</v>
      </c>
      <c r="AK1128">
        <v>8.25</v>
      </c>
      <c r="AS1128">
        <v>3</v>
      </c>
      <c r="AT1128">
        <v>1</v>
      </c>
      <c r="AX1128">
        <v>1</v>
      </c>
      <c r="AY1128">
        <v>1</v>
      </c>
      <c r="AZ1128">
        <v>2</v>
      </c>
      <c r="BA1128">
        <v>4.8294999999999996E-3</v>
      </c>
      <c r="BN1128" s="6">
        <v>0</v>
      </c>
      <c r="BT1128" s="7">
        <v>0</v>
      </c>
    </row>
    <row r="1129" spans="1:72">
      <c r="A1129">
        <v>703</v>
      </c>
      <c r="B1129">
        <v>1077</v>
      </c>
      <c r="E1129" t="s">
        <v>6531</v>
      </c>
      <c r="H1129" t="s">
        <v>6530</v>
      </c>
      <c r="I1129" t="s">
        <v>6529</v>
      </c>
      <c r="J1129" t="s">
        <v>6529</v>
      </c>
      <c r="K1129" t="s">
        <v>2800</v>
      </c>
      <c r="L1129" t="s">
        <v>2800</v>
      </c>
      <c r="M1129" t="s">
        <v>2800</v>
      </c>
      <c r="N1129" t="s">
        <v>6528</v>
      </c>
      <c r="O1129" t="s">
        <v>6527</v>
      </c>
      <c r="P1129" t="s">
        <v>6526</v>
      </c>
      <c r="Q1129" t="s">
        <v>6525</v>
      </c>
      <c r="R1129" t="s">
        <v>6524</v>
      </c>
      <c r="S1129">
        <v>5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D1129">
        <v>1</v>
      </c>
      <c r="AE1129">
        <v>1</v>
      </c>
      <c r="AF1129">
        <v>5.4</v>
      </c>
      <c r="AG1129">
        <v>5.4</v>
      </c>
      <c r="AH1129">
        <v>5.4</v>
      </c>
      <c r="AI1129">
        <v>31.43</v>
      </c>
      <c r="AJ1129">
        <v>276</v>
      </c>
      <c r="AK1129">
        <v>5.75</v>
      </c>
      <c r="AL1129">
        <v>1</v>
      </c>
      <c r="AM1129">
        <v>6</v>
      </c>
      <c r="AN1129">
        <v>3</v>
      </c>
      <c r="AQ1129">
        <v>4</v>
      </c>
      <c r="AR1129">
        <v>3</v>
      </c>
      <c r="AS1129">
        <v>1</v>
      </c>
      <c r="AU1129">
        <v>3</v>
      </c>
      <c r="AV1129">
        <v>3</v>
      </c>
      <c r="AX1129">
        <v>8</v>
      </c>
      <c r="AY1129">
        <v>5</v>
      </c>
      <c r="AZ1129">
        <v>11</v>
      </c>
      <c r="BA1129">
        <v>1.8087999999999999E-3</v>
      </c>
      <c r="BN1129" s="6">
        <v>0</v>
      </c>
      <c r="BT1129" s="7">
        <v>0</v>
      </c>
    </row>
    <row r="1130" spans="1:72">
      <c r="A1130">
        <v>708</v>
      </c>
      <c r="B1130">
        <v>5251</v>
      </c>
      <c r="I1130" t="s">
        <v>6523</v>
      </c>
      <c r="J1130" t="s">
        <v>6523</v>
      </c>
      <c r="K1130">
        <v>1</v>
      </c>
      <c r="L1130">
        <v>1</v>
      </c>
      <c r="M1130">
        <v>1</v>
      </c>
      <c r="N1130" s="9" t="s">
        <v>6522</v>
      </c>
      <c r="O1130" t="s">
        <v>6521</v>
      </c>
      <c r="P1130" t="s">
        <v>6520</v>
      </c>
      <c r="Q1130" t="s">
        <v>6519</v>
      </c>
      <c r="S1130">
        <v>1</v>
      </c>
      <c r="T1130">
        <v>1</v>
      </c>
      <c r="U1130">
        <v>1</v>
      </c>
      <c r="V1130">
        <v>1</v>
      </c>
      <c r="W1130">
        <v>0</v>
      </c>
      <c r="X1130">
        <v>1</v>
      </c>
      <c r="Y1130">
        <v>0</v>
      </c>
      <c r="Z1130">
        <v>0</v>
      </c>
      <c r="AA1130">
        <v>1</v>
      </c>
      <c r="AB1130">
        <v>0</v>
      </c>
      <c r="AC1130">
        <v>0</v>
      </c>
      <c r="AD1130">
        <v>1</v>
      </c>
      <c r="AE1130">
        <v>0</v>
      </c>
      <c r="AF1130">
        <v>2.1</v>
      </c>
      <c r="AG1130">
        <v>2.1</v>
      </c>
      <c r="AH1130">
        <v>2.1</v>
      </c>
      <c r="AI1130">
        <v>73.242999999999995</v>
      </c>
      <c r="AJ1130">
        <v>662</v>
      </c>
      <c r="AK1130">
        <v>7</v>
      </c>
      <c r="AR1130">
        <v>1</v>
      </c>
      <c r="AY1130">
        <v>1</v>
      </c>
      <c r="BA1130">
        <v>3.9781E-3</v>
      </c>
      <c r="BN1130" s="6">
        <v>0</v>
      </c>
      <c r="BT1130" s="7">
        <v>0</v>
      </c>
    </row>
    <row r="1131" spans="1:72">
      <c r="A1131">
        <v>745</v>
      </c>
      <c r="B1131" t="s">
        <v>6518</v>
      </c>
      <c r="I1131" t="s">
        <v>6517</v>
      </c>
      <c r="J1131" t="s">
        <v>6517</v>
      </c>
      <c r="K1131" t="s">
        <v>1407</v>
      </c>
      <c r="L1131" t="s">
        <v>1781</v>
      </c>
      <c r="M1131" t="s">
        <v>1781</v>
      </c>
      <c r="N1131" t="s">
        <v>6516</v>
      </c>
      <c r="O1131" t="s">
        <v>6515</v>
      </c>
      <c r="P1131" t="s">
        <v>6514</v>
      </c>
      <c r="Q1131" t="s">
        <v>6513</v>
      </c>
      <c r="S1131">
        <v>3</v>
      </c>
      <c r="T1131">
        <v>4</v>
      </c>
      <c r="U1131">
        <v>1</v>
      </c>
      <c r="V1131">
        <v>1</v>
      </c>
      <c r="W1131">
        <v>4</v>
      </c>
      <c r="X1131">
        <v>1</v>
      </c>
      <c r="Y1131">
        <v>3</v>
      </c>
      <c r="Z1131">
        <v>1</v>
      </c>
      <c r="AA1131">
        <v>0</v>
      </c>
      <c r="AB1131">
        <v>0</v>
      </c>
      <c r="AC1131">
        <v>1</v>
      </c>
      <c r="AD1131">
        <v>0</v>
      </c>
      <c r="AE1131">
        <v>0</v>
      </c>
      <c r="AF1131">
        <v>4.3</v>
      </c>
      <c r="AG1131">
        <v>1.5</v>
      </c>
      <c r="AH1131">
        <v>1.5</v>
      </c>
      <c r="AI1131">
        <v>97.090999999999994</v>
      </c>
      <c r="AJ1131">
        <v>842</v>
      </c>
      <c r="AK1131">
        <v>9</v>
      </c>
      <c r="AT1131">
        <v>1</v>
      </c>
      <c r="AX1131">
        <v>1</v>
      </c>
      <c r="BA1131" s="8">
        <v>4.5499999999999998E-7</v>
      </c>
      <c r="BB1131" s="8"/>
      <c r="BN1131" s="6">
        <v>0</v>
      </c>
      <c r="BT1131" s="7">
        <v>0</v>
      </c>
    </row>
    <row r="1132" spans="1:72">
      <c r="A1132">
        <v>771</v>
      </c>
      <c r="B1132">
        <v>800</v>
      </c>
      <c r="I1132" t="s">
        <v>6512</v>
      </c>
      <c r="J1132" t="s">
        <v>6512</v>
      </c>
      <c r="K1132" t="s">
        <v>2800</v>
      </c>
      <c r="L1132" t="s">
        <v>2800</v>
      </c>
      <c r="M1132" t="s">
        <v>2800</v>
      </c>
      <c r="N1132" s="9" t="s">
        <v>6511</v>
      </c>
      <c r="O1132" t="s">
        <v>6510</v>
      </c>
      <c r="P1132" s="9" t="s">
        <v>6509</v>
      </c>
      <c r="Q1132" t="s">
        <v>6508</v>
      </c>
      <c r="S1132">
        <v>5</v>
      </c>
      <c r="T1132">
        <v>1</v>
      </c>
      <c r="U1132">
        <v>1</v>
      </c>
      <c r="V1132">
        <v>1</v>
      </c>
      <c r="W1132">
        <v>0</v>
      </c>
      <c r="X1132">
        <v>1</v>
      </c>
      <c r="Y1132">
        <v>1</v>
      </c>
      <c r="Z1132">
        <v>0</v>
      </c>
      <c r="AA1132">
        <v>1</v>
      </c>
      <c r="AB1132">
        <v>1</v>
      </c>
      <c r="AC1132">
        <v>0</v>
      </c>
      <c r="AD1132">
        <v>1</v>
      </c>
      <c r="AE1132">
        <v>1</v>
      </c>
      <c r="AF1132">
        <v>1.7</v>
      </c>
      <c r="AG1132">
        <v>1.7</v>
      </c>
      <c r="AH1132">
        <v>1.7</v>
      </c>
      <c r="AI1132">
        <v>84.108999999999995</v>
      </c>
      <c r="AJ1132">
        <v>749</v>
      </c>
      <c r="AK1132">
        <v>1</v>
      </c>
      <c r="AL1132">
        <v>2</v>
      </c>
      <c r="AY1132">
        <v>1</v>
      </c>
      <c r="AZ1132">
        <v>1</v>
      </c>
      <c r="BA1132">
        <v>4.3505999999999996E-3</v>
      </c>
      <c r="BN1132" s="6">
        <v>0</v>
      </c>
      <c r="BT1132" s="7">
        <v>0</v>
      </c>
    </row>
    <row r="1133" spans="1:72">
      <c r="A1133">
        <v>789</v>
      </c>
      <c r="B1133">
        <v>4688</v>
      </c>
      <c r="I1133" t="s">
        <v>6507</v>
      </c>
      <c r="J1133" t="s">
        <v>6507</v>
      </c>
      <c r="K1133" t="s">
        <v>233</v>
      </c>
      <c r="L1133" t="s">
        <v>233</v>
      </c>
      <c r="M1133" t="s">
        <v>233</v>
      </c>
      <c r="N1133" s="9" t="s">
        <v>6506</v>
      </c>
      <c r="O1133" t="s">
        <v>6505</v>
      </c>
      <c r="P1133" t="s">
        <v>6504</v>
      </c>
      <c r="Q1133" t="s">
        <v>6503</v>
      </c>
      <c r="S1133">
        <v>4</v>
      </c>
      <c r="T1133">
        <v>1</v>
      </c>
      <c r="U1133">
        <v>1</v>
      </c>
      <c r="V1133">
        <v>1</v>
      </c>
      <c r="W1133">
        <v>0</v>
      </c>
      <c r="X1133">
        <v>1</v>
      </c>
      <c r="Y1133">
        <v>0</v>
      </c>
      <c r="Z1133">
        <v>0</v>
      </c>
      <c r="AA1133">
        <v>1</v>
      </c>
      <c r="AB1133">
        <v>0</v>
      </c>
      <c r="AC1133">
        <v>0</v>
      </c>
      <c r="AD1133">
        <v>1</v>
      </c>
      <c r="AE1133">
        <v>0</v>
      </c>
      <c r="AF1133">
        <v>3.7</v>
      </c>
      <c r="AG1133">
        <v>3.7</v>
      </c>
      <c r="AH1133">
        <v>3.7</v>
      </c>
      <c r="AI1133">
        <v>35.58</v>
      </c>
      <c r="AJ1133">
        <v>324</v>
      </c>
      <c r="AK1133">
        <v>4</v>
      </c>
      <c r="AO1133">
        <v>1</v>
      </c>
      <c r="AY1133">
        <v>1</v>
      </c>
      <c r="BA1133">
        <v>5.8171999999999998E-4</v>
      </c>
      <c r="BN1133" s="6">
        <v>0</v>
      </c>
      <c r="BT1133" s="7">
        <v>0</v>
      </c>
    </row>
    <row r="1134" spans="1:72">
      <c r="A1134">
        <v>792</v>
      </c>
      <c r="B1134">
        <v>4174</v>
      </c>
      <c r="C1134">
        <v>714</v>
      </c>
      <c r="F1134">
        <v>506</v>
      </c>
      <c r="I1134" t="s">
        <v>6502</v>
      </c>
      <c r="J1134" t="s">
        <v>6502</v>
      </c>
      <c r="K1134" t="s">
        <v>233</v>
      </c>
      <c r="L1134" t="s">
        <v>233</v>
      </c>
      <c r="M1134" t="s">
        <v>233</v>
      </c>
      <c r="N1134" t="s">
        <v>6501</v>
      </c>
      <c r="O1134" t="s">
        <v>6500</v>
      </c>
      <c r="P1134" t="s">
        <v>6499</v>
      </c>
      <c r="Q1134" t="s">
        <v>6498</v>
      </c>
      <c r="S1134">
        <v>4</v>
      </c>
      <c r="T1134">
        <v>1</v>
      </c>
      <c r="U1134">
        <v>1</v>
      </c>
      <c r="V1134">
        <v>1</v>
      </c>
      <c r="W1134">
        <v>0</v>
      </c>
      <c r="X1134">
        <v>0</v>
      </c>
      <c r="Y1134">
        <v>1</v>
      </c>
      <c r="Z1134">
        <v>0</v>
      </c>
      <c r="AA1134">
        <v>0</v>
      </c>
      <c r="AB1134">
        <v>1</v>
      </c>
      <c r="AC1134">
        <v>0</v>
      </c>
      <c r="AD1134">
        <v>0</v>
      </c>
      <c r="AE1134">
        <v>1</v>
      </c>
      <c r="AF1134">
        <v>1.8</v>
      </c>
      <c r="AG1134">
        <v>1.8</v>
      </c>
      <c r="AH1134">
        <v>1.8</v>
      </c>
      <c r="AI1134">
        <v>75.513999999999996</v>
      </c>
      <c r="AJ1134">
        <v>671</v>
      </c>
      <c r="AK1134">
        <v>3</v>
      </c>
      <c r="AN1134">
        <v>1</v>
      </c>
      <c r="AZ1134">
        <v>1</v>
      </c>
      <c r="BA1134">
        <v>2.2613999999999999E-2</v>
      </c>
      <c r="BN1134" s="6">
        <v>0</v>
      </c>
      <c r="BT1134" s="7">
        <v>0</v>
      </c>
    </row>
    <row r="1135" spans="1:72">
      <c r="A1135">
        <v>814</v>
      </c>
      <c r="B1135" t="s">
        <v>6497</v>
      </c>
      <c r="I1135" t="s">
        <v>6496</v>
      </c>
      <c r="J1135" t="s">
        <v>6496</v>
      </c>
      <c r="K1135" t="s">
        <v>6495</v>
      </c>
      <c r="L1135" t="s">
        <v>2800</v>
      </c>
      <c r="M1135" t="s">
        <v>2800</v>
      </c>
      <c r="N1135" t="s">
        <v>6494</v>
      </c>
      <c r="O1135" t="s">
        <v>6493</v>
      </c>
      <c r="P1135" t="s">
        <v>6492</v>
      </c>
      <c r="Q1135" t="s">
        <v>6491</v>
      </c>
      <c r="S1135">
        <v>5</v>
      </c>
      <c r="T1135">
        <v>5</v>
      </c>
      <c r="U1135">
        <v>1</v>
      </c>
      <c r="V1135">
        <v>1</v>
      </c>
      <c r="W1135">
        <v>5</v>
      </c>
      <c r="X1135">
        <v>4</v>
      </c>
      <c r="Y1135">
        <v>5</v>
      </c>
      <c r="Z1135">
        <v>1</v>
      </c>
      <c r="AA1135">
        <v>1</v>
      </c>
      <c r="AB1135">
        <v>1</v>
      </c>
      <c r="AC1135">
        <v>1</v>
      </c>
      <c r="AD1135">
        <v>1</v>
      </c>
      <c r="AE1135">
        <v>1</v>
      </c>
      <c r="AF1135">
        <v>5.4</v>
      </c>
      <c r="AG1135">
        <v>1.1000000000000001</v>
      </c>
      <c r="AH1135">
        <v>1.1000000000000001</v>
      </c>
      <c r="AI1135">
        <v>98.247</v>
      </c>
      <c r="AJ1135">
        <v>873</v>
      </c>
      <c r="AK1135">
        <v>7.6</v>
      </c>
      <c r="AN1135">
        <v>1</v>
      </c>
      <c r="AS1135">
        <v>1</v>
      </c>
      <c r="AT1135">
        <v>3</v>
      </c>
      <c r="AX1135">
        <v>1</v>
      </c>
      <c r="AY1135">
        <v>1</v>
      </c>
      <c r="AZ1135">
        <v>3</v>
      </c>
      <c r="BA1135" s="8">
        <v>8.3874E-16</v>
      </c>
      <c r="BB1135" s="8"/>
      <c r="BN1135" s="6">
        <v>0</v>
      </c>
      <c r="BT1135" s="7">
        <v>0</v>
      </c>
    </row>
    <row r="1136" spans="1:72">
      <c r="A1136">
        <v>850</v>
      </c>
      <c r="B1136">
        <v>2498</v>
      </c>
      <c r="C1136">
        <v>768</v>
      </c>
      <c r="F1136">
        <v>423</v>
      </c>
      <c r="I1136" t="s">
        <v>6490</v>
      </c>
      <c r="J1136" t="s">
        <v>6490</v>
      </c>
      <c r="K1136">
        <v>1</v>
      </c>
      <c r="L1136">
        <v>1</v>
      </c>
      <c r="M1136">
        <v>1</v>
      </c>
      <c r="N1136" s="9" t="s">
        <v>6489</v>
      </c>
      <c r="O1136" t="s">
        <v>6488</v>
      </c>
      <c r="P1136" t="s">
        <v>6487</v>
      </c>
      <c r="Q1136" t="s">
        <v>6486</v>
      </c>
      <c r="S1136">
        <v>1</v>
      </c>
      <c r="T1136">
        <v>1</v>
      </c>
      <c r="U1136">
        <v>1</v>
      </c>
      <c r="V1136">
        <v>1</v>
      </c>
      <c r="W1136">
        <v>1</v>
      </c>
      <c r="X1136">
        <v>0</v>
      </c>
      <c r="Y1136">
        <v>0</v>
      </c>
      <c r="Z1136">
        <v>1</v>
      </c>
      <c r="AA1136">
        <v>0</v>
      </c>
      <c r="AB1136">
        <v>0</v>
      </c>
      <c r="AC1136">
        <v>1</v>
      </c>
      <c r="AD1136">
        <v>0</v>
      </c>
      <c r="AE1136">
        <v>0</v>
      </c>
      <c r="AF1136">
        <v>1.5</v>
      </c>
      <c r="AG1136">
        <v>1.5</v>
      </c>
      <c r="AH1136">
        <v>1.5</v>
      </c>
      <c r="AI1136">
        <v>82.430999999999997</v>
      </c>
      <c r="AJ1136">
        <v>740</v>
      </c>
      <c r="AK1136">
        <v>8</v>
      </c>
      <c r="AS1136">
        <v>1</v>
      </c>
      <c r="AX1136">
        <v>1</v>
      </c>
      <c r="BA1136">
        <v>0.14512</v>
      </c>
      <c r="BN1136" s="6">
        <v>0</v>
      </c>
      <c r="BT1136" s="7">
        <v>0</v>
      </c>
    </row>
    <row r="1137" spans="1:72">
      <c r="A1137">
        <v>853</v>
      </c>
      <c r="B1137">
        <v>5600</v>
      </c>
      <c r="I1137" t="s">
        <v>6485</v>
      </c>
      <c r="J1137" t="s">
        <v>6485</v>
      </c>
      <c r="K1137" t="s">
        <v>1781</v>
      </c>
      <c r="L1137" t="s">
        <v>1781</v>
      </c>
      <c r="M1137" t="s">
        <v>1781</v>
      </c>
      <c r="N1137" t="s">
        <v>6484</v>
      </c>
      <c r="O1137" t="s">
        <v>6483</v>
      </c>
      <c r="P1137" t="s">
        <v>6482</v>
      </c>
      <c r="Q1137" t="s">
        <v>6481</v>
      </c>
      <c r="S1137">
        <v>3</v>
      </c>
      <c r="T1137">
        <v>1</v>
      </c>
      <c r="U1137">
        <v>1</v>
      </c>
      <c r="V1137">
        <v>1</v>
      </c>
      <c r="W1137">
        <v>1</v>
      </c>
      <c r="X1137">
        <v>0</v>
      </c>
      <c r="Y1137">
        <v>0</v>
      </c>
      <c r="Z1137">
        <v>1</v>
      </c>
      <c r="AA1137">
        <v>0</v>
      </c>
      <c r="AB1137">
        <v>0</v>
      </c>
      <c r="AC1137">
        <v>1</v>
      </c>
      <c r="AD1137">
        <v>0</v>
      </c>
      <c r="AE1137">
        <v>0</v>
      </c>
      <c r="AF1137">
        <v>2.9</v>
      </c>
      <c r="AG1137">
        <v>2.9</v>
      </c>
      <c r="AH1137">
        <v>2.9</v>
      </c>
      <c r="AI1137">
        <v>47.064999999999998</v>
      </c>
      <c r="AJ1137">
        <v>418</v>
      </c>
      <c r="AK1137">
        <v>5</v>
      </c>
      <c r="AP1137">
        <v>2</v>
      </c>
      <c r="AX1137">
        <v>2</v>
      </c>
      <c r="BA1137">
        <v>1.9226E-3</v>
      </c>
      <c r="BN1137" s="6">
        <v>0</v>
      </c>
      <c r="BT1137" s="7">
        <v>0</v>
      </c>
    </row>
    <row r="1138" spans="1:72">
      <c r="A1138">
        <v>864</v>
      </c>
      <c r="B1138" t="s">
        <v>6480</v>
      </c>
      <c r="I1138" t="s">
        <v>6479</v>
      </c>
      <c r="J1138" t="s">
        <v>6479</v>
      </c>
      <c r="K1138">
        <v>2</v>
      </c>
      <c r="L1138">
        <v>1</v>
      </c>
      <c r="M1138">
        <v>1</v>
      </c>
      <c r="N1138" t="s">
        <v>6478</v>
      </c>
      <c r="O1138" t="s">
        <v>6477</v>
      </c>
      <c r="P1138" t="s">
        <v>6476</v>
      </c>
      <c r="Q1138" t="s">
        <v>6475</v>
      </c>
      <c r="S1138">
        <v>1</v>
      </c>
      <c r="T1138">
        <v>2</v>
      </c>
      <c r="U1138">
        <v>1</v>
      </c>
      <c r="V1138">
        <v>1</v>
      </c>
      <c r="W1138">
        <v>2</v>
      </c>
      <c r="X1138">
        <v>2</v>
      </c>
      <c r="Y1138">
        <v>1</v>
      </c>
      <c r="Z1138">
        <v>1</v>
      </c>
      <c r="AA1138">
        <v>1</v>
      </c>
      <c r="AB1138">
        <v>0</v>
      </c>
      <c r="AC1138">
        <v>1</v>
      </c>
      <c r="AD1138">
        <v>1</v>
      </c>
      <c r="AE1138">
        <v>0</v>
      </c>
      <c r="AF1138">
        <v>3.1</v>
      </c>
      <c r="AG1138">
        <v>1.6</v>
      </c>
      <c r="AH1138">
        <v>1.6</v>
      </c>
      <c r="AI1138">
        <v>67.614000000000004</v>
      </c>
      <c r="AJ1138">
        <v>612</v>
      </c>
      <c r="AK1138">
        <v>6</v>
      </c>
      <c r="AQ1138">
        <v>2</v>
      </c>
      <c r="AX1138">
        <v>1</v>
      </c>
      <c r="AY1138">
        <v>1</v>
      </c>
      <c r="BA1138" s="8">
        <v>1.0499000000000001E-5</v>
      </c>
      <c r="BB1138" s="8"/>
      <c r="BN1138" s="6">
        <v>0</v>
      </c>
      <c r="BT1138" s="7">
        <v>0</v>
      </c>
    </row>
    <row r="1139" spans="1:72">
      <c r="A1139">
        <v>865</v>
      </c>
      <c r="B1139" t="s">
        <v>6474</v>
      </c>
      <c r="D1139" t="s">
        <v>6473</v>
      </c>
      <c r="G1139" t="s">
        <v>6472</v>
      </c>
      <c r="I1139" t="s">
        <v>6471</v>
      </c>
      <c r="J1139" t="s">
        <v>6471</v>
      </c>
      <c r="K1139" t="s">
        <v>1799</v>
      </c>
      <c r="L1139" t="s">
        <v>213</v>
      </c>
      <c r="M1139" t="s">
        <v>213</v>
      </c>
      <c r="N1139" s="9" t="s">
        <v>6470</v>
      </c>
      <c r="O1139" t="s">
        <v>6469</v>
      </c>
      <c r="P1139" t="s">
        <v>6468</v>
      </c>
      <c r="Q1139" t="s">
        <v>6467</v>
      </c>
      <c r="S1139">
        <v>2</v>
      </c>
      <c r="T1139">
        <v>2</v>
      </c>
      <c r="U1139">
        <v>1</v>
      </c>
      <c r="V1139">
        <v>1</v>
      </c>
      <c r="W1139">
        <v>1</v>
      </c>
      <c r="X1139">
        <v>1</v>
      </c>
      <c r="Y1139">
        <v>2</v>
      </c>
      <c r="Z1139">
        <v>0</v>
      </c>
      <c r="AA1139">
        <v>0</v>
      </c>
      <c r="AB1139">
        <v>1</v>
      </c>
      <c r="AC1139">
        <v>0</v>
      </c>
      <c r="AD1139">
        <v>0</v>
      </c>
      <c r="AE1139">
        <v>1</v>
      </c>
      <c r="AF1139">
        <v>3.1</v>
      </c>
      <c r="AG1139">
        <v>1.4</v>
      </c>
      <c r="AH1139">
        <v>1.4</v>
      </c>
      <c r="AI1139">
        <v>94.510999999999996</v>
      </c>
      <c r="AJ1139">
        <v>839</v>
      </c>
      <c r="AK1139">
        <v>9</v>
      </c>
      <c r="AT1139">
        <v>1</v>
      </c>
      <c r="AZ1139">
        <v>1</v>
      </c>
      <c r="BA1139" s="8">
        <v>7.3048999999999995E-8</v>
      </c>
      <c r="BB1139" s="8"/>
      <c r="BN1139" s="6">
        <v>0</v>
      </c>
      <c r="BT1139" s="7">
        <v>0</v>
      </c>
    </row>
    <row r="1140" spans="1:72">
      <c r="A1140">
        <v>870</v>
      </c>
      <c r="B1140">
        <v>3435</v>
      </c>
      <c r="C1140">
        <v>780</v>
      </c>
      <c r="F1140">
        <v>455</v>
      </c>
      <c r="I1140" t="s">
        <v>6466</v>
      </c>
      <c r="J1140" t="s">
        <v>6466</v>
      </c>
      <c r="K1140" t="s">
        <v>4735</v>
      </c>
      <c r="L1140" t="s">
        <v>4735</v>
      </c>
      <c r="M1140" t="s">
        <v>4735</v>
      </c>
      <c r="N1140" s="9" t="s">
        <v>6465</v>
      </c>
      <c r="O1140" t="s">
        <v>6464</v>
      </c>
      <c r="P1140" s="9" t="s">
        <v>6463</v>
      </c>
      <c r="Q1140" t="s">
        <v>6462</v>
      </c>
      <c r="S1140">
        <v>9</v>
      </c>
      <c r="T1140">
        <v>1</v>
      </c>
      <c r="U1140">
        <v>1</v>
      </c>
      <c r="V1140">
        <v>1</v>
      </c>
      <c r="W1140">
        <v>0</v>
      </c>
      <c r="X1140">
        <v>1</v>
      </c>
      <c r="Y1140">
        <v>1</v>
      </c>
      <c r="Z1140">
        <v>0</v>
      </c>
      <c r="AA1140">
        <v>1</v>
      </c>
      <c r="AB1140">
        <v>1</v>
      </c>
      <c r="AC1140">
        <v>0</v>
      </c>
      <c r="AD1140">
        <v>1</v>
      </c>
      <c r="AE1140">
        <v>1</v>
      </c>
      <c r="AF1140">
        <v>2.5</v>
      </c>
      <c r="AG1140">
        <v>2.5</v>
      </c>
      <c r="AH1140">
        <v>2.5</v>
      </c>
      <c r="AI1140">
        <v>80.528000000000006</v>
      </c>
      <c r="AJ1140">
        <v>722</v>
      </c>
      <c r="AK1140">
        <v>7</v>
      </c>
      <c r="AR1140">
        <v>3</v>
      </c>
      <c r="AY1140">
        <v>2</v>
      </c>
      <c r="AZ1140">
        <v>1</v>
      </c>
      <c r="BA1140" s="8">
        <v>9.5421000000000001E-11</v>
      </c>
      <c r="BB1140" s="8"/>
      <c r="BN1140" s="6">
        <v>0</v>
      </c>
      <c r="BT1140" s="7">
        <v>0</v>
      </c>
    </row>
    <row r="1141" spans="1:72">
      <c r="A1141">
        <v>873</v>
      </c>
      <c r="B1141">
        <v>4597</v>
      </c>
      <c r="I1141" t="s">
        <v>6461</v>
      </c>
      <c r="J1141" t="s">
        <v>6461</v>
      </c>
      <c r="K1141" t="s">
        <v>213</v>
      </c>
      <c r="L1141" t="s">
        <v>213</v>
      </c>
      <c r="M1141" t="s">
        <v>213</v>
      </c>
      <c r="N1141" s="9" t="s">
        <v>6460</v>
      </c>
      <c r="O1141" t="s">
        <v>6459</v>
      </c>
      <c r="P1141" t="s">
        <v>6458</v>
      </c>
      <c r="Q1141" t="s">
        <v>6457</v>
      </c>
      <c r="S1141">
        <v>2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0</v>
      </c>
      <c r="Z1141">
        <v>1</v>
      </c>
      <c r="AA1141">
        <v>1</v>
      </c>
      <c r="AB1141">
        <v>0</v>
      </c>
      <c r="AC1141">
        <v>1</v>
      </c>
      <c r="AD1141">
        <v>1</v>
      </c>
      <c r="AE1141">
        <v>0</v>
      </c>
      <c r="AF1141">
        <v>2</v>
      </c>
      <c r="AG1141">
        <v>2</v>
      </c>
      <c r="AH1141">
        <v>2</v>
      </c>
      <c r="AI1141">
        <v>50.8</v>
      </c>
      <c r="AJ1141">
        <v>456</v>
      </c>
      <c r="AK1141">
        <v>5.33</v>
      </c>
      <c r="AO1141">
        <v>2</v>
      </c>
      <c r="AS1141">
        <v>1</v>
      </c>
      <c r="AX1141">
        <v>1</v>
      </c>
      <c r="AY1141">
        <v>2</v>
      </c>
      <c r="BA1141">
        <v>3.5271E-3</v>
      </c>
      <c r="BN1141" s="6">
        <v>0</v>
      </c>
      <c r="BT1141" s="7">
        <v>0</v>
      </c>
    </row>
    <row r="1142" spans="1:72">
      <c r="A1142">
        <v>877</v>
      </c>
      <c r="B1142">
        <v>5059</v>
      </c>
      <c r="I1142" t="s">
        <v>6456</v>
      </c>
      <c r="J1142" t="s">
        <v>6456</v>
      </c>
      <c r="K1142" t="s">
        <v>213</v>
      </c>
      <c r="L1142" t="s">
        <v>213</v>
      </c>
      <c r="M1142" t="s">
        <v>213</v>
      </c>
      <c r="N1142" s="9" t="s">
        <v>6455</v>
      </c>
      <c r="O1142" t="s">
        <v>6454</v>
      </c>
      <c r="P1142" t="s">
        <v>6453</v>
      </c>
      <c r="Q1142" t="s">
        <v>6452</v>
      </c>
      <c r="S1142">
        <v>2</v>
      </c>
      <c r="T1142">
        <v>1</v>
      </c>
      <c r="U1142">
        <v>1</v>
      </c>
      <c r="V1142">
        <v>1</v>
      </c>
      <c r="W1142">
        <v>0</v>
      </c>
      <c r="X1142">
        <v>1</v>
      </c>
      <c r="Y1142">
        <v>0</v>
      </c>
      <c r="Z1142">
        <v>0</v>
      </c>
      <c r="AA1142">
        <v>1</v>
      </c>
      <c r="AB1142">
        <v>0</v>
      </c>
      <c r="AC1142">
        <v>0</v>
      </c>
      <c r="AD1142">
        <v>1</v>
      </c>
      <c r="AE1142">
        <v>0</v>
      </c>
      <c r="AF1142">
        <v>12.6</v>
      </c>
      <c r="AG1142">
        <v>12.6</v>
      </c>
      <c r="AH1142">
        <v>12.6</v>
      </c>
      <c r="AI1142">
        <v>13.331</v>
      </c>
      <c r="AJ1142">
        <v>127</v>
      </c>
      <c r="AK1142">
        <v>1</v>
      </c>
      <c r="AL1142">
        <v>1</v>
      </c>
      <c r="AY1142">
        <v>1</v>
      </c>
      <c r="BA1142" s="8">
        <v>9.1837000000000003E-39</v>
      </c>
      <c r="BB1142" s="8"/>
      <c r="BN1142" s="6">
        <v>0</v>
      </c>
      <c r="BT1142" s="7">
        <v>0</v>
      </c>
    </row>
    <row r="1143" spans="1:72">
      <c r="A1143">
        <v>896</v>
      </c>
      <c r="B1143">
        <v>2329</v>
      </c>
      <c r="I1143" t="s">
        <v>6451</v>
      </c>
      <c r="J1143" t="s">
        <v>6451</v>
      </c>
      <c r="K1143">
        <v>1</v>
      </c>
      <c r="L1143">
        <v>1</v>
      </c>
      <c r="M1143">
        <v>1</v>
      </c>
      <c r="N1143" t="s">
        <v>6450</v>
      </c>
      <c r="O1143" t="s">
        <v>6449</v>
      </c>
      <c r="P1143" t="s">
        <v>6448</v>
      </c>
      <c r="Q1143" t="s">
        <v>6447</v>
      </c>
      <c r="S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D1143">
        <v>1</v>
      </c>
      <c r="AE1143">
        <v>1</v>
      </c>
      <c r="AF1143">
        <v>2.9</v>
      </c>
      <c r="AG1143">
        <v>2.9</v>
      </c>
      <c r="AH1143">
        <v>2.9</v>
      </c>
      <c r="AI1143">
        <v>76.433000000000007</v>
      </c>
      <c r="AJ1143">
        <v>713</v>
      </c>
      <c r="AK1143">
        <v>7.31</v>
      </c>
      <c r="AL1143">
        <v>1</v>
      </c>
      <c r="AM1143">
        <v>3</v>
      </c>
      <c r="AN1143">
        <v>4</v>
      </c>
      <c r="AO1143">
        <v>2</v>
      </c>
      <c r="AQ1143">
        <v>2</v>
      </c>
      <c r="AS1143">
        <v>1</v>
      </c>
      <c r="AT1143">
        <v>1</v>
      </c>
      <c r="AU1143">
        <v>3</v>
      </c>
      <c r="AV1143">
        <v>4</v>
      </c>
      <c r="AW1143">
        <v>5</v>
      </c>
      <c r="AX1143">
        <v>3</v>
      </c>
      <c r="AY1143">
        <v>10</v>
      </c>
      <c r="AZ1143">
        <v>13</v>
      </c>
      <c r="BA1143">
        <v>1.5005000000000001E-3</v>
      </c>
      <c r="BN1143" s="6">
        <v>0</v>
      </c>
      <c r="BT1143" s="7">
        <v>0</v>
      </c>
    </row>
    <row r="1144" spans="1:72">
      <c r="A1144">
        <v>901</v>
      </c>
      <c r="B1144">
        <v>342</v>
      </c>
      <c r="I1144" t="s">
        <v>6446</v>
      </c>
      <c r="J1144" t="s">
        <v>6446</v>
      </c>
      <c r="K1144" t="s">
        <v>213</v>
      </c>
      <c r="L1144" t="s">
        <v>213</v>
      </c>
      <c r="M1144" t="s">
        <v>213</v>
      </c>
      <c r="N1144" s="9" t="s">
        <v>6445</v>
      </c>
      <c r="O1144" t="s">
        <v>6444</v>
      </c>
      <c r="P1144" t="s">
        <v>6443</v>
      </c>
      <c r="Q1144" t="s">
        <v>6442</v>
      </c>
      <c r="S1144">
        <v>2</v>
      </c>
      <c r="T1144">
        <v>1</v>
      </c>
      <c r="U1144">
        <v>1</v>
      </c>
      <c r="V1144">
        <v>1</v>
      </c>
      <c r="W1144">
        <v>0</v>
      </c>
      <c r="X1144">
        <v>1</v>
      </c>
      <c r="Y1144">
        <v>0</v>
      </c>
      <c r="Z1144">
        <v>0</v>
      </c>
      <c r="AA1144">
        <v>1</v>
      </c>
      <c r="AB1144">
        <v>0</v>
      </c>
      <c r="AC1144">
        <v>0</v>
      </c>
      <c r="AD1144">
        <v>1</v>
      </c>
      <c r="AE1144">
        <v>0</v>
      </c>
      <c r="AF1144">
        <v>4</v>
      </c>
      <c r="AG1144">
        <v>4</v>
      </c>
      <c r="AH1144">
        <v>4</v>
      </c>
      <c r="AI1144">
        <v>36.436</v>
      </c>
      <c r="AJ1144">
        <v>328</v>
      </c>
      <c r="AK1144">
        <v>4</v>
      </c>
      <c r="AO1144">
        <v>1</v>
      </c>
      <c r="AY1144">
        <v>1</v>
      </c>
      <c r="BA1144">
        <v>2.5785000000000001E-3</v>
      </c>
      <c r="BN1144" s="6">
        <v>0</v>
      </c>
      <c r="BT1144" s="7">
        <v>0</v>
      </c>
    </row>
    <row r="1145" spans="1:72">
      <c r="A1145">
        <v>923</v>
      </c>
      <c r="B1145">
        <v>5172</v>
      </c>
      <c r="C1145" t="s">
        <v>6441</v>
      </c>
      <c r="F1145" t="s">
        <v>6440</v>
      </c>
      <c r="I1145" t="s">
        <v>6439</v>
      </c>
      <c r="J1145" t="s">
        <v>6439</v>
      </c>
      <c r="K1145" t="s">
        <v>1781</v>
      </c>
      <c r="L1145" t="s">
        <v>1781</v>
      </c>
      <c r="M1145" t="s">
        <v>1781</v>
      </c>
      <c r="N1145" t="s">
        <v>6438</v>
      </c>
      <c r="O1145" t="s">
        <v>6437</v>
      </c>
      <c r="P1145" t="s">
        <v>6436</v>
      </c>
      <c r="Q1145" t="s">
        <v>6435</v>
      </c>
      <c r="S1145">
        <v>3</v>
      </c>
      <c r="T1145">
        <v>1</v>
      </c>
      <c r="U1145">
        <v>1</v>
      </c>
      <c r="V1145">
        <v>1</v>
      </c>
      <c r="W1145">
        <v>0</v>
      </c>
      <c r="X1145">
        <v>1</v>
      </c>
      <c r="Y1145">
        <v>1</v>
      </c>
      <c r="Z1145">
        <v>0</v>
      </c>
      <c r="AA1145">
        <v>1</v>
      </c>
      <c r="AB1145">
        <v>1</v>
      </c>
      <c r="AC1145">
        <v>0</v>
      </c>
      <c r="AD1145">
        <v>1</v>
      </c>
      <c r="AE1145">
        <v>1</v>
      </c>
      <c r="AF1145">
        <v>3.3</v>
      </c>
      <c r="AG1145">
        <v>3.3</v>
      </c>
      <c r="AH1145">
        <v>3.3</v>
      </c>
      <c r="AI1145">
        <v>39.588999999999999</v>
      </c>
      <c r="AJ1145">
        <v>359</v>
      </c>
      <c r="AK1145">
        <v>2.67</v>
      </c>
      <c r="AM1145">
        <v>1</v>
      </c>
      <c r="AN1145">
        <v>2</v>
      </c>
      <c r="AY1145">
        <v>1</v>
      </c>
      <c r="AZ1145">
        <v>2</v>
      </c>
      <c r="BA1145">
        <v>0.14384</v>
      </c>
      <c r="BN1145" s="6">
        <v>0</v>
      </c>
      <c r="BT1145" s="7">
        <v>0</v>
      </c>
    </row>
    <row r="1146" spans="1:72">
      <c r="A1146">
        <v>924</v>
      </c>
      <c r="B1146">
        <v>4451</v>
      </c>
      <c r="I1146" t="s">
        <v>6434</v>
      </c>
      <c r="J1146" t="s">
        <v>6434</v>
      </c>
      <c r="K1146" t="s">
        <v>1781</v>
      </c>
      <c r="L1146" t="s">
        <v>1781</v>
      </c>
      <c r="M1146" t="s">
        <v>1781</v>
      </c>
      <c r="N1146" s="9" t="s">
        <v>6433</v>
      </c>
      <c r="O1146" t="s">
        <v>6432</v>
      </c>
      <c r="P1146" t="s">
        <v>6431</v>
      </c>
      <c r="Q1146" t="s">
        <v>6430</v>
      </c>
      <c r="S1146">
        <v>3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0</v>
      </c>
      <c r="Z1146">
        <v>1</v>
      </c>
      <c r="AA1146">
        <v>1</v>
      </c>
      <c r="AB1146">
        <v>0</v>
      </c>
      <c r="AC1146">
        <v>1</v>
      </c>
      <c r="AD1146">
        <v>1</v>
      </c>
      <c r="AE1146">
        <v>0</v>
      </c>
      <c r="AF1146">
        <v>3.8</v>
      </c>
      <c r="AG1146">
        <v>3.8</v>
      </c>
      <c r="AH1146">
        <v>3.8</v>
      </c>
      <c r="AI1146">
        <v>40.427</v>
      </c>
      <c r="AJ1146">
        <v>373</v>
      </c>
      <c r="AK1146">
        <v>5</v>
      </c>
      <c r="AN1146">
        <v>1</v>
      </c>
      <c r="AR1146">
        <v>1</v>
      </c>
      <c r="AX1146">
        <v>1</v>
      </c>
      <c r="AY1146">
        <v>1</v>
      </c>
      <c r="BA1146">
        <v>1.2151E-3</v>
      </c>
      <c r="BN1146" s="6">
        <v>0</v>
      </c>
      <c r="BT1146" s="7">
        <v>0</v>
      </c>
    </row>
    <row r="1147" spans="1:72">
      <c r="A1147">
        <v>940</v>
      </c>
      <c r="B1147">
        <v>3923</v>
      </c>
      <c r="I1147" t="s">
        <v>6429</v>
      </c>
      <c r="J1147" t="s">
        <v>6429</v>
      </c>
      <c r="K1147" t="s">
        <v>1781</v>
      </c>
      <c r="L1147" t="s">
        <v>1781</v>
      </c>
      <c r="M1147" t="s">
        <v>1781</v>
      </c>
      <c r="N1147" t="s">
        <v>6428</v>
      </c>
      <c r="O1147" t="s">
        <v>6427</v>
      </c>
      <c r="P1147" t="s">
        <v>6426</v>
      </c>
      <c r="Q1147" t="s">
        <v>6425</v>
      </c>
      <c r="S1147">
        <v>3</v>
      </c>
      <c r="T1147">
        <v>1</v>
      </c>
      <c r="U1147">
        <v>1</v>
      </c>
      <c r="V1147">
        <v>1</v>
      </c>
      <c r="W1147">
        <v>0</v>
      </c>
      <c r="X1147">
        <v>1</v>
      </c>
      <c r="Y1147">
        <v>0</v>
      </c>
      <c r="Z1147">
        <v>0</v>
      </c>
      <c r="AA1147">
        <v>1</v>
      </c>
      <c r="AB1147">
        <v>0</v>
      </c>
      <c r="AC1147">
        <v>0</v>
      </c>
      <c r="AD1147">
        <v>1</v>
      </c>
      <c r="AE1147">
        <v>0</v>
      </c>
      <c r="AF1147">
        <v>3.4</v>
      </c>
      <c r="AG1147">
        <v>3.4</v>
      </c>
      <c r="AH1147">
        <v>3.4</v>
      </c>
      <c r="AI1147">
        <v>43.816000000000003</v>
      </c>
      <c r="AJ1147">
        <v>386</v>
      </c>
      <c r="AK1147">
        <v>4</v>
      </c>
      <c r="AO1147">
        <v>1</v>
      </c>
      <c r="AY1147">
        <v>1</v>
      </c>
      <c r="BA1147">
        <v>5.6559000000000002E-3</v>
      </c>
      <c r="BN1147" s="6">
        <v>0</v>
      </c>
      <c r="BT1147" s="7">
        <v>0</v>
      </c>
    </row>
    <row r="1148" spans="1:72">
      <c r="A1148">
        <v>941</v>
      </c>
      <c r="B1148">
        <v>4487</v>
      </c>
      <c r="D1148">
        <v>569</v>
      </c>
      <c r="G1148">
        <v>423</v>
      </c>
      <c r="I1148" t="s">
        <v>6424</v>
      </c>
      <c r="J1148" t="s">
        <v>6424</v>
      </c>
      <c r="K1148" t="s">
        <v>1781</v>
      </c>
      <c r="L1148" t="s">
        <v>1781</v>
      </c>
      <c r="M1148" t="s">
        <v>1781</v>
      </c>
      <c r="N1148" t="s">
        <v>6423</v>
      </c>
      <c r="O1148" t="s">
        <v>6422</v>
      </c>
      <c r="P1148" t="s">
        <v>6421</v>
      </c>
      <c r="Q1148" t="s">
        <v>6420</v>
      </c>
      <c r="S1148">
        <v>3</v>
      </c>
      <c r="T1148">
        <v>1</v>
      </c>
      <c r="U1148">
        <v>1</v>
      </c>
      <c r="V1148">
        <v>1</v>
      </c>
      <c r="W1148">
        <v>0</v>
      </c>
      <c r="X1148">
        <v>0</v>
      </c>
      <c r="Y1148">
        <v>1</v>
      </c>
      <c r="Z1148">
        <v>0</v>
      </c>
      <c r="AA1148">
        <v>0</v>
      </c>
      <c r="AB1148">
        <v>1</v>
      </c>
      <c r="AC1148">
        <v>0</v>
      </c>
      <c r="AD1148">
        <v>0</v>
      </c>
      <c r="AE1148">
        <v>1</v>
      </c>
      <c r="AF1148">
        <v>1.9</v>
      </c>
      <c r="AG1148">
        <v>1.9</v>
      </c>
      <c r="AH1148">
        <v>1.9</v>
      </c>
      <c r="AI1148">
        <v>88.34</v>
      </c>
      <c r="AJ1148">
        <v>805</v>
      </c>
      <c r="AK1148">
        <v>4</v>
      </c>
      <c r="AL1148">
        <v>1</v>
      </c>
      <c r="AR1148">
        <v>1</v>
      </c>
      <c r="AZ1148">
        <v>2</v>
      </c>
      <c r="BA1148">
        <v>0.20324999999999999</v>
      </c>
      <c r="BN1148" s="6">
        <v>0</v>
      </c>
      <c r="BT1148" s="7">
        <v>0</v>
      </c>
    </row>
    <row r="1149" spans="1:72">
      <c r="A1149">
        <v>948</v>
      </c>
      <c r="B1149">
        <v>1768</v>
      </c>
      <c r="I1149" t="s">
        <v>6419</v>
      </c>
      <c r="J1149" t="s">
        <v>6419</v>
      </c>
      <c r="K1149" t="s">
        <v>1781</v>
      </c>
      <c r="L1149" t="s">
        <v>1781</v>
      </c>
      <c r="M1149" t="s">
        <v>1781</v>
      </c>
      <c r="N1149" s="9" t="s">
        <v>6418</v>
      </c>
      <c r="O1149" t="s">
        <v>6417</v>
      </c>
      <c r="P1149" t="s">
        <v>6416</v>
      </c>
      <c r="Q1149" t="s">
        <v>6415</v>
      </c>
      <c r="S1149">
        <v>3</v>
      </c>
      <c r="T1149">
        <v>1</v>
      </c>
      <c r="U1149">
        <v>1</v>
      </c>
      <c r="V1149">
        <v>1</v>
      </c>
      <c r="W1149">
        <v>0</v>
      </c>
      <c r="X1149">
        <v>0</v>
      </c>
      <c r="Y1149">
        <v>1</v>
      </c>
      <c r="Z1149">
        <v>0</v>
      </c>
      <c r="AA1149">
        <v>0</v>
      </c>
      <c r="AB1149">
        <v>1</v>
      </c>
      <c r="AC1149">
        <v>0</v>
      </c>
      <c r="AD1149">
        <v>0</v>
      </c>
      <c r="AE1149">
        <v>1</v>
      </c>
      <c r="AF1149">
        <v>1.9</v>
      </c>
      <c r="AG1149">
        <v>1.9</v>
      </c>
      <c r="AH1149">
        <v>1.9</v>
      </c>
      <c r="AI1149">
        <v>86.86</v>
      </c>
      <c r="AJ1149">
        <v>756</v>
      </c>
      <c r="AK1149">
        <v>8</v>
      </c>
      <c r="AS1149">
        <v>1</v>
      </c>
      <c r="AZ1149">
        <v>1</v>
      </c>
      <c r="BA1149">
        <v>2.7978E-3</v>
      </c>
      <c r="BN1149" s="6">
        <v>0</v>
      </c>
      <c r="BT1149" s="7">
        <v>0</v>
      </c>
    </row>
    <row r="1150" spans="1:72">
      <c r="A1150">
        <v>951</v>
      </c>
      <c r="B1150" t="s">
        <v>6414</v>
      </c>
      <c r="C1150" t="s">
        <v>6413</v>
      </c>
      <c r="F1150" t="s">
        <v>6412</v>
      </c>
      <c r="I1150" t="s">
        <v>6411</v>
      </c>
      <c r="J1150" t="s">
        <v>6410</v>
      </c>
      <c r="K1150" t="s">
        <v>3959</v>
      </c>
      <c r="L1150" t="s">
        <v>1781</v>
      </c>
      <c r="M1150" t="s">
        <v>1781</v>
      </c>
      <c r="N1150" s="9" t="s">
        <v>6409</v>
      </c>
      <c r="O1150" t="s">
        <v>6408</v>
      </c>
      <c r="P1150" t="s">
        <v>6407</v>
      </c>
      <c r="Q1150" t="s">
        <v>6406</v>
      </c>
      <c r="S1150">
        <v>3</v>
      </c>
      <c r="T1150">
        <v>4</v>
      </c>
      <c r="U1150">
        <v>1</v>
      </c>
      <c r="V1150">
        <v>1</v>
      </c>
      <c r="W1150">
        <v>2</v>
      </c>
      <c r="X1150">
        <v>4</v>
      </c>
      <c r="Y1150">
        <v>4</v>
      </c>
      <c r="Z1150">
        <v>0</v>
      </c>
      <c r="AA1150">
        <v>1</v>
      </c>
      <c r="AB1150">
        <v>1</v>
      </c>
      <c r="AC1150">
        <v>0</v>
      </c>
      <c r="AD1150">
        <v>1</v>
      </c>
      <c r="AE1150">
        <v>1</v>
      </c>
      <c r="AF1150">
        <v>6.2</v>
      </c>
      <c r="AG1150">
        <v>1.4</v>
      </c>
      <c r="AH1150">
        <v>1.4</v>
      </c>
      <c r="AI1150">
        <v>85.018000000000001</v>
      </c>
      <c r="AJ1150">
        <v>780</v>
      </c>
      <c r="AK1150">
        <v>7.5</v>
      </c>
      <c r="AR1150">
        <v>1</v>
      </c>
      <c r="AS1150">
        <v>1</v>
      </c>
      <c r="AY1150">
        <v>1</v>
      </c>
      <c r="AZ1150">
        <v>1</v>
      </c>
      <c r="BA1150" s="8">
        <v>1.6389999999999999E-95</v>
      </c>
      <c r="BB1150" s="8"/>
      <c r="BN1150" s="6">
        <v>0</v>
      </c>
      <c r="BT1150" s="7">
        <v>0</v>
      </c>
    </row>
    <row r="1151" spans="1:72">
      <c r="A1151">
        <v>961</v>
      </c>
      <c r="B1151">
        <v>1316</v>
      </c>
      <c r="I1151" t="s">
        <v>6405</v>
      </c>
      <c r="J1151" t="s">
        <v>6405</v>
      </c>
      <c r="K1151" t="s">
        <v>213</v>
      </c>
      <c r="L1151" t="s">
        <v>213</v>
      </c>
      <c r="M1151" t="s">
        <v>213</v>
      </c>
      <c r="N1151" t="s">
        <v>6404</v>
      </c>
      <c r="O1151" t="s">
        <v>6403</v>
      </c>
      <c r="P1151" t="s">
        <v>6402</v>
      </c>
      <c r="Q1151" t="s">
        <v>6401</v>
      </c>
      <c r="S1151">
        <v>2</v>
      </c>
      <c r="T1151">
        <v>1</v>
      </c>
      <c r="U1151">
        <v>1</v>
      </c>
      <c r="V1151">
        <v>1</v>
      </c>
      <c r="W1151">
        <v>0</v>
      </c>
      <c r="X1151">
        <v>1</v>
      </c>
      <c r="Y1151">
        <v>0</v>
      </c>
      <c r="Z1151">
        <v>0</v>
      </c>
      <c r="AA1151">
        <v>1</v>
      </c>
      <c r="AB1151">
        <v>0</v>
      </c>
      <c r="AC1151">
        <v>0</v>
      </c>
      <c r="AD1151">
        <v>1</v>
      </c>
      <c r="AE1151">
        <v>0</v>
      </c>
      <c r="AF1151">
        <v>1.1000000000000001</v>
      </c>
      <c r="AG1151">
        <v>1.1000000000000001</v>
      </c>
      <c r="AH1151">
        <v>1.1000000000000001</v>
      </c>
      <c r="AI1151">
        <v>172.23</v>
      </c>
      <c r="AJ1151">
        <v>1513</v>
      </c>
      <c r="AK1151">
        <v>11</v>
      </c>
      <c r="AV1151">
        <v>1</v>
      </c>
      <c r="AY1151">
        <v>1</v>
      </c>
      <c r="BA1151" s="8">
        <v>4.7663E-39</v>
      </c>
      <c r="BB1151" s="8"/>
      <c r="BN1151" s="6">
        <v>0</v>
      </c>
      <c r="BT1151" s="7">
        <v>0</v>
      </c>
    </row>
    <row r="1152" spans="1:72">
      <c r="A1152">
        <v>976</v>
      </c>
      <c r="B1152">
        <v>1411</v>
      </c>
      <c r="I1152" t="s">
        <v>6400</v>
      </c>
      <c r="J1152" t="s">
        <v>6400</v>
      </c>
      <c r="K1152" t="s">
        <v>2800</v>
      </c>
      <c r="L1152" t="s">
        <v>2800</v>
      </c>
      <c r="M1152" t="s">
        <v>2800</v>
      </c>
      <c r="N1152" t="s">
        <v>6399</v>
      </c>
      <c r="P1152" s="9" t="s">
        <v>6398</v>
      </c>
      <c r="Q1152" t="s">
        <v>6397</v>
      </c>
      <c r="S1152">
        <v>5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0</v>
      </c>
      <c r="Z1152">
        <v>1</v>
      </c>
      <c r="AA1152">
        <v>1</v>
      </c>
      <c r="AB1152">
        <v>0</v>
      </c>
      <c r="AC1152">
        <v>1</v>
      </c>
      <c r="AD1152">
        <v>1</v>
      </c>
      <c r="AE1152">
        <v>0</v>
      </c>
      <c r="AF1152">
        <v>15.7</v>
      </c>
      <c r="AG1152">
        <v>15.7</v>
      </c>
      <c r="AH1152">
        <v>15.7</v>
      </c>
      <c r="AI1152">
        <v>13.436</v>
      </c>
      <c r="AJ1152">
        <v>121</v>
      </c>
      <c r="AK1152">
        <v>5</v>
      </c>
      <c r="AP1152">
        <v>2</v>
      </c>
      <c r="AX1152">
        <v>1</v>
      </c>
      <c r="AY1152">
        <v>1</v>
      </c>
      <c r="BA1152" s="8">
        <v>1.4589999999999999E-24</v>
      </c>
      <c r="BB1152" s="8"/>
      <c r="BN1152" s="6">
        <v>0</v>
      </c>
      <c r="BT1152" s="7">
        <v>0</v>
      </c>
    </row>
    <row r="1153" spans="1:72">
      <c r="A1153">
        <v>980</v>
      </c>
      <c r="B1153">
        <v>1209</v>
      </c>
      <c r="C1153">
        <v>878</v>
      </c>
      <c r="F1153">
        <v>4</v>
      </c>
      <c r="I1153" t="s">
        <v>6396</v>
      </c>
      <c r="J1153" t="s">
        <v>6396</v>
      </c>
      <c r="K1153">
        <v>1</v>
      </c>
      <c r="L1153">
        <v>1</v>
      </c>
      <c r="M1153">
        <v>1</v>
      </c>
      <c r="N1153" t="s">
        <v>6395</v>
      </c>
      <c r="P1153" t="s">
        <v>6394</v>
      </c>
      <c r="Q1153" t="s">
        <v>6393</v>
      </c>
      <c r="S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0</v>
      </c>
      <c r="Z1153">
        <v>1</v>
      </c>
      <c r="AA1153">
        <v>1</v>
      </c>
      <c r="AB1153">
        <v>0</v>
      </c>
      <c r="AC1153">
        <v>1</v>
      </c>
      <c r="AD1153">
        <v>1</v>
      </c>
      <c r="AE1153">
        <v>0</v>
      </c>
      <c r="AF1153">
        <v>16.5</v>
      </c>
      <c r="AG1153">
        <v>16.5</v>
      </c>
      <c r="AH1153">
        <v>16.5</v>
      </c>
      <c r="AI1153">
        <v>11.760999999999999</v>
      </c>
      <c r="AJ1153">
        <v>109</v>
      </c>
      <c r="AK1153">
        <v>4.5</v>
      </c>
      <c r="AM1153">
        <v>1</v>
      </c>
      <c r="AR1153">
        <v>1</v>
      </c>
      <c r="AX1153">
        <v>1</v>
      </c>
      <c r="AY1153">
        <v>1</v>
      </c>
      <c r="BA1153" s="8">
        <v>6.9665999999999995E-80</v>
      </c>
      <c r="BB1153" s="8"/>
      <c r="BN1153" s="6">
        <v>0</v>
      </c>
      <c r="BT1153" s="7">
        <v>0</v>
      </c>
    </row>
    <row r="1154" spans="1:72">
      <c r="A1154">
        <v>983</v>
      </c>
      <c r="B1154">
        <v>1208</v>
      </c>
      <c r="I1154" t="s">
        <v>6392</v>
      </c>
      <c r="J1154" t="s">
        <v>6392</v>
      </c>
      <c r="K1154" t="s">
        <v>3802</v>
      </c>
      <c r="L1154" t="s">
        <v>3802</v>
      </c>
      <c r="M1154" t="s">
        <v>3802</v>
      </c>
      <c r="N1154" t="s">
        <v>6391</v>
      </c>
      <c r="P1154" t="s">
        <v>6390</v>
      </c>
      <c r="Q1154" t="s">
        <v>6389</v>
      </c>
      <c r="S1154">
        <v>6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D1154">
        <v>1</v>
      </c>
      <c r="AE1154">
        <v>1</v>
      </c>
      <c r="AF1154">
        <v>16.5</v>
      </c>
      <c r="AG1154">
        <v>16.5</v>
      </c>
      <c r="AH1154">
        <v>16.5</v>
      </c>
      <c r="AI1154">
        <v>11.888</v>
      </c>
      <c r="AJ1154">
        <v>109</v>
      </c>
      <c r="AK1154">
        <v>2.2000000000000002</v>
      </c>
      <c r="AM1154">
        <v>4</v>
      </c>
      <c r="AN1154">
        <v>1</v>
      </c>
      <c r="AX1154">
        <v>3</v>
      </c>
      <c r="AY1154">
        <v>1</v>
      </c>
      <c r="AZ1154">
        <v>1</v>
      </c>
      <c r="BA1154" s="8">
        <v>1.255E-158</v>
      </c>
      <c r="BB1154" s="8"/>
      <c r="BN1154" s="6">
        <v>0</v>
      </c>
      <c r="BT1154" s="7">
        <v>0</v>
      </c>
    </row>
    <row r="1155" spans="1:72">
      <c r="A1155">
        <v>988</v>
      </c>
      <c r="B1155">
        <v>855</v>
      </c>
      <c r="C1155">
        <v>882</v>
      </c>
      <c r="F1155">
        <v>4</v>
      </c>
      <c r="I1155" t="s">
        <v>6388</v>
      </c>
      <c r="J1155" t="s">
        <v>6388</v>
      </c>
      <c r="K1155">
        <v>1</v>
      </c>
      <c r="L1155">
        <v>1</v>
      </c>
      <c r="M1155">
        <v>1</v>
      </c>
      <c r="N1155" t="s">
        <v>6387</v>
      </c>
      <c r="P1155" t="s">
        <v>6387</v>
      </c>
      <c r="Q1155" t="s">
        <v>6386</v>
      </c>
      <c r="S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0</v>
      </c>
      <c r="Z1155">
        <v>1</v>
      </c>
      <c r="AA1155">
        <v>1</v>
      </c>
      <c r="AB1155">
        <v>0</v>
      </c>
      <c r="AC1155">
        <v>1</v>
      </c>
      <c r="AD1155">
        <v>1</v>
      </c>
      <c r="AE1155">
        <v>0</v>
      </c>
      <c r="AF1155">
        <v>15.8</v>
      </c>
      <c r="AG1155">
        <v>15.8</v>
      </c>
      <c r="AH1155">
        <v>15.8</v>
      </c>
      <c r="AI1155">
        <v>12.64</v>
      </c>
      <c r="AJ1155">
        <v>114</v>
      </c>
      <c r="AK1155">
        <v>2.33</v>
      </c>
      <c r="AM1155">
        <v>2</v>
      </c>
      <c r="AN1155">
        <v>1</v>
      </c>
      <c r="AX1155">
        <v>1</v>
      </c>
      <c r="AY1155">
        <v>2</v>
      </c>
      <c r="BA1155" s="8">
        <v>1.2863999999999999E-158</v>
      </c>
      <c r="BB1155" s="8"/>
      <c r="BN1155" s="6">
        <v>0</v>
      </c>
      <c r="BT1155" s="7">
        <v>0</v>
      </c>
    </row>
    <row r="1156" spans="1:72">
      <c r="A1156">
        <v>995</v>
      </c>
      <c r="B1156">
        <v>624</v>
      </c>
      <c r="I1156" t="s">
        <v>6385</v>
      </c>
      <c r="J1156" t="s">
        <v>6385</v>
      </c>
      <c r="K1156" t="s">
        <v>213</v>
      </c>
      <c r="L1156" t="s">
        <v>213</v>
      </c>
      <c r="M1156" t="s">
        <v>213</v>
      </c>
      <c r="N1156" t="s">
        <v>6384</v>
      </c>
      <c r="O1156" t="s">
        <v>6383</v>
      </c>
      <c r="P1156" t="s">
        <v>6382</v>
      </c>
      <c r="Q1156" t="s">
        <v>6381</v>
      </c>
      <c r="S1156">
        <v>2</v>
      </c>
      <c r="T1156">
        <v>1</v>
      </c>
      <c r="U1156">
        <v>1</v>
      </c>
      <c r="V1156">
        <v>1</v>
      </c>
      <c r="W1156">
        <v>0</v>
      </c>
      <c r="X1156">
        <v>0</v>
      </c>
      <c r="Y1156">
        <v>1</v>
      </c>
      <c r="Z1156">
        <v>0</v>
      </c>
      <c r="AA1156">
        <v>0</v>
      </c>
      <c r="AB1156">
        <v>1</v>
      </c>
      <c r="AC1156">
        <v>0</v>
      </c>
      <c r="AD1156">
        <v>0</v>
      </c>
      <c r="AE1156">
        <v>1</v>
      </c>
      <c r="AF1156">
        <v>2.2000000000000002</v>
      </c>
      <c r="AG1156">
        <v>2.2000000000000002</v>
      </c>
      <c r="AH1156">
        <v>2.2000000000000002</v>
      </c>
      <c r="AI1156">
        <v>88.313000000000002</v>
      </c>
      <c r="AJ1156">
        <v>780</v>
      </c>
      <c r="AK1156">
        <v>8</v>
      </c>
      <c r="AS1156">
        <v>1</v>
      </c>
      <c r="AZ1156">
        <v>1</v>
      </c>
      <c r="BA1156" s="8">
        <v>2.2884E-39</v>
      </c>
      <c r="BB1156" s="8"/>
      <c r="BN1156" s="6">
        <v>0</v>
      </c>
      <c r="BT1156" s="7">
        <v>0</v>
      </c>
    </row>
    <row r="1157" spans="1:72">
      <c r="A1157">
        <v>998</v>
      </c>
      <c r="B1157">
        <v>5287</v>
      </c>
      <c r="C1157">
        <v>889</v>
      </c>
      <c r="F1157">
        <v>1422</v>
      </c>
      <c r="I1157" t="s">
        <v>6380</v>
      </c>
      <c r="J1157" t="s">
        <v>6380</v>
      </c>
      <c r="K1157" t="s">
        <v>213</v>
      </c>
      <c r="L1157" t="s">
        <v>213</v>
      </c>
      <c r="M1157" t="s">
        <v>213</v>
      </c>
      <c r="N1157" t="s">
        <v>6379</v>
      </c>
      <c r="O1157" t="s">
        <v>6378</v>
      </c>
      <c r="P1157" t="s">
        <v>6377</v>
      </c>
      <c r="Q1157" t="s">
        <v>6376</v>
      </c>
      <c r="S1157">
        <v>2</v>
      </c>
      <c r="T1157">
        <v>1</v>
      </c>
      <c r="U1157">
        <v>1</v>
      </c>
      <c r="V1157">
        <v>1</v>
      </c>
      <c r="W1157">
        <v>1</v>
      </c>
      <c r="X1157">
        <v>0</v>
      </c>
      <c r="Y1157">
        <v>0</v>
      </c>
      <c r="Z1157">
        <v>1</v>
      </c>
      <c r="AA1157">
        <v>0</v>
      </c>
      <c r="AB1157">
        <v>0</v>
      </c>
      <c r="AC1157">
        <v>1</v>
      </c>
      <c r="AD1157">
        <v>0</v>
      </c>
      <c r="AE1157">
        <v>0</v>
      </c>
      <c r="AF1157">
        <v>0.4</v>
      </c>
      <c r="AG1157">
        <v>0.4</v>
      </c>
      <c r="AH1157">
        <v>0.4</v>
      </c>
      <c r="AI1157">
        <v>337.76</v>
      </c>
      <c r="AJ1157">
        <v>2912</v>
      </c>
      <c r="AK1157">
        <v>5</v>
      </c>
      <c r="AP1157">
        <v>1</v>
      </c>
      <c r="AX1157">
        <v>1</v>
      </c>
      <c r="BA1157">
        <v>0.25373000000000001</v>
      </c>
      <c r="BN1157" s="6">
        <v>0</v>
      </c>
      <c r="BT1157" s="7">
        <v>0</v>
      </c>
    </row>
    <row r="1158" spans="1:72">
      <c r="A1158">
        <v>1011</v>
      </c>
      <c r="B1158">
        <v>5612</v>
      </c>
      <c r="D1158">
        <v>608</v>
      </c>
      <c r="G1158">
        <v>145</v>
      </c>
      <c r="I1158" t="s">
        <v>6375</v>
      </c>
      <c r="J1158" t="s">
        <v>6375</v>
      </c>
      <c r="K1158">
        <v>1</v>
      </c>
      <c r="L1158">
        <v>1</v>
      </c>
      <c r="M1158">
        <v>1</v>
      </c>
      <c r="N1158" t="s">
        <v>6374</v>
      </c>
      <c r="O1158" t="s">
        <v>6373</v>
      </c>
      <c r="P1158" t="s">
        <v>6372</v>
      </c>
      <c r="Q1158" t="s">
        <v>6371</v>
      </c>
      <c r="S1158">
        <v>1</v>
      </c>
      <c r="T1158">
        <v>1</v>
      </c>
      <c r="U1158">
        <v>1</v>
      </c>
      <c r="V1158">
        <v>1</v>
      </c>
      <c r="W1158">
        <v>0</v>
      </c>
      <c r="X1158">
        <v>1</v>
      </c>
      <c r="Y1158">
        <v>1</v>
      </c>
      <c r="Z1158">
        <v>0</v>
      </c>
      <c r="AA1158">
        <v>1</v>
      </c>
      <c r="AB1158">
        <v>1</v>
      </c>
      <c r="AC1158">
        <v>0</v>
      </c>
      <c r="AD1158">
        <v>1</v>
      </c>
      <c r="AE1158">
        <v>1</v>
      </c>
      <c r="AF1158">
        <v>8.8000000000000007</v>
      </c>
      <c r="AG1158">
        <v>8.8000000000000007</v>
      </c>
      <c r="AH1158">
        <v>8.8000000000000007</v>
      </c>
      <c r="AI1158">
        <v>17.042000000000002</v>
      </c>
      <c r="AJ1158">
        <v>148</v>
      </c>
      <c r="AK1158">
        <v>7</v>
      </c>
      <c r="AR1158">
        <v>2</v>
      </c>
      <c r="AY1158">
        <v>1</v>
      </c>
      <c r="AZ1158">
        <v>1</v>
      </c>
      <c r="BA1158">
        <v>0.25322</v>
      </c>
      <c r="BN1158" s="6">
        <v>0</v>
      </c>
      <c r="BT1158" s="7">
        <v>0</v>
      </c>
    </row>
    <row r="1159" spans="1:72">
      <c r="A1159">
        <v>1012</v>
      </c>
      <c r="B1159" t="s">
        <v>6370</v>
      </c>
      <c r="C1159">
        <v>899</v>
      </c>
      <c r="D1159">
        <v>609</v>
      </c>
      <c r="F1159">
        <v>191</v>
      </c>
      <c r="G1159">
        <v>95</v>
      </c>
      <c r="I1159" t="s">
        <v>6369</v>
      </c>
      <c r="J1159" t="s">
        <v>6368</v>
      </c>
      <c r="K1159" t="s">
        <v>6367</v>
      </c>
      <c r="L1159" t="s">
        <v>6366</v>
      </c>
      <c r="M1159" t="s">
        <v>6366</v>
      </c>
      <c r="N1159" t="s">
        <v>6365</v>
      </c>
      <c r="O1159" t="s">
        <v>2123</v>
      </c>
      <c r="P1159" t="s">
        <v>6364</v>
      </c>
      <c r="Q1159" t="s">
        <v>6363</v>
      </c>
      <c r="S1159">
        <v>5</v>
      </c>
      <c r="T1159">
        <v>8</v>
      </c>
      <c r="U1159">
        <v>1</v>
      </c>
      <c r="V1159">
        <v>1</v>
      </c>
      <c r="W1159">
        <v>6</v>
      </c>
      <c r="X1159">
        <v>6</v>
      </c>
      <c r="Y1159">
        <v>6</v>
      </c>
      <c r="Z1159">
        <v>0</v>
      </c>
      <c r="AA1159">
        <v>1</v>
      </c>
      <c r="AB1159">
        <v>0</v>
      </c>
      <c r="AC1159">
        <v>0</v>
      </c>
      <c r="AD1159">
        <v>1</v>
      </c>
      <c r="AE1159">
        <v>0</v>
      </c>
      <c r="AF1159">
        <v>42.7</v>
      </c>
      <c r="AG1159">
        <v>4.8</v>
      </c>
      <c r="AH1159">
        <v>4.8</v>
      </c>
      <c r="AI1159">
        <v>24.65</v>
      </c>
      <c r="AJ1159">
        <v>227</v>
      </c>
      <c r="AK1159">
        <v>2.5</v>
      </c>
      <c r="AM1159">
        <v>1</v>
      </c>
      <c r="AN1159">
        <v>1</v>
      </c>
      <c r="AY1159">
        <v>2</v>
      </c>
      <c r="BA1159" s="8">
        <v>3.4442999999999999E-175</v>
      </c>
      <c r="BB1159" s="8"/>
      <c r="BN1159" s="6">
        <v>0</v>
      </c>
      <c r="BT1159" s="7">
        <v>0</v>
      </c>
    </row>
    <row r="1160" spans="1:72">
      <c r="A1160">
        <v>1025</v>
      </c>
      <c r="B1160">
        <v>4025</v>
      </c>
      <c r="I1160" t="s">
        <v>6362</v>
      </c>
      <c r="J1160" t="s">
        <v>6362</v>
      </c>
      <c r="K1160" t="s">
        <v>213</v>
      </c>
      <c r="L1160" t="s">
        <v>213</v>
      </c>
      <c r="M1160" t="s">
        <v>213</v>
      </c>
      <c r="N1160" s="9" t="s">
        <v>6361</v>
      </c>
      <c r="O1160" t="s">
        <v>6360</v>
      </c>
      <c r="P1160" t="s">
        <v>6359</v>
      </c>
      <c r="Q1160" t="s">
        <v>6358</v>
      </c>
      <c r="S1160">
        <v>2</v>
      </c>
      <c r="T1160">
        <v>1</v>
      </c>
      <c r="U1160">
        <v>1</v>
      </c>
      <c r="V1160">
        <v>1</v>
      </c>
      <c r="W1160">
        <v>0</v>
      </c>
      <c r="X1160">
        <v>1</v>
      </c>
      <c r="Y1160">
        <v>0</v>
      </c>
      <c r="Z1160">
        <v>0</v>
      </c>
      <c r="AA1160">
        <v>1</v>
      </c>
      <c r="AB1160">
        <v>0</v>
      </c>
      <c r="AC1160">
        <v>0</v>
      </c>
      <c r="AD1160">
        <v>1</v>
      </c>
      <c r="AE1160">
        <v>0</v>
      </c>
      <c r="AF1160">
        <v>5.2</v>
      </c>
      <c r="AG1160">
        <v>5.2</v>
      </c>
      <c r="AH1160">
        <v>5.2</v>
      </c>
      <c r="AI1160">
        <v>31.196000000000002</v>
      </c>
      <c r="AJ1160">
        <v>270</v>
      </c>
      <c r="AK1160">
        <v>3</v>
      </c>
      <c r="AN1160">
        <v>1</v>
      </c>
      <c r="AY1160">
        <v>1</v>
      </c>
      <c r="BA1160">
        <v>9.4185999999999998E-4</v>
      </c>
      <c r="BN1160" s="6">
        <v>0</v>
      </c>
      <c r="BT1160" s="7">
        <v>0</v>
      </c>
    </row>
    <row r="1161" spans="1:72">
      <c r="A1161">
        <v>1032</v>
      </c>
      <c r="B1161">
        <v>4583</v>
      </c>
      <c r="I1161" t="s">
        <v>6357</v>
      </c>
      <c r="J1161" t="s">
        <v>6357</v>
      </c>
      <c r="K1161" t="s">
        <v>2072</v>
      </c>
      <c r="L1161" t="s">
        <v>2072</v>
      </c>
      <c r="M1161" t="s">
        <v>2072</v>
      </c>
      <c r="N1161" s="9" t="s">
        <v>6356</v>
      </c>
      <c r="O1161" t="s">
        <v>6355</v>
      </c>
      <c r="P1161" s="9" t="s">
        <v>6354</v>
      </c>
      <c r="Q1161" t="s">
        <v>6353</v>
      </c>
      <c r="S1161">
        <v>7</v>
      </c>
      <c r="T1161">
        <v>1</v>
      </c>
      <c r="U1161">
        <v>1</v>
      </c>
      <c r="V1161">
        <v>1</v>
      </c>
      <c r="W1161">
        <v>0</v>
      </c>
      <c r="X1161">
        <v>1</v>
      </c>
      <c r="Y1161">
        <v>0</v>
      </c>
      <c r="Z1161">
        <v>0</v>
      </c>
      <c r="AA1161">
        <v>1</v>
      </c>
      <c r="AB1161">
        <v>0</v>
      </c>
      <c r="AC1161">
        <v>0</v>
      </c>
      <c r="AD1161">
        <v>1</v>
      </c>
      <c r="AE1161">
        <v>0</v>
      </c>
      <c r="AF1161">
        <v>5.8</v>
      </c>
      <c r="AG1161">
        <v>5.8</v>
      </c>
      <c r="AH1161">
        <v>5.8</v>
      </c>
      <c r="AI1161">
        <v>39.594000000000001</v>
      </c>
      <c r="AJ1161">
        <v>378</v>
      </c>
      <c r="AK1161">
        <v>4</v>
      </c>
      <c r="AO1161">
        <v>1</v>
      </c>
      <c r="AY1161">
        <v>1</v>
      </c>
      <c r="BA1161" s="8">
        <v>1.0551000000000001E-70</v>
      </c>
      <c r="BB1161" s="8"/>
      <c r="BN1161" s="6">
        <v>0</v>
      </c>
      <c r="BT1161" s="7">
        <v>0</v>
      </c>
    </row>
    <row r="1162" spans="1:72">
      <c r="A1162">
        <v>1047</v>
      </c>
      <c r="B1162">
        <v>838</v>
      </c>
      <c r="I1162" t="s">
        <v>6352</v>
      </c>
      <c r="J1162" t="s">
        <v>6352</v>
      </c>
      <c r="K1162" t="s">
        <v>2072</v>
      </c>
      <c r="L1162" t="s">
        <v>2072</v>
      </c>
      <c r="M1162" t="s">
        <v>2072</v>
      </c>
      <c r="N1162" s="9" t="s">
        <v>6351</v>
      </c>
      <c r="O1162" t="s">
        <v>6350</v>
      </c>
      <c r="P1162" s="9" t="s">
        <v>6349</v>
      </c>
      <c r="Q1162" t="s">
        <v>6348</v>
      </c>
      <c r="S1162">
        <v>7</v>
      </c>
      <c r="T1162">
        <v>1</v>
      </c>
      <c r="U1162">
        <v>1</v>
      </c>
      <c r="V1162">
        <v>1</v>
      </c>
      <c r="W1162">
        <v>0</v>
      </c>
      <c r="X1162">
        <v>0</v>
      </c>
      <c r="Y1162">
        <v>1</v>
      </c>
      <c r="Z1162">
        <v>0</v>
      </c>
      <c r="AA1162">
        <v>0</v>
      </c>
      <c r="AB1162">
        <v>1</v>
      </c>
      <c r="AC1162">
        <v>0</v>
      </c>
      <c r="AD1162">
        <v>0</v>
      </c>
      <c r="AE1162">
        <v>1</v>
      </c>
      <c r="AF1162">
        <v>1.3</v>
      </c>
      <c r="AG1162">
        <v>1.3</v>
      </c>
      <c r="AH1162">
        <v>1.3</v>
      </c>
      <c r="AI1162">
        <v>113</v>
      </c>
      <c r="AJ1162">
        <v>1010</v>
      </c>
      <c r="AK1162">
        <v>9</v>
      </c>
      <c r="AT1162">
        <v>1</v>
      </c>
      <c r="AZ1162">
        <v>1</v>
      </c>
      <c r="BA1162">
        <v>5.2311000000000002E-4</v>
      </c>
      <c r="BN1162" s="6">
        <v>0</v>
      </c>
      <c r="BT1162" s="7">
        <v>0</v>
      </c>
    </row>
    <row r="1163" spans="1:72">
      <c r="A1163">
        <v>1052</v>
      </c>
      <c r="B1163" t="s">
        <v>6347</v>
      </c>
      <c r="C1163" t="s">
        <v>6346</v>
      </c>
      <c r="D1163">
        <v>276</v>
      </c>
      <c r="F1163" t="s">
        <v>6345</v>
      </c>
      <c r="G1163">
        <v>260</v>
      </c>
      <c r="I1163" t="s">
        <v>6344</v>
      </c>
      <c r="J1163" t="s">
        <v>6344</v>
      </c>
      <c r="K1163">
        <v>5</v>
      </c>
      <c r="L1163">
        <v>1</v>
      </c>
      <c r="M1163">
        <v>1</v>
      </c>
      <c r="N1163" t="s">
        <v>6343</v>
      </c>
      <c r="P1163" t="s">
        <v>6343</v>
      </c>
      <c r="Q1163" t="s">
        <v>6342</v>
      </c>
      <c r="S1163">
        <v>1</v>
      </c>
      <c r="T1163">
        <v>5</v>
      </c>
      <c r="U1163">
        <v>1</v>
      </c>
      <c r="V1163">
        <v>1</v>
      </c>
      <c r="W1163">
        <v>2</v>
      </c>
      <c r="X1163">
        <v>5</v>
      </c>
      <c r="Y1163">
        <v>3</v>
      </c>
      <c r="Z1163">
        <v>0</v>
      </c>
      <c r="AA1163">
        <v>1</v>
      </c>
      <c r="AB1163">
        <v>1</v>
      </c>
      <c r="AC1163">
        <v>0</v>
      </c>
      <c r="AD1163">
        <v>1</v>
      </c>
      <c r="AE1163">
        <v>1</v>
      </c>
      <c r="AF1163">
        <v>16.600000000000001</v>
      </c>
      <c r="AG1163">
        <v>2.2000000000000002</v>
      </c>
      <c r="AH1163">
        <v>2.2000000000000002</v>
      </c>
      <c r="AI1163">
        <v>46.526000000000003</v>
      </c>
      <c r="AJ1163">
        <v>415</v>
      </c>
      <c r="AK1163">
        <v>3.25</v>
      </c>
      <c r="AN1163">
        <v>3</v>
      </c>
      <c r="AO1163">
        <v>1</v>
      </c>
      <c r="AY1163">
        <v>2</v>
      </c>
      <c r="AZ1163">
        <v>2</v>
      </c>
      <c r="BA1163" s="8">
        <v>4.7560999999999998E-40</v>
      </c>
      <c r="BB1163" s="8"/>
      <c r="BN1163" s="6">
        <v>0</v>
      </c>
      <c r="BT1163" s="7">
        <v>0</v>
      </c>
    </row>
    <row r="1164" spans="1:72">
      <c r="A1164">
        <v>1055</v>
      </c>
      <c r="B1164">
        <v>4022</v>
      </c>
      <c r="I1164" t="s">
        <v>6341</v>
      </c>
      <c r="J1164" t="s">
        <v>6341</v>
      </c>
      <c r="K1164">
        <v>1</v>
      </c>
      <c r="L1164">
        <v>1</v>
      </c>
      <c r="M1164">
        <v>1</v>
      </c>
      <c r="N1164" t="s">
        <v>6340</v>
      </c>
      <c r="P1164" t="s">
        <v>6339</v>
      </c>
      <c r="Q1164" t="s">
        <v>6338</v>
      </c>
      <c r="S1164">
        <v>1</v>
      </c>
      <c r="T1164">
        <v>1</v>
      </c>
      <c r="U1164">
        <v>1</v>
      </c>
      <c r="V1164">
        <v>1</v>
      </c>
      <c r="W1164">
        <v>0</v>
      </c>
      <c r="X1164">
        <v>1</v>
      </c>
      <c r="Y1164">
        <v>0</v>
      </c>
      <c r="Z1164">
        <v>0</v>
      </c>
      <c r="AA1164">
        <v>1</v>
      </c>
      <c r="AB1164">
        <v>0</v>
      </c>
      <c r="AC1164">
        <v>0</v>
      </c>
      <c r="AD1164">
        <v>1</v>
      </c>
      <c r="AE1164">
        <v>0</v>
      </c>
      <c r="AF1164">
        <v>9.6999999999999993</v>
      </c>
      <c r="AG1164">
        <v>9.6999999999999993</v>
      </c>
      <c r="AH1164">
        <v>9.6999999999999993</v>
      </c>
      <c r="AI1164">
        <v>13.737</v>
      </c>
      <c r="AJ1164">
        <v>124</v>
      </c>
      <c r="AK1164">
        <v>7</v>
      </c>
      <c r="AR1164">
        <v>1</v>
      </c>
      <c r="AY1164">
        <v>1</v>
      </c>
      <c r="BA1164">
        <v>8.6602999999999992E-3</v>
      </c>
      <c r="BN1164" s="6">
        <v>0</v>
      </c>
      <c r="BT1164" s="7">
        <v>0</v>
      </c>
    </row>
    <row r="1165" spans="1:72">
      <c r="A1165">
        <v>1057</v>
      </c>
      <c r="B1165">
        <v>5038</v>
      </c>
      <c r="I1165" t="s">
        <v>6337</v>
      </c>
      <c r="J1165" t="s">
        <v>6337</v>
      </c>
      <c r="K1165">
        <v>1</v>
      </c>
      <c r="L1165">
        <v>1</v>
      </c>
      <c r="M1165">
        <v>1</v>
      </c>
      <c r="N1165" s="9" t="s">
        <v>6336</v>
      </c>
      <c r="O1165" t="s">
        <v>6335</v>
      </c>
      <c r="P1165" t="s">
        <v>6334</v>
      </c>
      <c r="Q1165" t="s">
        <v>6333</v>
      </c>
      <c r="S1165">
        <v>1</v>
      </c>
      <c r="T1165">
        <v>1</v>
      </c>
      <c r="U1165">
        <v>1</v>
      </c>
      <c r="V1165">
        <v>1</v>
      </c>
      <c r="W1165">
        <v>0</v>
      </c>
      <c r="X1165">
        <v>1</v>
      </c>
      <c r="Y1165">
        <v>0</v>
      </c>
      <c r="Z1165">
        <v>0</v>
      </c>
      <c r="AA1165">
        <v>1</v>
      </c>
      <c r="AB1165">
        <v>0</v>
      </c>
      <c r="AC1165">
        <v>0</v>
      </c>
      <c r="AD1165">
        <v>1</v>
      </c>
      <c r="AE1165">
        <v>0</v>
      </c>
      <c r="AF1165">
        <v>1.3</v>
      </c>
      <c r="AG1165">
        <v>1.3</v>
      </c>
      <c r="AH1165">
        <v>1.3</v>
      </c>
      <c r="AI1165">
        <v>113.08</v>
      </c>
      <c r="AJ1165">
        <v>1014</v>
      </c>
      <c r="AK1165">
        <v>10</v>
      </c>
      <c r="AU1165">
        <v>1</v>
      </c>
      <c r="AY1165">
        <v>1</v>
      </c>
      <c r="BA1165">
        <v>5.9464000000000001E-3</v>
      </c>
      <c r="BN1165" s="6">
        <v>0</v>
      </c>
      <c r="BT1165" s="7">
        <v>0</v>
      </c>
    </row>
    <row r="1166" spans="1:72">
      <c r="A1166">
        <v>1066</v>
      </c>
      <c r="B1166">
        <v>177</v>
      </c>
      <c r="I1166" t="s">
        <v>6332</v>
      </c>
      <c r="J1166" t="s">
        <v>6332</v>
      </c>
      <c r="K1166" t="s">
        <v>213</v>
      </c>
      <c r="L1166" t="s">
        <v>213</v>
      </c>
      <c r="M1166" t="s">
        <v>213</v>
      </c>
      <c r="N1166" t="s">
        <v>6331</v>
      </c>
      <c r="O1166" t="s">
        <v>6330</v>
      </c>
      <c r="P1166" t="s">
        <v>6329</v>
      </c>
      <c r="Q1166" t="s">
        <v>6328</v>
      </c>
      <c r="S1166">
        <v>2</v>
      </c>
      <c r="T1166">
        <v>1</v>
      </c>
      <c r="U1166">
        <v>1</v>
      </c>
      <c r="V1166">
        <v>1</v>
      </c>
      <c r="W1166">
        <v>0</v>
      </c>
      <c r="X1166">
        <v>1</v>
      </c>
      <c r="Y1166">
        <v>0</v>
      </c>
      <c r="Z1166">
        <v>0</v>
      </c>
      <c r="AA1166">
        <v>1</v>
      </c>
      <c r="AB1166">
        <v>0</v>
      </c>
      <c r="AC1166">
        <v>0</v>
      </c>
      <c r="AD1166">
        <v>1</v>
      </c>
      <c r="AE1166">
        <v>0</v>
      </c>
      <c r="AF1166">
        <v>2.7</v>
      </c>
      <c r="AG1166">
        <v>2.7</v>
      </c>
      <c r="AH1166">
        <v>2.7</v>
      </c>
      <c r="AI1166">
        <v>70.436999999999998</v>
      </c>
      <c r="AJ1166">
        <v>674</v>
      </c>
      <c r="AK1166">
        <v>7</v>
      </c>
      <c r="AR1166">
        <v>1</v>
      </c>
      <c r="AY1166">
        <v>1</v>
      </c>
      <c r="BA1166">
        <v>3.2150999999999998E-3</v>
      </c>
      <c r="BN1166" s="6">
        <v>0</v>
      </c>
      <c r="BT1166" s="7">
        <v>0</v>
      </c>
    </row>
    <row r="1167" spans="1:72">
      <c r="A1167">
        <v>1127</v>
      </c>
      <c r="B1167" t="s">
        <v>6327</v>
      </c>
      <c r="C1167" t="s">
        <v>6326</v>
      </c>
      <c r="D1167" t="s">
        <v>6325</v>
      </c>
      <c r="F1167" t="s">
        <v>6324</v>
      </c>
      <c r="G1167" t="s">
        <v>6323</v>
      </c>
      <c r="I1167" t="s">
        <v>6322</v>
      </c>
      <c r="J1167" t="s">
        <v>6322</v>
      </c>
      <c r="K1167" t="s">
        <v>6321</v>
      </c>
      <c r="L1167" t="s">
        <v>1781</v>
      </c>
      <c r="M1167" t="s">
        <v>1781</v>
      </c>
      <c r="N1167" t="s">
        <v>6320</v>
      </c>
      <c r="P1167" t="s">
        <v>6319</v>
      </c>
      <c r="Q1167" t="s">
        <v>6318</v>
      </c>
      <c r="S1167">
        <v>3</v>
      </c>
      <c r="T1167">
        <v>13</v>
      </c>
      <c r="U1167">
        <v>1</v>
      </c>
      <c r="V1167">
        <v>1</v>
      </c>
      <c r="W1167">
        <v>12</v>
      </c>
      <c r="X1167">
        <v>11</v>
      </c>
      <c r="Y1167">
        <v>9</v>
      </c>
      <c r="Z1167">
        <v>0</v>
      </c>
      <c r="AA1167">
        <v>1</v>
      </c>
      <c r="AB1167">
        <v>0</v>
      </c>
      <c r="AC1167">
        <v>0</v>
      </c>
      <c r="AD1167">
        <v>1</v>
      </c>
      <c r="AE1167">
        <v>0</v>
      </c>
      <c r="AF1167">
        <v>33.5</v>
      </c>
      <c r="AG1167">
        <v>3.7</v>
      </c>
      <c r="AH1167">
        <v>3.7</v>
      </c>
      <c r="AI1167">
        <v>45.764000000000003</v>
      </c>
      <c r="AJ1167">
        <v>409</v>
      </c>
      <c r="AK1167">
        <v>5</v>
      </c>
      <c r="AP1167">
        <v>1</v>
      </c>
      <c r="AY1167">
        <v>1</v>
      </c>
      <c r="BA1167" s="8">
        <v>4.1799000000000002E-60</v>
      </c>
      <c r="BB1167" s="8"/>
      <c r="BN1167" s="6">
        <v>0</v>
      </c>
      <c r="BT1167" s="7">
        <v>0</v>
      </c>
    </row>
    <row r="1168" spans="1:72">
      <c r="A1168">
        <v>1152</v>
      </c>
      <c r="B1168">
        <v>1812</v>
      </c>
      <c r="I1168" t="s">
        <v>6317</v>
      </c>
      <c r="J1168" t="s">
        <v>6317</v>
      </c>
      <c r="K1168">
        <v>1</v>
      </c>
      <c r="L1168">
        <v>1</v>
      </c>
      <c r="M1168">
        <v>1</v>
      </c>
      <c r="N1168" t="s">
        <v>6316</v>
      </c>
      <c r="O1168" t="s">
        <v>6315</v>
      </c>
      <c r="P1168" t="s">
        <v>6314</v>
      </c>
      <c r="Q1168" t="s">
        <v>6313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0</v>
      </c>
      <c r="Y1168">
        <v>1</v>
      </c>
      <c r="Z1168">
        <v>1</v>
      </c>
      <c r="AA1168">
        <v>0</v>
      </c>
      <c r="AB1168">
        <v>1</v>
      </c>
      <c r="AC1168">
        <v>1</v>
      </c>
      <c r="AD1168">
        <v>0</v>
      </c>
      <c r="AE1168">
        <v>1</v>
      </c>
      <c r="AF1168">
        <v>2.9</v>
      </c>
      <c r="AG1168">
        <v>2.9</v>
      </c>
      <c r="AH1168">
        <v>2.9</v>
      </c>
      <c r="AI1168">
        <v>56.447000000000003</v>
      </c>
      <c r="AJ1168">
        <v>514</v>
      </c>
      <c r="AK1168">
        <v>5</v>
      </c>
      <c r="AP1168">
        <v>2</v>
      </c>
      <c r="AX1168">
        <v>1</v>
      </c>
      <c r="AZ1168">
        <v>1</v>
      </c>
      <c r="BA1168" s="8">
        <v>6.2306999999999998E-5</v>
      </c>
      <c r="BB1168" s="8"/>
      <c r="BN1168" s="6">
        <v>0</v>
      </c>
      <c r="BT1168" s="7">
        <v>0</v>
      </c>
    </row>
    <row r="1169" spans="1:72">
      <c r="A1169">
        <v>1157</v>
      </c>
      <c r="B1169">
        <v>3026</v>
      </c>
      <c r="I1169" t="s">
        <v>6312</v>
      </c>
      <c r="J1169" t="s">
        <v>6312</v>
      </c>
      <c r="K1169" t="s">
        <v>2800</v>
      </c>
      <c r="L1169" t="s">
        <v>2800</v>
      </c>
      <c r="M1169" t="s">
        <v>2800</v>
      </c>
      <c r="N1169" t="s">
        <v>6311</v>
      </c>
      <c r="O1169" t="s">
        <v>6310</v>
      </c>
      <c r="P1169" t="s">
        <v>6309</v>
      </c>
      <c r="Q1169" t="s">
        <v>6308</v>
      </c>
      <c r="S1169">
        <v>5</v>
      </c>
      <c r="T1169">
        <v>1</v>
      </c>
      <c r="U1169">
        <v>1</v>
      </c>
      <c r="V1169">
        <v>1</v>
      </c>
      <c r="W1169">
        <v>0</v>
      </c>
      <c r="X1169">
        <v>1</v>
      </c>
      <c r="Y1169">
        <v>0</v>
      </c>
      <c r="Z1169">
        <v>0</v>
      </c>
      <c r="AA1169">
        <v>1</v>
      </c>
      <c r="AB1169">
        <v>0</v>
      </c>
      <c r="AC1169">
        <v>0</v>
      </c>
      <c r="AD1169">
        <v>1</v>
      </c>
      <c r="AE1169">
        <v>0</v>
      </c>
      <c r="AF1169">
        <v>1</v>
      </c>
      <c r="AG1169">
        <v>1</v>
      </c>
      <c r="AH1169">
        <v>1</v>
      </c>
      <c r="AI1169">
        <v>132.06</v>
      </c>
      <c r="AJ1169">
        <v>1165</v>
      </c>
      <c r="AK1169">
        <v>10</v>
      </c>
      <c r="AU1169">
        <v>1</v>
      </c>
      <c r="AY1169">
        <v>1</v>
      </c>
      <c r="BA1169">
        <v>8.5089999999999992E-3</v>
      </c>
      <c r="BN1169" s="6">
        <v>0</v>
      </c>
      <c r="BT1169" s="7">
        <v>0</v>
      </c>
    </row>
    <row r="1170" spans="1:72">
      <c r="A1170">
        <v>1188</v>
      </c>
      <c r="B1170" t="s">
        <v>6307</v>
      </c>
      <c r="C1170" t="s">
        <v>2874</v>
      </c>
      <c r="F1170" t="s">
        <v>6306</v>
      </c>
      <c r="I1170" t="s">
        <v>6305</v>
      </c>
      <c r="J1170" t="s">
        <v>6305</v>
      </c>
      <c r="K1170">
        <v>5</v>
      </c>
      <c r="L1170">
        <v>1</v>
      </c>
      <c r="M1170">
        <v>1</v>
      </c>
      <c r="N1170" t="s">
        <v>6304</v>
      </c>
      <c r="O1170" t="s">
        <v>2878</v>
      </c>
      <c r="P1170" t="s">
        <v>6303</v>
      </c>
      <c r="Q1170" t="s">
        <v>6302</v>
      </c>
      <c r="S1170">
        <v>1</v>
      </c>
      <c r="T1170">
        <v>5</v>
      </c>
      <c r="U1170">
        <v>1</v>
      </c>
      <c r="V1170">
        <v>1</v>
      </c>
      <c r="W1170">
        <v>4</v>
      </c>
      <c r="X1170">
        <v>3</v>
      </c>
      <c r="Y1170">
        <v>4</v>
      </c>
      <c r="Z1170">
        <v>1</v>
      </c>
      <c r="AA1170">
        <v>0</v>
      </c>
      <c r="AB1170">
        <v>0</v>
      </c>
      <c r="AC1170">
        <v>1</v>
      </c>
      <c r="AD1170">
        <v>0</v>
      </c>
      <c r="AE1170">
        <v>0</v>
      </c>
      <c r="AF1170">
        <v>57.3</v>
      </c>
      <c r="AG1170">
        <v>7.3</v>
      </c>
      <c r="AH1170">
        <v>7.3</v>
      </c>
      <c r="AI1170">
        <v>11.948</v>
      </c>
      <c r="AJ1170">
        <v>110</v>
      </c>
      <c r="AK1170">
        <v>1</v>
      </c>
      <c r="AL1170">
        <v>1</v>
      </c>
      <c r="AX1170">
        <v>1</v>
      </c>
      <c r="BA1170" s="8">
        <v>7.7134999999999994E-12</v>
      </c>
      <c r="BB1170" s="8"/>
      <c r="BN1170" s="6">
        <v>0</v>
      </c>
      <c r="BT1170" s="7">
        <v>0</v>
      </c>
    </row>
    <row r="1171" spans="1:72">
      <c r="A1171">
        <v>1197</v>
      </c>
      <c r="B1171">
        <v>3758</v>
      </c>
      <c r="C1171">
        <v>1083</v>
      </c>
      <c r="F1171">
        <v>53</v>
      </c>
      <c r="I1171" t="s">
        <v>6301</v>
      </c>
      <c r="J1171" t="s">
        <v>6301</v>
      </c>
      <c r="K1171">
        <v>1</v>
      </c>
      <c r="L1171">
        <v>1</v>
      </c>
      <c r="M1171">
        <v>1</v>
      </c>
      <c r="P1171" t="s">
        <v>6300</v>
      </c>
      <c r="S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D1171">
        <v>1</v>
      </c>
      <c r="AE1171">
        <v>1</v>
      </c>
      <c r="AF1171">
        <v>19.100000000000001</v>
      </c>
      <c r="AG1171">
        <v>19.100000000000001</v>
      </c>
      <c r="AH1171">
        <v>19.100000000000001</v>
      </c>
      <c r="AI1171">
        <v>7.0540000000000003</v>
      </c>
      <c r="AJ1171">
        <v>68</v>
      </c>
      <c r="AK1171">
        <v>7.81</v>
      </c>
      <c r="AO1171">
        <v>2</v>
      </c>
      <c r="AP1171">
        <v>1</v>
      </c>
      <c r="AQ1171">
        <v>5</v>
      </c>
      <c r="AR1171">
        <v>7</v>
      </c>
      <c r="AS1171">
        <v>10</v>
      </c>
      <c r="AT1171">
        <v>4</v>
      </c>
      <c r="AU1171">
        <v>4</v>
      </c>
      <c r="AV1171">
        <v>3</v>
      </c>
      <c r="AX1171">
        <v>8</v>
      </c>
      <c r="AY1171">
        <v>15</v>
      </c>
      <c r="AZ1171">
        <v>13</v>
      </c>
      <c r="BA1171">
        <v>2.9451000000000001E-2</v>
      </c>
      <c r="BN1171" s="6">
        <v>0</v>
      </c>
      <c r="BT1171" s="7">
        <v>0</v>
      </c>
    </row>
    <row r="1172" spans="1:72">
      <c r="A1172">
        <v>1208</v>
      </c>
      <c r="B1172">
        <v>2567</v>
      </c>
      <c r="D1172">
        <v>732</v>
      </c>
      <c r="G1172">
        <v>292</v>
      </c>
      <c r="I1172" t="s">
        <v>6299</v>
      </c>
      <c r="J1172" t="s">
        <v>6299</v>
      </c>
      <c r="K1172">
        <v>1</v>
      </c>
      <c r="L1172">
        <v>1</v>
      </c>
      <c r="M1172">
        <v>1</v>
      </c>
      <c r="N1172" t="s">
        <v>6298</v>
      </c>
      <c r="P1172" t="s">
        <v>6298</v>
      </c>
      <c r="Q1172" t="s">
        <v>6297</v>
      </c>
      <c r="S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0</v>
      </c>
      <c r="Z1172">
        <v>1</v>
      </c>
      <c r="AA1172">
        <v>1</v>
      </c>
      <c r="AB1172">
        <v>0</v>
      </c>
      <c r="AC1172">
        <v>1</v>
      </c>
      <c r="AD1172">
        <v>1</v>
      </c>
      <c r="AE1172">
        <v>0</v>
      </c>
      <c r="AF1172">
        <v>5.9</v>
      </c>
      <c r="AG1172">
        <v>5.9</v>
      </c>
      <c r="AH1172">
        <v>5.9</v>
      </c>
      <c r="AI1172">
        <v>37.654000000000003</v>
      </c>
      <c r="AJ1172">
        <v>341</v>
      </c>
      <c r="AK1172">
        <v>11</v>
      </c>
      <c r="AU1172">
        <v>1</v>
      </c>
      <c r="AW1172">
        <v>1</v>
      </c>
      <c r="AX1172">
        <v>1</v>
      </c>
      <c r="AY1172">
        <v>1</v>
      </c>
      <c r="BA1172">
        <v>1.3919000000000001E-2</v>
      </c>
      <c r="BN1172" s="6">
        <v>0</v>
      </c>
      <c r="BT1172" s="7">
        <v>0</v>
      </c>
    </row>
    <row r="1173" spans="1:72">
      <c r="A1173">
        <v>1209</v>
      </c>
      <c r="B1173" t="s">
        <v>6296</v>
      </c>
      <c r="C1173" t="s">
        <v>6295</v>
      </c>
      <c r="D1173">
        <v>441</v>
      </c>
      <c r="F1173" t="s">
        <v>6294</v>
      </c>
      <c r="G1173">
        <v>531</v>
      </c>
      <c r="I1173" t="s">
        <v>6293</v>
      </c>
      <c r="J1173" t="s">
        <v>6293</v>
      </c>
      <c r="K1173">
        <v>16</v>
      </c>
      <c r="L1173">
        <v>1</v>
      </c>
      <c r="M1173">
        <v>1</v>
      </c>
      <c r="N1173" t="s">
        <v>6292</v>
      </c>
      <c r="O1173" t="s">
        <v>6291</v>
      </c>
      <c r="P1173" t="s">
        <v>6290</v>
      </c>
      <c r="Q1173" t="s">
        <v>6289</v>
      </c>
      <c r="S1173">
        <v>1</v>
      </c>
      <c r="T1173">
        <v>16</v>
      </c>
      <c r="U1173">
        <v>1</v>
      </c>
      <c r="V1173">
        <v>1</v>
      </c>
      <c r="W1173">
        <v>9</v>
      </c>
      <c r="X1173">
        <v>16</v>
      </c>
      <c r="Y1173">
        <v>4</v>
      </c>
      <c r="Z1173">
        <v>1</v>
      </c>
      <c r="AA1173">
        <v>1</v>
      </c>
      <c r="AB1173">
        <v>0</v>
      </c>
      <c r="AC1173">
        <v>1</v>
      </c>
      <c r="AD1173">
        <v>1</v>
      </c>
      <c r="AE1173">
        <v>0</v>
      </c>
      <c r="AF1173">
        <v>16.2</v>
      </c>
      <c r="AG1173">
        <v>0.9</v>
      </c>
      <c r="AH1173">
        <v>0.9</v>
      </c>
      <c r="AI1173">
        <v>142.86000000000001</v>
      </c>
      <c r="AJ1173">
        <v>1292</v>
      </c>
      <c r="AK1173">
        <v>10.199999999999999</v>
      </c>
      <c r="AU1173">
        <v>3</v>
      </c>
      <c r="AV1173">
        <v>1</v>
      </c>
      <c r="AX1173">
        <v>1</v>
      </c>
      <c r="AY1173">
        <v>3</v>
      </c>
      <c r="BA1173" s="8">
        <v>1.237E-67</v>
      </c>
      <c r="BB1173" s="8"/>
      <c r="BN1173" s="6">
        <v>0</v>
      </c>
      <c r="BT1173" s="7">
        <v>0</v>
      </c>
    </row>
    <row r="1174" spans="1:72">
      <c r="A1174">
        <v>1211</v>
      </c>
      <c r="B1174">
        <v>3755</v>
      </c>
      <c r="D1174">
        <v>733</v>
      </c>
      <c r="G1174">
        <v>66</v>
      </c>
      <c r="I1174" t="s">
        <v>6288</v>
      </c>
      <c r="J1174" t="s">
        <v>6288</v>
      </c>
      <c r="K1174">
        <v>1</v>
      </c>
      <c r="L1174">
        <v>1</v>
      </c>
      <c r="M1174">
        <v>1</v>
      </c>
      <c r="N1174" t="s">
        <v>6287</v>
      </c>
      <c r="P1174" t="s">
        <v>6287</v>
      </c>
      <c r="Q1174" t="s">
        <v>6286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0</v>
      </c>
      <c r="Y1174">
        <v>1</v>
      </c>
      <c r="Z1174">
        <v>1</v>
      </c>
      <c r="AA1174">
        <v>0</v>
      </c>
      <c r="AB1174">
        <v>1</v>
      </c>
      <c r="AC1174">
        <v>1</v>
      </c>
      <c r="AD1174">
        <v>0</v>
      </c>
      <c r="AE1174">
        <v>1</v>
      </c>
      <c r="AF1174">
        <v>4.5</v>
      </c>
      <c r="AG1174">
        <v>4.5</v>
      </c>
      <c r="AH1174">
        <v>4.5</v>
      </c>
      <c r="AI1174">
        <v>27.928000000000001</v>
      </c>
      <c r="AJ1174">
        <v>246</v>
      </c>
      <c r="AK1174">
        <v>6.67</v>
      </c>
      <c r="AM1174">
        <v>1</v>
      </c>
      <c r="AT1174">
        <v>2</v>
      </c>
      <c r="AX1174">
        <v>2</v>
      </c>
      <c r="AZ1174">
        <v>1</v>
      </c>
      <c r="BA1174">
        <v>3.4139999999999997E-2</v>
      </c>
      <c r="BN1174" s="6">
        <v>0</v>
      </c>
      <c r="BT1174" s="7">
        <v>0</v>
      </c>
    </row>
    <row r="1175" spans="1:72">
      <c r="A1175">
        <v>551</v>
      </c>
      <c r="B1175" t="s">
        <v>6285</v>
      </c>
      <c r="C1175" t="s">
        <v>388</v>
      </c>
      <c r="D1175" t="s">
        <v>6284</v>
      </c>
      <c r="E1175" t="s">
        <v>390</v>
      </c>
      <c r="F1175" t="s">
        <v>6283</v>
      </c>
      <c r="G1175" t="s">
        <v>6282</v>
      </c>
      <c r="H1175" t="s">
        <v>393</v>
      </c>
      <c r="I1175" t="s">
        <v>6281</v>
      </c>
      <c r="J1175" t="s">
        <v>6280</v>
      </c>
      <c r="K1175" t="s">
        <v>6279</v>
      </c>
      <c r="L1175" t="s">
        <v>6278</v>
      </c>
      <c r="M1175" t="s">
        <v>6277</v>
      </c>
      <c r="N1175" t="s">
        <v>6276</v>
      </c>
      <c r="O1175" t="s">
        <v>380</v>
      </c>
      <c r="P1175" t="s">
        <v>6275</v>
      </c>
      <c r="Q1175" t="s">
        <v>6274</v>
      </c>
      <c r="R1175" t="s">
        <v>399</v>
      </c>
      <c r="S1175">
        <v>17</v>
      </c>
      <c r="T1175">
        <v>49</v>
      </c>
      <c r="U1175">
        <v>1</v>
      </c>
      <c r="V1175">
        <v>0</v>
      </c>
      <c r="W1175">
        <v>47</v>
      </c>
      <c r="X1175">
        <v>43</v>
      </c>
      <c r="Y1175">
        <v>43</v>
      </c>
      <c r="Z1175">
        <v>1</v>
      </c>
      <c r="AA1175">
        <v>0</v>
      </c>
      <c r="AB1175">
        <v>1</v>
      </c>
      <c r="AC1175">
        <v>0</v>
      </c>
      <c r="AD1175">
        <v>0</v>
      </c>
      <c r="AE1175">
        <v>0</v>
      </c>
      <c r="AF1175">
        <v>52.7</v>
      </c>
      <c r="AG1175">
        <v>1.5</v>
      </c>
      <c r="AH1175">
        <v>0</v>
      </c>
      <c r="AI1175">
        <v>100.45</v>
      </c>
      <c r="AJ1175">
        <v>904</v>
      </c>
      <c r="AK1175">
        <v>5.5</v>
      </c>
      <c r="AN1175">
        <v>1</v>
      </c>
      <c r="AS1175">
        <v>1</v>
      </c>
      <c r="AX1175">
        <v>1</v>
      </c>
      <c r="AZ1175">
        <v>1</v>
      </c>
      <c r="BA1175">
        <v>0</v>
      </c>
      <c r="BN1175" s="6">
        <v>0</v>
      </c>
      <c r="BT1175" s="7">
        <v>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080"/>
  <sheetViews>
    <sheetView tabSelected="1" workbookViewId="0">
      <pane ySplit="1140" activePane="bottomLeft"/>
      <selection activeCell="BR1" sqref="A1:XFD1048576"/>
      <selection pane="bottomLeft" activeCell="W3" sqref="W3"/>
    </sheetView>
  </sheetViews>
  <sheetFormatPr baseColWidth="10" defaultColWidth="8.83203125" defaultRowHeight="14" x14ac:dyDescent="0"/>
  <cols>
    <col min="1" max="1" width="13.83203125" style="63" bestFit="1" customWidth="1"/>
    <col min="2" max="2" width="12.33203125" style="65" customWidth="1"/>
    <col min="3" max="3" width="17.33203125" style="57" customWidth="1"/>
    <col min="4" max="4" width="9.5" style="57" customWidth="1"/>
    <col min="5" max="5" width="12.5" style="57" customWidth="1"/>
    <col min="6" max="6" width="14.5" style="63" customWidth="1"/>
    <col min="7" max="7" width="21.83203125" style="57" customWidth="1"/>
    <col min="8" max="8" width="11.5" style="57" customWidth="1"/>
    <col min="9" max="9" width="62.33203125" style="57" customWidth="1"/>
    <col min="10" max="10" width="7.83203125" style="63" customWidth="1"/>
    <col min="11" max="11" width="11.5" style="63" customWidth="1"/>
    <col min="12" max="12" width="12" style="63" customWidth="1"/>
    <col min="13" max="13" width="9.6640625" style="63" customWidth="1"/>
    <col min="14" max="14" width="6" style="63" customWidth="1"/>
    <col min="15" max="15" width="9.5" style="63" customWidth="1"/>
    <col min="16" max="16" width="9.6640625" style="63" customWidth="1"/>
    <col min="17" max="17" width="7.33203125" style="63" customWidth="1"/>
    <col min="18" max="32" width="8.83203125" style="57" customWidth="1"/>
    <col min="33" max="33" width="106.5" style="57" customWidth="1"/>
    <col min="34" max="34" width="46" style="57" customWidth="1"/>
    <col min="35" max="70" width="8.83203125" style="57" customWidth="1"/>
    <col min="71" max="71" width="11.1640625" style="57" customWidth="1"/>
    <col min="72" max="72" width="10.5" style="57" customWidth="1"/>
    <col min="73" max="73" width="12.5" style="57" customWidth="1"/>
    <col min="74" max="74" width="12" style="57" customWidth="1"/>
    <col min="75" max="75" width="12.33203125" style="57" customWidth="1"/>
    <col min="76" max="76" width="14" style="57" customWidth="1"/>
    <col min="77" max="77" width="10.33203125" style="57" customWidth="1"/>
    <col min="78" max="78" width="10.1640625" style="57" customWidth="1"/>
    <col min="79" max="79" width="10.6640625" style="57" customWidth="1"/>
    <col min="80" max="80" width="11.1640625" style="57" customWidth="1"/>
    <col min="81" max="82" width="10.1640625" style="57" customWidth="1"/>
    <col min="83" max="83" width="10.33203125" style="57" customWidth="1"/>
    <col min="84" max="84" width="10.6640625" style="49" customWidth="1"/>
    <col min="85" max="86" width="10.1640625" style="49" customWidth="1"/>
    <col min="87" max="87" width="10.6640625" style="49" customWidth="1"/>
    <col min="88" max="88" width="11.1640625" style="62" customWidth="1"/>
    <col min="89" max="89" width="10.83203125" style="62" customWidth="1"/>
    <col min="90" max="90" width="21.1640625" customWidth="1"/>
    <col min="91" max="91" width="8.83203125" customWidth="1"/>
    <col min="92" max="92" width="13.83203125" style="57" customWidth="1"/>
    <col min="93" max="93" width="12.1640625" style="59" customWidth="1"/>
    <col min="94" max="108" width="8.83203125" style="57"/>
    <col min="109" max="16384" width="8.83203125" style="49"/>
  </cols>
  <sheetData>
    <row r="1" spans="1:108" s="36" customFormat="1" ht="43" customHeight="1" thickBot="1">
      <c r="A1" s="34" t="s">
        <v>1</v>
      </c>
      <c r="B1" s="34" t="s">
        <v>0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35" t="s">
        <v>11938</v>
      </c>
      <c r="K1" s="34" t="s">
        <v>11939</v>
      </c>
      <c r="L1" s="34" t="s">
        <v>11940</v>
      </c>
      <c r="M1" s="34" t="s">
        <v>11941</v>
      </c>
      <c r="N1" s="34" t="s">
        <v>6271</v>
      </c>
      <c r="O1" s="34" t="s">
        <v>6267</v>
      </c>
      <c r="P1" s="34" t="s">
        <v>6268</v>
      </c>
      <c r="Q1" s="34" t="s">
        <v>6272</v>
      </c>
      <c r="R1" s="36" t="s">
        <v>9</v>
      </c>
      <c r="S1" s="36" t="s">
        <v>10</v>
      </c>
      <c r="T1" s="36" t="s">
        <v>11</v>
      </c>
      <c r="U1" s="36" t="s">
        <v>12</v>
      </c>
      <c r="V1" s="36" t="s">
        <v>13</v>
      </c>
      <c r="W1" s="36" t="s">
        <v>14</v>
      </c>
      <c r="X1" s="36" t="s">
        <v>15</v>
      </c>
      <c r="Y1" s="36" t="s">
        <v>16</v>
      </c>
      <c r="Z1" s="36" t="s">
        <v>17</v>
      </c>
      <c r="AA1" s="36" t="s">
        <v>18</v>
      </c>
      <c r="AB1" s="36" t="s">
        <v>19</v>
      </c>
      <c r="AC1" s="36" t="s">
        <v>20</v>
      </c>
      <c r="AD1" s="36" t="s">
        <v>21</v>
      </c>
      <c r="AE1" s="36" t="s">
        <v>22</v>
      </c>
      <c r="AF1" s="36" t="s">
        <v>23</v>
      </c>
      <c r="AG1" s="36" t="s">
        <v>24</v>
      </c>
      <c r="AH1" s="36" t="s">
        <v>25</v>
      </c>
      <c r="AI1" s="36" t="s">
        <v>26</v>
      </c>
      <c r="AJ1" s="36" t="s">
        <v>27</v>
      </c>
      <c r="AK1" s="36" t="s">
        <v>28</v>
      </c>
      <c r="AL1" s="36" t="s">
        <v>29</v>
      </c>
      <c r="AM1" s="36" t="s">
        <v>30</v>
      </c>
      <c r="AN1" s="36" t="s">
        <v>31</v>
      </c>
      <c r="AO1" s="36" t="s">
        <v>32</v>
      </c>
      <c r="AP1" s="36" t="s">
        <v>33</v>
      </c>
      <c r="AQ1" s="36" t="s">
        <v>34</v>
      </c>
      <c r="AR1" s="36" t="s">
        <v>35</v>
      </c>
      <c r="AS1" s="36" t="s">
        <v>36</v>
      </c>
      <c r="AT1" s="36" t="s">
        <v>37</v>
      </c>
      <c r="AU1" s="36" t="s">
        <v>38</v>
      </c>
      <c r="AV1" s="36" t="s">
        <v>39</v>
      </c>
      <c r="AW1" s="36" t="s">
        <v>40</v>
      </c>
      <c r="AX1" s="36" t="s">
        <v>41</v>
      </c>
      <c r="AY1" s="36" t="s">
        <v>42</v>
      </c>
      <c r="AZ1" s="36" t="s">
        <v>43</v>
      </c>
      <c r="BA1" s="36" t="s">
        <v>44</v>
      </c>
      <c r="BB1" s="36" t="s">
        <v>45</v>
      </c>
      <c r="BC1" s="36" t="s">
        <v>46</v>
      </c>
      <c r="BD1" s="37" t="s">
        <v>47</v>
      </c>
      <c r="BE1" s="38" t="s">
        <v>48</v>
      </c>
      <c r="BF1" s="38" t="s">
        <v>49</v>
      </c>
      <c r="BG1" s="38" t="s">
        <v>50</v>
      </c>
      <c r="BH1" s="38" t="s">
        <v>51</v>
      </c>
      <c r="BI1" s="38" t="s">
        <v>52</v>
      </c>
      <c r="BJ1" s="38" t="s">
        <v>53</v>
      </c>
      <c r="BK1" s="38" t="s">
        <v>54</v>
      </c>
      <c r="BL1" s="38" t="s">
        <v>55</v>
      </c>
      <c r="BM1" s="38" t="s">
        <v>56</v>
      </c>
      <c r="BN1" s="38" t="s">
        <v>57</v>
      </c>
      <c r="BO1" s="39" t="s">
        <v>58</v>
      </c>
      <c r="BP1" s="37" t="s">
        <v>59</v>
      </c>
      <c r="BQ1" s="38" t="s">
        <v>60</v>
      </c>
      <c r="BR1" s="39" t="s">
        <v>61</v>
      </c>
      <c r="BS1" s="40" t="s">
        <v>62</v>
      </c>
      <c r="BT1" s="41" t="s">
        <v>63</v>
      </c>
      <c r="BU1" s="42" t="s">
        <v>11942</v>
      </c>
      <c r="BV1" s="42" t="s">
        <v>11943</v>
      </c>
      <c r="BW1" s="42" t="s">
        <v>11944</v>
      </c>
      <c r="BX1" s="42" t="s">
        <v>11945</v>
      </c>
      <c r="BY1" s="43" t="s">
        <v>68</v>
      </c>
      <c r="BZ1" s="41" t="s">
        <v>69</v>
      </c>
      <c r="CA1" s="42" t="s">
        <v>11935</v>
      </c>
      <c r="CB1" s="42" t="s">
        <v>11936</v>
      </c>
      <c r="CC1" s="42" t="s">
        <v>11937</v>
      </c>
      <c r="CD1" s="42" t="s">
        <v>11909</v>
      </c>
      <c r="CE1" s="43" t="s">
        <v>68</v>
      </c>
      <c r="CF1" s="41" t="s">
        <v>11946</v>
      </c>
      <c r="CG1" s="42" t="s">
        <v>11947</v>
      </c>
      <c r="CH1" s="42" t="s">
        <v>11948</v>
      </c>
      <c r="CI1" s="42" t="s">
        <v>11949</v>
      </c>
      <c r="CJ1" s="43" t="s">
        <v>11950</v>
      </c>
      <c r="CK1" s="43" t="s">
        <v>11951</v>
      </c>
      <c r="CL1" s="67" t="s">
        <v>11925</v>
      </c>
      <c r="CM1" s="64" t="s">
        <v>11926</v>
      </c>
      <c r="CN1" s="68" t="s">
        <v>11927</v>
      </c>
      <c r="CO1" s="74" t="s">
        <v>11934</v>
      </c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</row>
    <row r="2" spans="1:108" s="36" customFormat="1" ht="30.75" customHeight="1" thickBot="1">
      <c r="A2" s="34"/>
      <c r="B2" s="34"/>
      <c r="C2" s="34"/>
      <c r="D2" s="34"/>
      <c r="E2" s="34"/>
      <c r="F2" s="34"/>
      <c r="G2" s="34"/>
      <c r="H2" s="34"/>
      <c r="I2" s="35"/>
      <c r="J2" s="35"/>
      <c r="K2" s="34"/>
      <c r="L2" s="34"/>
      <c r="M2" s="34"/>
      <c r="N2" s="34"/>
      <c r="O2" s="34"/>
      <c r="P2" s="34"/>
      <c r="Q2" s="34"/>
      <c r="BD2" s="79" t="s">
        <v>11911</v>
      </c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1"/>
      <c r="BP2" s="82" t="s">
        <v>11910</v>
      </c>
      <c r="BQ2" s="83"/>
      <c r="BR2" s="84"/>
      <c r="BS2" s="45"/>
      <c r="BT2" s="85" t="s">
        <v>11952</v>
      </c>
      <c r="BU2" s="86"/>
      <c r="BV2" s="86"/>
      <c r="BW2" s="86"/>
      <c r="BX2" s="86"/>
      <c r="BY2" s="87"/>
      <c r="BZ2" s="85" t="s">
        <v>6273</v>
      </c>
      <c r="CA2" s="86"/>
      <c r="CB2" s="86"/>
      <c r="CC2" s="86"/>
      <c r="CD2" s="86"/>
      <c r="CE2" s="87"/>
      <c r="CF2" s="85" t="s">
        <v>6273</v>
      </c>
      <c r="CG2" s="86"/>
      <c r="CH2" s="86"/>
      <c r="CI2" s="86"/>
      <c r="CJ2" s="86"/>
      <c r="CK2" s="87"/>
      <c r="CL2"/>
      <c r="CM2" s="64"/>
      <c r="CN2" s="61"/>
      <c r="CO2" s="7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</row>
    <row r="3" spans="1:108">
      <c r="A3" s="46" t="s">
        <v>1934</v>
      </c>
      <c r="B3" s="48">
        <v>9786</v>
      </c>
      <c r="C3" s="47" t="s">
        <v>1935</v>
      </c>
      <c r="D3" s="47">
        <v>5870</v>
      </c>
      <c r="E3" s="47" t="s">
        <v>1936</v>
      </c>
      <c r="F3" s="46" t="s">
        <v>1937</v>
      </c>
      <c r="G3" s="47" t="s">
        <v>1938</v>
      </c>
      <c r="H3" s="47">
        <v>19346</v>
      </c>
      <c r="I3" s="47" t="s">
        <v>1939</v>
      </c>
      <c r="J3" s="48" t="s">
        <v>6269</v>
      </c>
      <c r="K3" s="47" t="s">
        <v>6269</v>
      </c>
      <c r="L3" s="47" t="s">
        <v>6270</v>
      </c>
      <c r="M3" s="46"/>
      <c r="N3" s="46" t="s">
        <v>6269</v>
      </c>
      <c r="O3" s="46"/>
      <c r="P3" s="46"/>
      <c r="Q3" s="46" t="s">
        <v>6269</v>
      </c>
      <c r="R3" s="49" t="s">
        <v>1940</v>
      </c>
      <c r="S3" s="49" t="s">
        <v>1941</v>
      </c>
      <c r="T3" s="49" t="s">
        <v>1942</v>
      </c>
      <c r="U3" s="49"/>
      <c r="V3" s="49"/>
      <c r="W3" s="49" t="s">
        <v>1943</v>
      </c>
      <c r="X3" s="49"/>
      <c r="Y3" s="49"/>
      <c r="Z3" s="49" t="s">
        <v>1944</v>
      </c>
      <c r="AA3" s="49" t="s">
        <v>1945</v>
      </c>
      <c r="AB3" s="49" t="s">
        <v>1946</v>
      </c>
      <c r="AC3" s="49" t="s">
        <v>1483</v>
      </c>
      <c r="AD3" s="49" t="s">
        <v>1483</v>
      </c>
      <c r="AE3" s="49" t="s">
        <v>1947</v>
      </c>
      <c r="AF3" s="49" t="s">
        <v>1934</v>
      </c>
      <c r="AG3" s="49" t="s">
        <v>1948</v>
      </c>
      <c r="AH3" s="49" t="s">
        <v>1949</v>
      </c>
      <c r="AI3" s="49" t="s">
        <v>1950</v>
      </c>
      <c r="AJ3" s="49"/>
      <c r="AK3" s="49" t="s">
        <v>97</v>
      </c>
      <c r="AL3" s="49" t="s">
        <v>173</v>
      </c>
      <c r="AM3" s="49" t="s">
        <v>107</v>
      </c>
      <c r="AN3" s="49" t="s">
        <v>107</v>
      </c>
      <c r="AO3" s="49" t="s">
        <v>108</v>
      </c>
      <c r="AP3" s="49" t="s">
        <v>108</v>
      </c>
      <c r="AQ3" s="49" t="s">
        <v>173</v>
      </c>
      <c r="AR3" s="49" t="s">
        <v>107</v>
      </c>
      <c r="AS3" s="49" t="s">
        <v>107</v>
      </c>
      <c r="AT3" s="49" t="s">
        <v>107</v>
      </c>
      <c r="AU3" s="49" t="s">
        <v>107</v>
      </c>
      <c r="AV3" s="49" t="s">
        <v>107</v>
      </c>
      <c r="AW3" s="49" t="s">
        <v>107</v>
      </c>
      <c r="AX3" s="49" t="s">
        <v>1951</v>
      </c>
      <c r="AY3" s="49" t="s">
        <v>1040</v>
      </c>
      <c r="AZ3" s="49" t="s">
        <v>1040</v>
      </c>
      <c r="BA3" s="49" t="s">
        <v>1952</v>
      </c>
      <c r="BB3" s="49" t="s">
        <v>1953</v>
      </c>
      <c r="BC3" s="49" t="s">
        <v>107</v>
      </c>
      <c r="BD3" s="50"/>
      <c r="BE3" s="33" t="s">
        <v>441</v>
      </c>
      <c r="BF3" s="33"/>
      <c r="BG3" s="33"/>
      <c r="BH3" s="33"/>
      <c r="BI3" s="33"/>
      <c r="BJ3" s="33"/>
      <c r="BK3" s="33"/>
      <c r="BL3" s="33"/>
      <c r="BM3" s="33"/>
      <c r="BN3" s="33"/>
      <c r="BO3" s="51"/>
      <c r="BP3" s="50" t="s">
        <v>97</v>
      </c>
      <c r="BQ3" s="33" t="s">
        <v>107</v>
      </c>
      <c r="BR3" s="51" t="s">
        <v>107</v>
      </c>
      <c r="BS3" s="52" t="s">
        <v>1954</v>
      </c>
      <c r="BT3" s="50">
        <v>3</v>
      </c>
      <c r="BU3" s="33">
        <v>1.609</v>
      </c>
      <c r="BV3" s="33">
        <v>3.4929999999999999</v>
      </c>
      <c r="BW3" s="33">
        <v>2.8780000000000001</v>
      </c>
      <c r="BX3" s="33">
        <v>6</v>
      </c>
      <c r="BY3" s="53">
        <v>1</v>
      </c>
      <c r="BZ3" s="50">
        <v>1</v>
      </c>
      <c r="CA3" s="33">
        <v>3.8719999999999999</v>
      </c>
      <c r="CB3" s="33">
        <v>0.86599999999999999</v>
      </c>
      <c r="CC3" s="33">
        <v>1.238</v>
      </c>
      <c r="CD3" s="33">
        <v>6</v>
      </c>
      <c r="CE3" s="53">
        <v>3</v>
      </c>
      <c r="CF3" s="54">
        <v>0.44062568847763828</v>
      </c>
      <c r="CG3" s="54">
        <v>4.2500743763015851</v>
      </c>
      <c r="CH3" s="54">
        <v>2.6666666666666665</v>
      </c>
      <c r="CI3" s="54">
        <v>6</v>
      </c>
      <c r="CJ3" s="56"/>
      <c r="CK3" s="57"/>
      <c r="CL3" s="1"/>
      <c r="CM3">
        <v>627</v>
      </c>
      <c r="CN3" s="61"/>
      <c r="CU3" s="49"/>
      <c r="CV3" s="49"/>
      <c r="CW3" s="49"/>
      <c r="CX3" s="49"/>
      <c r="CY3" s="49"/>
      <c r="CZ3" s="49"/>
      <c r="DA3" s="49"/>
      <c r="DB3" s="49"/>
      <c r="DC3" s="49"/>
      <c r="DD3" s="49"/>
    </row>
    <row r="4" spans="1:108">
      <c r="A4" s="46" t="s">
        <v>711</v>
      </c>
      <c r="B4" s="48">
        <v>30684</v>
      </c>
      <c r="C4" s="47" t="s">
        <v>712</v>
      </c>
      <c r="D4" s="47">
        <v>30851</v>
      </c>
      <c r="E4" s="47" t="s">
        <v>713</v>
      </c>
      <c r="F4" s="46" t="s">
        <v>714</v>
      </c>
      <c r="G4" s="47" t="s">
        <v>715</v>
      </c>
      <c r="H4" s="47">
        <v>76281</v>
      </c>
      <c r="I4" s="47" t="s">
        <v>716</v>
      </c>
      <c r="J4" s="48" t="s">
        <v>6269</v>
      </c>
      <c r="K4" s="47" t="s">
        <v>6269</v>
      </c>
      <c r="L4" s="46"/>
      <c r="M4" s="46"/>
      <c r="N4" s="46" t="s">
        <v>6269</v>
      </c>
      <c r="O4" s="47" t="s">
        <v>6269</v>
      </c>
      <c r="P4" s="46"/>
      <c r="Q4" s="46"/>
      <c r="R4" s="49" t="s">
        <v>717</v>
      </c>
      <c r="S4" s="49" t="s">
        <v>718</v>
      </c>
      <c r="T4" s="49" t="s">
        <v>719</v>
      </c>
      <c r="U4" s="49"/>
      <c r="V4" s="49"/>
      <c r="W4" s="49" t="s">
        <v>720</v>
      </c>
      <c r="X4" s="49"/>
      <c r="Y4" s="49"/>
      <c r="Z4" s="49" t="s">
        <v>721</v>
      </c>
      <c r="AA4" s="49" t="s">
        <v>721</v>
      </c>
      <c r="AB4" s="49" t="s">
        <v>97</v>
      </c>
      <c r="AC4" s="49" t="s">
        <v>97</v>
      </c>
      <c r="AD4" s="49" t="s">
        <v>97</v>
      </c>
      <c r="AE4" s="49" t="s">
        <v>722</v>
      </c>
      <c r="AF4" s="49" t="s">
        <v>711</v>
      </c>
      <c r="AG4" s="49" t="s">
        <v>723</v>
      </c>
      <c r="AH4" s="49" t="s">
        <v>724</v>
      </c>
      <c r="AI4" s="49" t="s">
        <v>725</v>
      </c>
      <c r="AJ4" s="49"/>
      <c r="AK4" s="49" t="s">
        <v>110</v>
      </c>
      <c r="AL4" s="49" t="s">
        <v>97</v>
      </c>
      <c r="AM4" s="49" t="s">
        <v>97</v>
      </c>
      <c r="AN4" s="49" t="s">
        <v>97</v>
      </c>
      <c r="AO4" s="49" t="s">
        <v>107</v>
      </c>
      <c r="AP4" s="49" t="s">
        <v>107</v>
      </c>
      <c r="AQ4" s="49" t="s">
        <v>107</v>
      </c>
      <c r="AR4" s="49" t="s">
        <v>107</v>
      </c>
      <c r="AS4" s="49" t="s">
        <v>107</v>
      </c>
      <c r="AT4" s="49" t="s">
        <v>107</v>
      </c>
      <c r="AU4" s="49" t="s">
        <v>107</v>
      </c>
      <c r="AV4" s="49" t="s">
        <v>107</v>
      </c>
      <c r="AW4" s="49" t="s">
        <v>107</v>
      </c>
      <c r="AX4" s="49" t="s">
        <v>321</v>
      </c>
      <c r="AY4" s="49" t="s">
        <v>321</v>
      </c>
      <c r="AZ4" s="49" t="s">
        <v>321</v>
      </c>
      <c r="BA4" s="49" t="s">
        <v>726</v>
      </c>
      <c r="BB4" s="49" t="s">
        <v>371</v>
      </c>
      <c r="BC4" s="49" t="s">
        <v>727</v>
      </c>
      <c r="BD4" s="50" t="s">
        <v>368</v>
      </c>
      <c r="BE4" s="33" t="s">
        <v>107</v>
      </c>
      <c r="BF4" s="33"/>
      <c r="BG4" s="33"/>
      <c r="BH4" s="33"/>
      <c r="BI4" s="33"/>
      <c r="BJ4" s="33"/>
      <c r="BK4" s="33"/>
      <c r="BL4" s="33"/>
      <c r="BM4" s="33"/>
      <c r="BN4" s="33"/>
      <c r="BO4" s="51"/>
      <c r="BP4" s="50" t="s">
        <v>441</v>
      </c>
      <c r="BQ4" s="33" t="s">
        <v>97</v>
      </c>
      <c r="BR4" s="51" t="s">
        <v>441</v>
      </c>
      <c r="BS4" s="52" t="s">
        <v>728</v>
      </c>
      <c r="BT4" s="50">
        <v>3</v>
      </c>
      <c r="BU4" s="33">
        <v>38.875</v>
      </c>
      <c r="BV4" s="33">
        <v>24.675999999999998</v>
      </c>
      <c r="BW4" s="33">
        <v>129.27000000000001</v>
      </c>
      <c r="BX4" s="33">
        <v>13</v>
      </c>
      <c r="BY4" s="53">
        <v>1</v>
      </c>
      <c r="BZ4" s="50">
        <v>3</v>
      </c>
      <c r="CA4" s="33">
        <v>173.49</v>
      </c>
      <c r="CB4" s="33">
        <v>9.27</v>
      </c>
      <c r="CC4" s="33">
        <v>37.15</v>
      </c>
      <c r="CD4" s="33">
        <v>13</v>
      </c>
      <c r="CE4" s="53">
        <v>1</v>
      </c>
      <c r="CF4" s="54">
        <v>0.23696682464454977</v>
      </c>
      <c r="CG4" s="54">
        <v>2.3509497837126196</v>
      </c>
      <c r="CH4" s="55">
        <v>3.391555027980329</v>
      </c>
      <c r="CI4" s="54">
        <v>13</v>
      </c>
      <c r="CJ4" s="56"/>
      <c r="CK4" s="53"/>
      <c r="CL4" s="1"/>
      <c r="CM4">
        <v>375</v>
      </c>
      <c r="CN4" s="61"/>
      <c r="CO4" s="59" t="s">
        <v>6269</v>
      </c>
      <c r="CU4" s="49"/>
      <c r="CV4" s="49"/>
      <c r="CW4" s="49"/>
      <c r="CX4" s="49"/>
      <c r="CY4" s="49"/>
      <c r="CZ4" s="49"/>
      <c r="DA4" s="49"/>
      <c r="DB4" s="49"/>
      <c r="DC4" s="49"/>
      <c r="DD4" s="49"/>
    </row>
    <row r="5" spans="1:108">
      <c r="A5" s="46" t="s">
        <v>289</v>
      </c>
      <c r="B5" s="48">
        <v>2903</v>
      </c>
      <c r="C5" s="47" t="s">
        <v>290</v>
      </c>
      <c r="D5" s="47">
        <v>1742</v>
      </c>
      <c r="E5" s="47" t="s">
        <v>291</v>
      </c>
      <c r="F5" s="46" t="s">
        <v>292</v>
      </c>
      <c r="G5" s="47" t="s">
        <v>293</v>
      </c>
      <c r="H5" s="47">
        <v>13385</v>
      </c>
      <c r="I5" s="47" t="s">
        <v>294</v>
      </c>
      <c r="J5" s="48" t="s">
        <v>6269</v>
      </c>
      <c r="K5" s="47" t="s">
        <v>6269</v>
      </c>
      <c r="L5" s="46"/>
      <c r="M5" s="46"/>
      <c r="N5" s="46" t="s">
        <v>6269</v>
      </c>
      <c r="O5" s="47" t="s">
        <v>6269</v>
      </c>
      <c r="P5" s="46"/>
      <c r="Q5" s="46"/>
      <c r="R5" s="49" t="s">
        <v>295</v>
      </c>
      <c r="S5" s="49" t="s">
        <v>296</v>
      </c>
      <c r="T5" s="49" t="s">
        <v>297</v>
      </c>
      <c r="U5" s="49" t="s">
        <v>298</v>
      </c>
      <c r="V5" s="49" t="s">
        <v>299</v>
      </c>
      <c r="W5" s="49" t="s">
        <v>300</v>
      </c>
      <c r="X5" s="49" t="s">
        <v>301</v>
      </c>
      <c r="Y5" s="49" t="s">
        <v>302</v>
      </c>
      <c r="Z5" s="49" t="s">
        <v>303</v>
      </c>
      <c r="AA5" s="49" t="s">
        <v>304</v>
      </c>
      <c r="AB5" s="49" t="s">
        <v>305</v>
      </c>
      <c r="AC5" s="49" t="s">
        <v>306</v>
      </c>
      <c r="AD5" s="49" t="s">
        <v>307</v>
      </c>
      <c r="AE5" s="49" t="s">
        <v>308</v>
      </c>
      <c r="AF5" s="49" t="s">
        <v>289</v>
      </c>
      <c r="AG5" s="49" t="s">
        <v>309</v>
      </c>
      <c r="AH5" s="49" t="s">
        <v>310</v>
      </c>
      <c r="AI5" s="49" t="s">
        <v>311</v>
      </c>
      <c r="AJ5" s="49" t="s">
        <v>312</v>
      </c>
      <c r="AK5" s="49" t="s">
        <v>108</v>
      </c>
      <c r="AL5" s="49" t="s">
        <v>313</v>
      </c>
      <c r="AM5" s="49" t="s">
        <v>314</v>
      </c>
      <c r="AN5" s="49" t="s">
        <v>315</v>
      </c>
      <c r="AO5" s="49" t="s">
        <v>314</v>
      </c>
      <c r="AP5" s="49" t="s">
        <v>316</v>
      </c>
      <c r="AQ5" s="49" t="s">
        <v>317</v>
      </c>
      <c r="AR5" s="49" t="s">
        <v>318</v>
      </c>
      <c r="AS5" s="49" t="s">
        <v>267</v>
      </c>
      <c r="AT5" s="49" t="s">
        <v>273</v>
      </c>
      <c r="AU5" s="49" t="s">
        <v>314</v>
      </c>
      <c r="AV5" s="49" t="s">
        <v>316</v>
      </c>
      <c r="AW5" s="49" t="s">
        <v>317</v>
      </c>
      <c r="AX5" s="49" t="s">
        <v>319</v>
      </c>
      <c r="AY5" s="49" t="s">
        <v>320</v>
      </c>
      <c r="AZ5" s="49" t="s">
        <v>321</v>
      </c>
      <c r="BA5" s="49" t="s">
        <v>322</v>
      </c>
      <c r="BB5" s="49" t="s">
        <v>323</v>
      </c>
      <c r="BC5" s="49" t="s">
        <v>324</v>
      </c>
      <c r="BD5" s="50" t="s">
        <v>325</v>
      </c>
      <c r="BE5" s="33" t="s">
        <v>326</v>
      </c>
      <c r="BF5" s="33" t="s">
        <v>283</v>
      </c>
      <c r="BG5" s="33" t="s">
        <v>327</v>
      </c>
      <c r="BH5" s="33" t="s">
        <v>328</v>
      </c>
      <c r="BI5" s="33" t="s">
        <v>329</v>
      </c>
      <c r="BJ5" s="33" t="s">
        <v>330</v>
      </c>
      <c r="BK5" s="33" t="s">
        <v>331</v>
      </c>
      <c r="BL5" s="33" t="s">
        <v>332</v>
      </c>
      <c r="BM5" s="33" t="s">
        <v>333</v>
      </c>
      <c r="BN5" s="33" t="s">
        <v>334</v>
      </c>
      <c r="BO5" s="51" t="s">
        <v>335</v>
      </c>
      <c r="BP5" s="50" t="s">
        <v>336</v>
      </c>
      <c r="BQ5" s="33" t="s">
        <v>337</v>
      </c>
      <c r="BR5" s="51" t="s">
        <v>338</v>
      </c>
      <c r="BS5" s="52" t="s">
        <v>103</v>
      </c>
      <c r="BT5" s="50">
        <v>3</v>
      </c>
      <c r="BU5" s="33">
        <v>24.41</v>
      </c>
      <c r="BV5" s="33">
        <v>28.553999999999998</v>
      </c>
      <c r="BW5" s="33">
        <v>26.297000000000001</v>
      </c>
      <c r="BX5" s="33">
        <v>876</v>
      </c>
      <c r="BY5" s="53">
        <v>1</v>
      </c>
      <c r="BZ5" s="50">
        <v>3</v>
      </c>
      <c r="CA5" s="33">
        <v>19.120999999999999</v>
      </c>
      <c r="CB5" s="33">
        <v>10.199</v>
      </c>
      <c r="CC5" s="33">
        <v>11.586</v>
      </c>
      <c r="CD5" s="33">
        <v>877</v>
      </c>
      <c r="CE5" s="53">
        <v>1</v>
      </c>
      <c r="CF5" s="55">
        <v>1.9445416715280206</v>
      </c>
      <c r="CG5" s="54">
        <v>2.9726516052318672</v>
      </c>
      <c r="CH5" s="54">
        <v>2.2465851905104239</v>
      </c>
      <c r="CI5" s="54">
        <v>877</v>
      </c>
      <c r="CJ5" s="56"/>
      <c r="CK5" s="53"/>
      <c r="CL5" s="1"/>
      <c r="CM5">
        <v>2304</v>
      </c>
      <c r="CN5" s="61">
        <v>3.6658350049969095</v>
      </c>
      <c r="CO5" s="59" t="s">
        <v>6269</v>
      </c>
      <c r="CU5" s="49"/>
      <c r="CV5" s="49"/>
      <c r="CW5" s="49"/>
      <c r="CX5" s="49"/>
      <c r="CY5" s="49"/>
      <c r="CZ5" s="49"/>
      <c r="DA5" s="49"/>
      <c r="DB5" s="49"/>
      <c r="DC5" s="49"/>
      <c r="DD5" s="49"/>
    </row>
    <row r="6" spans="1:108">
      <c r="A6" s="46" t="s">
        <v>78</v>
      </c>
      <c r="B6" s="48">
        <v>4584</v>
      </c>
      <c r="C6" s="47" t="s">
        <v>79</v>
      </c>
      <c r="D6" s="47">
        <v>2902</v>
      </c>
      <c r="E6" s="47" t="s">
        <v>80</v>
      </c>
      <c r="F6" s="46" t="s">
        <v>81</v>
      </c>
      <c r="G6" s="47" t="s">
        <v>82</v>
      </c>
      <c r="H6" s="47">
        <v>14810</v>
      </c>
      <c r="I6" s="47" t="s">
        <v>83</v>
      </c>
      <c r="J6" s="48" t="s">
        <v>6269</v>
      </c>
      <c r="K6" s="47" t="s">
        <v>6269</v>
      </c>
      <c r="L6" s="46"/>
      <c r="M6" s="46"/>
      <c r="N6" s="46" t="s">
        <v>6269</v>
      </c>
      <c r="O6" s="47" t="s">
        <v>6269</v>
      </c>
      <c r="P6" s="46"/>
      <c r="Q6" s="46"/>
      <c r="R6" s="49" t="s">
        <v>84</v>
      </c>
      <c r="S6" s="49" t="s">
        <v>85</v>
      </c>
      <c r="T6" s="49" t="s">
        <v>86</v>
      </c>
      <c r="U6" s="49" t="s">
        <v>87</v>
      </c>
      <c r="V6" s="49"/>
      <c r="W6" s="49" t="s">
        <v>88</v>
      </c>
      <c r="X6" s="49" t="s">
        <v>89</v>
      </c>
      <c r="Y6" s="49"/>
      <c r="Z6" s="49" t="s">
        <v>90</v>
      </c>
      <c r="AA6" s="49" t="s">
        <v>90</v>
      </c>
      <c r="AB6" s="49" t="s">
        <v>91</v>
      </c>
      <c r="AC6" s="49" t="s">
        <v>91</v>
      </c>
      <c r="AD6" s="49" t="s">
        <v>92</v>
      </c>
      <c r="AE6" s="49" t="s">
        <v>93</v>
      </c>
      <c r="AF6" s="49" t="s">
        <v>78</v>
      </c>
      <c r="AG6" s="49" t="s">
        <v>94</v>
      </c>
      <c r="AH6" s="49" t="s">
        <v>95</v>
      </c>
      <c r="AI6" s="49" t="s">
        <v>96</v>
      </c>
      <c r="AJ6" s="49"/>
      <c r="AK6" s="49" t="s">
        <v>97</v>
      </c>
      <c r="AL6" s="49" t="s">
        <v>98</v>
      </c>
      <c r="AM6" s="49" t="s">
        <v>98</v>
      </c>
      <c r="AN6" s="49" t="s">
        <v>98</v>
      </c>
      <c r="AO6" s="49" t="s">
        <v>99</v>
      </c>
      <c r="AP6" s="49" t="s">
        <v>100</v>
      </c>
      <c r="AQ6" s="49" t="s">
        <v>101</v>
      </c>
      <c r="AR6" s="49" t="s">
        <v>99</v>
      </c>
      <c r="AS6" s="49" t="s">
        <v>100</v>
      </c>
      <c r="AT6" s="49" t="s">
        <v>101</v>
      </c>
      <c r="AU6" s="49" t="s">
        <v>99</v>
      </c>
      <c r="AV6" s="49" t="s">
        <v>100</v>
      </c>
      <c r="AW6" s="49" t="s">
        <v>101</v>
      </c>
      <c r="AX6" s="49" t="s">
        <v>102</v>
      </c>
      <c r="AY6" s="49" t="s">
        <v>102</v>
      </c>
      <c r="AZ6" s="49" t="s">
        <v>103</v>
      </c>
      <c r="BA6" s="49" t="s">
        <v>104</v>
      </c>
      <c r="BB6" s="49" t="s">
        <v>105</v>
      </c>
      <c r="BC6" s="49" t="s">
        <v>106</v>
      </c>
      <c r="BD6" s="50" t="s">
        <v>107</v>
      </c>
      <c r="BE6" s="33" t="s">
        <v>108</v>
      </c>
      <c r="BF6" s="33" t="s">
        <v>109</v>
      </c>
      <c r="BG6" s="33" t="s">
        <v>97</v>
      </c>
      <c r="BH6" s="33" t="s">
        <v>110</v>
      </c>
      <c r="BI6" s="33" t="s">
        <v>97</v>
      </c>
      <c r="BJ6" s="33" t="s">
        <v>97</v>
      </c>
      <c r="BK6" s="33" t="s">
        <v>111</v>
      </c>
      <c r="BL6" s="33" t="s">
        <v>100</v>
      </c>
      <c r="BM6" s="33" t="s">
        <v>112</v>
      </c>
      <c r="BN6" s="33" t="s">
        <v>113</v>
      </c>
      <c r="BO6" s="51" t="s">
        <v>114</v>
      </c>
      <c r="BP6" s="50" t="s">
        <v>115</v>
      </c>
      <c r="BQ6" s="33" t="s">
        <v>116</v>
      </c>
      <c r="BR6" s="51" t="s">
        <v>117</v>
      </c>
      <c r="BS6" s="52" t="s">
        <v>103</v>
      </c>
      <c r="BT6" s="50">
        <v>3</v>
      </c>
      <c r="BU6" s="33">
        <v>20.841000000000001</v>
      </c>
      <c r="BV6" s="33">
        <v>16.295999999999999</v>
      </c>
      <c r="BW6" s="33">
        <v>27.061</v>
      </c>
      <c r="BX6" s="33">
        <v>111</v>
      </c>
      <c r="BY6" s="53">
        <v>1</v>
      </c>
      <c r="BZ6" s="50">
        <v>3</v>
      </c>
      <c r="CA6" s="33">
        <v>5.53</v>
      </c>
      <c r="CB6" s="33">
        <v>1.4119999999999999</v>
      </c>
      <c r="CC6" s="33">
        <v>4.7869999999999999</v>
      </c>
      <c r="CD6" s="33">
        <v>111</v>
      </c>
      <c r="CE6" s="53">
        <v>1</v>
      </c>
      <c r="CF6" s="55">
        <v>3.7178867531694988</v>
      </c>
      <c r="CG6" s="55">
        <v>11.390429760914881</v>
      </c>
      <c r="CH6" s="55">
        <v>3.9701445132602826</v>
      </c>
      <c r="CI6" s="54">
        <v>112</v>
      </c>
      <c r="CJ6" s="56">
        <v>1</v>
      </c>
      <c r="CK6" s="53"/>
      <c r="CL6" s="1" t="s">
        <v>6269</v>
      </c>
      <c r="CM6">
        <v>2880</v>
      </c>
      <c r="CN6" s="61">
        <v>1.6143860062151874</v>
      </c>
      <c r="CU6" s="49"/>
      <c r="CV6" s="49"/>
      <c r="CW6" s="49"/>
      <c r="CX6" s="49"/>
      <c r="CY6" s="49"/>
      <c r="CZ6" s="49"/>
      <c r="DA6" s="49"/>
      <c r="DB6" s="49"/>
      <c r="DC6" s="49"/>
      <c r="DD6" s="49"/>
    </row>
    <row r="7" spans="1:108">
      <c r="A7" s="46" t="s">
        <v>380</v>
      </c>
      <c r="B7" s="48">
        <v>2900</v>
      </c>
      <c r="C7" s="47" t="s">
        <v>381</v>
      </c>
      <c r="D7" s="47">
        <v>1739</v>
      </c>
      <c r="E7" s="47" t="s">
        <v>382</v>
      </c>
      <c r="F7" s="46" t="s">
        <v>383</v>
      </c>
      <c r="G7" s="47" t="s">
        <v>384</v>
      </c>
      <c r="H7" s="47">
        <v>13383</v>
      </c>
      <c r="I7" s="47" t="s">
        <v>385</v>
      </c>
      <c r="J7" s="48" t="s">
        <v>6269</v>
      </c>
      <c r="K7" s="47" t="s">
        <v>6269</v>
      </c>
      <c r="L7" s="46"/>
      <c r="M7" s="46"/>
      <c r="N7" s="46" t="s">
        <v>6269</v>
      </c>
      <c r="O7" s="47" t="s">
        <v>6269</v>
      </c>
      <c r="P7" s="46"/>
      <c r="Q7" s="46"/>
      <c r="R7" s="49" t="s">
        <v>386</v>
      </c>
      <c r="S7" s="49" t="s">
        <v>387</v>
      </c>
      <c r="T7" s="49" t="s">
        <v>388</v>
      </c>
      <c r="U7" s="49" t="s">
        <v>389</v>
      </c>
      <c r="V7" s="49" t="s">
        <v>390</v>
      </c>
      <c r="W7" s="49" t="s">
        <v>391</v>
      </c>
      <c r="X7" s="49" t="s">
        <v>392</v>
      </c>
      <c r="Y7" s="49" t="s">
        <v>393</v>
      </c>
      <c r="Z7" s="49" t="s">
        <v>394</v>
      </c>
      <c r="AA7" s="49" t="s">
        <v>394</v>
      </c>
      <c r="AB7" s="49" t="s">
        <v>317</v>
      </c>
      <c r="AC7" s="49" t="s">
        <v>395</v>
      </c>
      <c r="AD7" s="49" t="s">
        <v>110</v>
      </c>
      <c r="AE7" s="49" t="s">
        <v>396</v>
      </c>
      <c r="AF7" s="49" t="s">
        <v>380</v>
      </c>
      <c r="AG7" s="49" t="s">
        <v>380</v>
      </c>
      <c r="AH7" s="49" t="s">
        <v>397</v>
      </c>
      <c r="AI7" s="49" t="s">
        <v>398</v>
      </c>
      <c r="AJ7" s="49" t="s">
        <v>399</v>
      </c>
      <c r="AK7" s="49" t="s">
        <v>110</v>
      </c>
      <c r="AL7" s="49" t="s">
        <v>317</v>
      </c>
      <c r="AM7" s="49" t="s">
        <v>395</v>
      </c>
      <c r="AN7" s="49" t="s">
        <v>317</v>
      </c>
      <c r="AO7" s="49" t="s">
        <v>273</v>
      </c>
      <c r="AP7" s="49" t="s">
        <v>400</v>
      </c>
      <c r="AQ7" s="49" t="s">
        <v>401</v>
      </c>
      <c r="AR7" s="49" t="s">
        <v>325</v>
      </c>
      <c r="AS7" s="49" t="s">
        <v>151</v>
      </c>
      <c r="AT7" s="49" t="s">
        <v>155</v>
      </c>
      <c r="AU7" s="49" t="s">
        <v>273</v>
      </c>
      <c r="AV7" s="49" t="s">
        <v>400</v>
      </c>
      <c r="AW7" s="49" t="s">
        <v>401</v>
      </c>
      <c r="AX7" s="49" t="s">
        <v>402</v>
      </c>
      <c r="AY7" s="49" t="s">
        <v>403</v>
      </c>
      <c r="AZ7" s="49" t="s">
        <v>404</v>
      </c>
      <c r="BA7" s="49" t="s">
        <v>405</v>
      </c>
      <c r="BB7" s="49" t="s">
        <v>406</v>
      </c>
      <c r="BC7" s="49" t="s">
        <v>407</v>
      </c>
      <c r="BD7" s="50" t="s">
        <v>149</v>
      </c>
      <c r="BE7" s="33" t="s">
        <v>112</v>
      </c>
      <c r="BF7" s="33" t="s">
        <v>178</v>
      </c>
      <c r="BG7" s="33" t="s">
        <v>316</v>
      </c>
      <c r="BH7" s="33" t="s">
        <v>372</v>
      </c>
      <c r="BI7" s="33" t="s">
        <v>408</v>
      </c>
      <c r="BJ7" s="33" t="s">
        <v>409</v>
      </c>
      <c r="BK7" s="33" t="s">
        <v>410</v>
      </c>
      <c r="BL7" s="33" t="s">
        <v>411</v>
      </c>
      <c r="BM7" s="33" t="s">
        <v>412</v>
      </c>
      <c r="BN7" s="33" t="s">
        <v>413</v>
      </c>
      <c r="BO7" s="51" t="s">
        <v>400</v>
      </c>
      <c r="BP7" s="50" t="s">
        <v>414</v>
      </c>
      <c r="BQ7" s="33" t="s">
        <v>415</v>
      </c>
      <c r="BR7" s="51" t="s">
        <v>416</v>
      </c>
      <c r="BS7" s="52" t="s">
        <v>103</v>
      </c>
      <c r="BT7" s="50">
        <v>3</v>
      </c>
      <c r="BU7" s="33">
        <v>14.885999999999999</v>
      </c>
      <c r="BV7" s="33">
        <v>14.458</v>
      </c>
      <c r="BW7" s="33">
        <v>15.339</v>
      </c>
      <c r="BX7" s="33">
        <v>286</v>
      </c>
      <c r="BY7" s="53">
        <v>1</v>
      </c>
      <c r="BZ7" s="50">
        <v>3</v>
      </c>
      <c r="CA7" s="33">
        <v>36.488999999999997</v>
      </c>
      <c r="CB7" s="33">
        <v>8.5790000000000006</v>
      </c>
      <c r="CC7" s="33">
        <v>7.8739999999999997</v>
      </c>
      <c r="CD7" s="33">
        <v>285</v>
      </c>
      <c r="CE7" s="53">
        <v>1</v>
      </c>
      <c r="CF7" s="54">
        <v>0.65470734581641998</v>
      </c>
      <c r="CG7" s="54">
        <v>2.1815484630991078</v>
      </c>
      <c r="CH7" s="54">
        <v>2.4541081770884459</v>
      </c>
      <c r="CI7" s="54">
        <v>286</v>
      </c>
      <c r="CJ7" s="56"/>
      <c r="CK7" s="53"/>
      <c r="CL7" s="1"/>
      <c r="CM7">
        <v>2781</v>
      </c>
      <c r="CN7" s="61">
        <v>5.012956544703858</v>
      </c>
      <c r="CO7" s="59" t="s">
        <v>6269</v>
      </c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</row>
    <row r="8" spans="1:108">
      <c r="A8" s="46" t="s">
        <v>242</v>
      </c>
      <c r="B8" s="48">
        <v>2901</v>
      </c>
      <c r="C8" s="47" t="s">
        <v>243</v>
      </c>
      <c r="D8" s="47">
        <v>1740</v>
      </c>
      <c r="E8" s="47" t="s">
        <v>244</v>
      </c>
      <c r="F8" s="46" t="s">
        <v>245</v>
      </c>
      <c r="G8" s="47" t="s">
        <v>246</v>
      </c>
      <c r="H8" s="47">
        <v>23859</v>
      </c>
      <c r="I8" s="47" t="s">
        <v>247</v>
      </c>
      <c r="J8" s="48" t="s">
        <v>6269</v>
      </c>
      <c r="K8" s="47" t="s">
        <v>6269</v>
      </c>
      <c r="L8" s="46"/>
      <c r="M8" s="46"/>
      <c r="N8" s="46" t="s">
        <v>6269</v>
      </c>
      <c r="O8" s="47" t="s">
        <v>6269</v>
      </c>
      <c r="P8" s="46"/>
      <c r="Q8" s="46"/>
      <c r="R8" s="49" t="s">
        <v>248</v>
      </c>
      <c r="S8" s="49" t="s">
        <v>249</v>
      </c>
      <c r="T8" s="49" t="s">
        <v>250</v>
      </c>
      <c r="U8" s="49" t="s">
        <v>251</v>
      </c>
      <c r="V8" s="49" t="s">
        <v>252</v>
      </c>
      <c r="W8" s="49" t="s">
        <v>253</v>
      </c>
      <c r="X8" s="49" t="s">
        <v>254</v>
      </c>
      <c r="Y8" s="49" t="s">
        <v>255</v>
      </c>
      <c r="Z8" s="49" t="s">
        <v>256</v>
      </c>
      <c r="AA8" s="49" t="s">
        <v>257</v>
      </c>
      <c r="AB8" s="49" t="s">
        <v>258</v>
      </c>
      <c r="AC8" s="49" t="s">
        <v>258</v>
      </c>
      <c r="AD8" s="49" t="s">
        <v>259</v>
      </c>
      <c r="AE8" s="49" t="s">
        <v>260</v>
      </c>
      <c r="AF8" s="49" t="s">
        <v>242</v>
      </c>
      <c r="AG8" s="49" t="s">
        <v>242</v>
      </c>
      <c r="AH8" s="49" t="s">
        <v>261</v>
      </c>
      <c r="AI8" s="49" t="s">
        <v>262</v>
      </c>
      <c r="AJ8" s="49" t="s">
        <v>263</v>
      </c>
      <c r="AK8" s="49" t="s">
        <v>109</v>
      </c>
      <c r="AL8" s="49" t="s">
        <v>264</v>
      </c>
      <c r="AM8" s="49" t="s">
        <v>264</v>
      </c>
      <c r="AN8" s="49" t="s">
        <v>264</v>
      </c>
      <c r="AO8" s="49" t="s">
        <v>265</v>
      </c>
      <c r="AP8" s="49" t="s">
        <v>266</v>
      </c>
      <c r="AQ8" s="49" t="s">
        <v>267</v>
      </c>
      <c r="AR8" s="49" t="s">
        <v>265</v>
      </c>
      <c r="AS8" s="49" t="s">
        <v>266</v>
      </c>
      <c r="AT8" s="49" t="s">
        <v>267</v>
      </c>
      <c r="AU8" s="49" t="s">
        <v>265</v>
      </c>
      <c r="AV8" s="49" t="s">
        <v>266</v>
      </c>
      <c r="AW8" s="49" t="s">
        <v>267</v>
      </c>
      <c r="AX8" s="49" t="s">
        <v>268</v>
      </c>
      <c r="AY8" s="49" t="s">
        <v>268</v>
      </c>
      <c r="AZ8" s="49" t="s">
        <v>269</v>
      </c>
      <c r="BA8" s="49" t="s">
        <v>270</v>
      </c>
      <c r="BB8" s="49" t="s">
        <v>271</v>
      </c>
      <c r="BC8" s="49" t="s">
        <v>272</v>
      </c>
      <c r="BD8" s="50" t="s">
        <v>273</v>
      </c>
      <c r="BE8" s="33" t="s">
        <v>274</v>
      </c>
      <c r="BF8" s="33" t="s">
        <v>275</v>
      </c>
      <c r="BG8" s="33" t="s">
        <v>276</v>
      </c>
      <c r="BH8" s="33" t="s">
        <v>277</v>
      </c>
      <c r="BI8" s="33" t="s">
        <v>278</v>
      </c>
      <c r="BJ8" s="33" t="s">
        <v>279</v>
      </c>
      <c r="BK8" s="33" t="s">
        <v>280</v>
      </c>
      <c r="BL8" s="33" t="s">
        <v>281</v>
      </c>
      <c r="BM8" s="33" t="s">
        <v>282</v>
      </c>
      <c r="BN8" s="33" t="s">
        <v>283</v>
      </c>
      <c r="BO8" s="51" t="s">
        <v>118</v>
      </c>
      <c r="BP8" s="50" t="s">
        <v>284</v>
      </c>
      <c r="BQ8" s="33" t="s">
        <v>285</v>
      </c>
      <c r="BR8" s="51" t="s">
        <v>286</v>
      </c>
      <c r="BS8" s="52" t="s">
        <v>103</v>
      </c>
      <c r="BT8" s="50">
        <v>3</v>
      </c>
      <c r="BU8" s="33">
        <v>13.667</v>
      </c>
      <c r="BV8" s="33">
        <v>17.402999999999999</v>
      </c>
      <c r="BW8" s="33">
        <v>15.757999999999999</v>
      </c>
      <c r="BX8" s="33">
        <v>945</v>
      </c>
      <c r="BY8" s="53">
        <v>1</v>
      </c>
      <c r="BZ8" s="50">
        <v>3</v>
      </c>
      <c r="CA8" s="33">
        <v>12.406000000000001</v>
      </c>
      <c r="CB8" s="33">
        <v>4.2640000000000002</v>
      </c>
      <c r="CC8" s="33">
        <v>7.93</v>
      </c>
      <c r="CD8" s="33">
        <v>939</v>
      </c>
      <c r="CE8" s="53">
        <v>1</v>
      </c>
      <c r="CF8" s="55">
        <v>1.2602076822260309</v>
      </c>
      <c r="CG8" s="54">
        <v>3.7927634074186449</v>
      </c>
      <c r="CH8" s="54">
        <v>1.8606728192914557</v>
      </c>
      <c r="CI8" s="54">
        <v>939</v>
      </c>
      <c r="CJ8" s="56"/>
      <c r="CK8" s="53"/>
      <c r="CL8" s="1"/>
      <c r="CM8">
        <v>2928</v>
      </c>
      <c r="CN8" s="61">
        <v>3.7993249657385797</v>
      </c>
      <c r="CO8" s="59" t="s">
        <v>6269</v>
      </c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</row>
    <row r="9" spans="1:108">
      <c r="A9" s="46" t="s">
        <v>340</v>
      </c>
      <c r="B9" s="48">
        <v>2902</v>
      </c>
      <c r="C9" s="47" t="s">
        <v>341</v>
      </c>
      <c r="D9" s="47">
        <v>1741</v>
      </c>
      <c r="E9" s="47" t="s">
        <v>343</v>
      </c>
      <c r="F9" s="46" t="s">
        <v>344</v>
      </c>
      <c r="G9" s="47" t="s">
        <v>345</v>
      </c>
      <c r="H9" s="47">
        <v>53310</v>
      </c>
      <c r="I9" s="47" t="s">
        <v>346</v>
      </c>
      <c r="J9" s="48" t="s">
        <v>6269</v>
      </c>
      <c r="K9" s="47" t="s">
        <v>6269</v>
      </c>
      <c r="L9" s="46"/>
      <c r="M9" s="46"/>
      <c r="N9" s="46" t="s">
        <v>6269</v>
      </c>
      <c r="O9" s="47" t="s">
        <v>6269</v>
      </c>
      <c r="P9" s="46"/>
      <c r="Q9" s="46"/>
      <c r="R9" s="49" t="s">
        <v>347</v>
      </c>
      <c r="S9" s="49" t="s">
        <v>348</v>
      </c>
      <c r="T9" s="49" t="s">
        <v>349</v>
      </c>
      <c r="U9" s="49" t="s">
        <v>350</v>
      </c>
      <c r="V9" s="49" t="s">
        <v>351</v>
      </c>
      <c r="W9" s="49" t="s">
        <v>352</v>
      </c>
      <c r="X9" s="49" t="s">
        <v>353</v>
      </c>
      <c r="Y9" s="49" t="s">
        <v>354</v>
      </c>
      <c r="Z9" s="49" t="s">
        <v>355</v>
      </c>
      <c r="AA9" s="49" t="s">
        <v>355</v>
      </c>
      <c r="AB9" s="49" t="s">
        <v>313</v>
      </c>
      <c r="AC9" s="49" t="s">
        <v>318</v>
      </c>
      <c r="AD9" s="49" t="s">
        <v>110</v>
      </c>
      <c r="AE9" s="49" t="s">
        <v>356</v>
      </c>
      <c r="AF9" s="49" t="s">
        <v>340</v>
      </c>
      <c r="AG9" s="49" t="s">
        <v>357</v>
      </c>
      <c r="AH9" s="49" t="s">
        <v>358</v>
      </c>
      <c r="AI9" s="49" t="s">
        <v>359</v>
      </c>
      <c r="AJ9" s="49" t="s">
        <v>360</v>
      </c>
      <c r="AK9" s="49" t="s">
        <v>110</v>
      </c>
      <c r="AL9" s="49" t="s">
        <v>313</v>
      </c>
      <c r="AM9" s="49" t="s">
        <v>318</v>
      </c>
      <c r="AN9" s="49" t="s">
        <v>313</v>
      </c>
      <c r="AO9" s="49" t="s">
        <v>316</v>
      </c>
      <c r="AP9" s="49" t="s">
        <v>318</v>
      </c>
      <c r="AQ9" s="49" t="s">
        <v>267</v>
      </c>
      <c r="AR9" s="49" t="s">
        <v>317</v>
      </c>
      <c r="AS9" s="49" t="s">
        <v>361</v>
      </c>
      <c r="AT9" s="49" t="s">
        <v>273</v>
      </c>
      <c r="AU9" s="49" t="s">
        <v>316</v>
      </c>
      <c r="AV9" s="49" t="s">
        <v>318</v>
      </c>
      <c r="AW9" s="49" t="s">
        <v>267</v>
      </c>
      <c r="AX9" s="49" t="s">
        <v>362</v>
      </c>
      <c r="AY9" s="49" t="s">
        <v>363</v>
      </c>
      <c r="AZ9" s="49" t="s">
        <v>364</v>
      </c>
      <c r="BA9" s="49" t="s">
        <v>365</v>
      </c>
      <c r="BB9" s="49" t="s">
        <v>366</v>
      </c>
      <c r="BC9" s="49" t="s">
        <v>367</v>
      </c>
      <c r="BD9" s="50" t="s">
        <v>368</v>
      </c>
      <c r="BE9" s="33" t="s">
        <v>369</v>
      </c>
      <c r="BF9" s="33" t="s">
        <v>370</v>
      </c>
      <c r="BG9" s="33" t="s">
        <v>114</v>
      </c>
      <c r="BH9" s="33" t="s">
        <v>371</v>
      </c>
      <c r="BI9" s="33" t="s">
        <v>372</v>
      </c>
      <c r="BJ9" s="33" t="s">
        <v>373</v>
      </c>
      <c r="BK9" s="33" t="s">
        <v>374</v>
      </c>
      <c r="BL9" s="33" t="s">
        <v>375</v>
      </c>
      <c r="BM9" s="33" t="s">
        <v>328</v>
      </c>
      <c r="BN9" s="33" t="s">
        <v>373</v>
      </c>
      <c r="BO9" s="51" t="s">
        <v>376</v>
      </c>
      <c r="BP9" s="50" t="s">
        <v>377</v>
      </c>
      <c r="BQ9" s="33" t="s">
        <v>378</v>
      </c>
      <c r="BR9" s="51" t="s">
        <v>379</v>
      </c>
      <c r="BS9" s="52" t="s">
        <v>103</v>
      </c>
      <c r="BT9" s="50">
        <v>3</v>
      </c>
      <c r="BU9" s="33">
        <v>12.771000000000001</v>
      </c>
      <c r="BV9" s="33">
        <v>14.33</v>
      </c>
      <c r="BW9" s="33">
        <v>29.018999999999998</v>
      </c>
      <c r="BX9" s="33">
        <v>669</v>
      </c>
      <c r="BY9" s="53">
        <v>1</v>
      </c>
      <c r="BZ9" s="50">
        <v>3</v>
      </c>
      <c r="CA9" s="33">
        <v>26.277000000000001</v>
      </c>
      <c r="CB9" s="33">
        <v>9.1940000000000008</v>
      </c>
      <c r="CC9" s="33">
        <v>14.734999999999999</v>
      </c>
      <c r="CD9" s="33">
        <v>670</v>
      </c>
      <c r="CE9" s="53">
        <v>1</v>
      </c>
      <c r="CF9" s="54">
        <v>0.75477394520341157</v>
      </c>
      <c r="CG9" s="54">
        <v>1.8935090509732635</v>
      </c>
      <c r="CH9" s="54">
        <v>1.7649446689846273</v>
      </c>
      <c r="CI9" s="54">
        <v>670</v>
      </c>
      <c r="CJ9" s="56"/>
      <c r="CK9" s="53"/>
      <c r="CL9" s="1"/>
      <c r="CM9">
        <v>2550</v>
      </c>
      <c r="CN9" s="61">
        <v>2.1323891893347358</v>
      </c>
      <c r="CO9" s="59" t="s">
        <v>6269</v>
      </c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</row>
    <row r="10" spans="1:108">
      <c r="A10" s="46" t="s">
        <v>200</v>
      </c>
      <c r="B10" s="48">
        <v>4574</v>
      </c>
      <c r="C10" s="47" t="s">
        <v>201</v>
      </c>
      <c r="D10" s="47">
        <v>2893</v>
      </c>
      <c r="E10" s="47" t="s">
        <v>202</v>
      </c>
      <c r="F10" s="46" t="s">
        <v>203</v>
      </c>
      <c r="G10" s="47" t="s">
        <v>204</v>
      </c>
      <c r="H10" s="47">
        <v>14802</v>
      </c>
      <c r="I10" s="47" t="s">
        <v>205</v>
      </c>
      <c r="J10" s="48" t="s">
        <v>6269</v>
      </c>
      <c r="K10" s="47" t="s">
        <v>6269</v>
      </c>
      <c r="L10" s="46"/>
      <c r="M10" s="46"/>
      <c r="N10" s="46" t="s">
        <v>6269</v>
      </c>
      <c r="O10" s="47" t="s">
        <v>6269</v>
      </c>
      <c r="P10" s="46"/>
      <c r="Q10" s="46"/>
      <c r="R10" s="49" t="s">
        <v>206</v>
      </c>
      <c r="S10" s="49" t="s">
        <v>207</v>
      </c>
      <c r="T10" s="49" t="s">
        <v>208</v>
      </c>
      <c r="U10" s="49"/>
      <c r="V10" s="49"/>
      <c r="W10" s="49" t="s">
        <v>209</v>
      </c>
      <c r="X10" s="49"/>
      <c r="Y10" s="49"/>
      <c r="Z10" s="49" t="s">
        <v>210</v>
      </c>
      <c r="AA10" s="49" t="s">
        <v>211</v>
      </c>
      <c r="AB10" s="49" t="s">
        <v>212</v>
      </c>
      <c r="AC10" s="49" t="s">
        <v>213</v>
      </c>
      <c r="AD10" s="49" t="s">
        <v>213</v>
      </c>
      <c r="AE10" s="49" t="s">
        <v>214</v>
      </c>
      <c r="AF10" s="49" t="s">
        <v>200</v>
      </c>
      <c r="AG10" s="49" t="s">
        <v>215</v>
      </c>
      <c r="AH10" s="49" t="s">
        <v>216</v>
      </c>
      <c r="AI10" s="49" t="s">
        <v>217</v>
      </c>
      <c r="AJ10" s="49"/>
      <c r="AK10" s="49" t="s">
        <v>107</v>
      </c>
      <c r="AL10" s="49" t="s">
        <v>108</v>
      </c>
      <c r="AM10" s="49" t="s">
        <v>110</v>
      </c>
      <c r="AN10" s="49" t="s">
        <v>110</v>
      </c>
      <c r="AO10" s="49" t="s">
        <v>108</v>
      </c>
      <c r="AP10" s="49" t="s">
        <v>108</v>
      </c>
      <c r="AQ10" s="49" t="s">
        <v>109</v>
      </c>
      <c r="AR10" s="49" t="s">
        <v>110</v>
      </c>
      <c r="AS10" s="49" t="s">
        <v>110</v>
      </c>
      <c r="AT10" s="49" t="s">
        <v>110</v>
      </c>
      <c r="AU10" s="49" t="s">
        <v>110</v>
      </c>
      <c r="AV10" s="49" t="s">
        <v>110</v>
      </c>
      <c r="AW10" s="49" t="s">
        <v>110</v>
      </c>
      <c r="AX10" s="49" t="s">
        <v>218</v>
      </c>
      <c r="AY10" s="49" t="s">
        <v>219</v>
      </c>
      <c r="AZ10" s="49" t="s">
        <v>219</v>
      </c>
      <c r="BA10" s="49" t="s">
        <v>220</v>
      </c>
      <c r="BB10" s="49" t="s">
        <v>221</v>
      </c>
      <c r="BC10" s="49" t="s">
        <v>222</v>
      </c>
      <c r="BD10" s="50"/>
      <c r="BE10" s="33"/>
      <c r="BF10" s="33"/>
      <c r="BG10" s="33"/>
      <c r="BH10" s="33"/>
      <c r="BI10" s="33"/>
      <c r="BJ10" s="33"/>
      <c r="BK10" s="33"/>
      <c r="BL10" s="33" t="s">
        <v>110</v>
      </c>
      <c r="BM10" s="33" t="s">
        <v>110</v>
      </c>
      <c r="BN10" s="33" t="s">
        <v>97</v>
      </c>
      <c r="BO10" s="51" t="s">
        <v>109</v>
      </c>
      <c r="BP10" s="50" t="s">
        <v>107</v>
      </c>
      <c r="BQ10" s="33" t="s">
        <v>107</v>
      </c>
      <c r="BR10" s="51" t="s">
        <v>108</v>
      </c>
      <c r="BS10" s="52" t="s">
        <v>223</v>
      </c>
      <c r="BT10" s="50">
        <v>3</v>
      </c>
      <c r="BU10" s="33">
        <v>6.8339999999999996</v>
      </c>
      <c r="BV10" s="33">
        <v>9.1189999999999998</v>
      </c>
      <c r="BW10" s="33">
        <v>7.3920000000000003</v>
      </c>
      <c r="BX10" s="33">
        <v>9</v>
      </c>
      <c r="BY10" s="53">
        <v>1</v>
      </c>
      <c r="BZ10" s="50">
        <v>3</v>
      </c>
      <c r="CA10" s="33">
        <v>3.5030000000000001</v>
      </c>
      <c r="CB10" s="33">
        <v>1.2170000000000001</v>
      </c>
      <c r="CC10" s="33">
        <v>2.4580000000000002</v>
      </c>
      <c r="CD10" s="33">
        <v>9</v>
      </c>
      <c r="CE10" s="53">
        <v>1</v>
      </c>
      <c r="CF10" s="55">
        <v>2.2347367480110845</v>
      </c>
      <c r="CG10" s="55">
        <v>7.4057616825890538</v>
      </c>
      <c r="CH10" s="54">
        <v>2.8026905829596411</v>
      </c>
      <c r="CI10" s="54">
        <v>9</v>
      </c>
      <c r="CJ10" s="56">
        <v>2</v>
      </c>
      <c r="CK10" s="57"/>
      <c r="CL10" s="1" t="s">
        <v>6269</v>
      </c>
      <c r="CM10">
        <v>2709</v>
      </c>
      <c r="CN10" s="61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</row>
    <row r="11" spans="1:108">
      <c r="A11" s="46" t="s">
        <v>419</v>
      </c>
      <c r="B11" s="48">
        <v>648</v>
      </c>
      <c r="C11" s="47" t="s">
        <v>420</v>
      </c>
      <c r="D11" s="47">
        <v>23237</v>
      </c>
      <c r="E11" s="47" t="s">
        <v>421</v>
      </c>
      <c r="F11" s="46" t="s">
        <v>422</v>
      </c>
      <c r="G11" s="47" t="s">
        <v>423</v>
      </c>
      <c r="H11" s="47">
        <v>11838</v>
      </c>
      <c r="I11" s="47" t="s">
        <v>424</v>
      </c>
      <c r="J11" s="48" t="s">
        <v>6269</v>
      </c>
      <c r="K11" s="47" t="s">
        <v>6269</v>
      </c>
      <c r="L11" s="46"/>
      <c r="M11" s="46"/>
      <c r="N11" s="46" t="s">
        <v>6269</v>
      </c>
      <c r="O11" s="47" t="s">
        <v>6269</v>
      </c>
      <c r="P11" s="46"/>
      <c r="Q11" s="46"/>
      <c r="R11" s="49" t="s">
        <v>425</v>
      </c>
      <c r="S11" s="49" t="s">
        <v>426</v>
      </c>
      <c r="T11" s="49"/>
      <c r="U11" s="49" t="s">
        <v>427</v>
      </c>
      <c r="V11" s="49"/>
      <c r="W11" s="49"/>
      <c r="X11" s="49" t="s">
        <v>428</v>
      </c>
      <c r="Y11" s="49"/>
      <c r="Z11" s="49" t="s">
        <v>429</v>
      </c>
      <c r="AA11" s="49" t="s">
        <v>429</v>
      </c>
      <c r="AB11" s="49" t="s">
        <v>430</v>
      </c>
      <c r="AC11" s="49" t="s">
        <v>430</v>
      </c>
      <c r="AD11" s="49" t="s">
        <v>430</v>
      </c>
      <c r="AE11" s="49" t="s">
        <v>431</v>
      </c>
      <c r="AF11" s="49" t="s">
        <v>419</v>
      </c>
      <c r="AG11" s="49" t="s">
        <v>432</v>
      </c>
      <c r="AH11" s="49" t="s">
        <v>433</v>
      </c>
      <c r="AI11" s="49" t="s">
        <v>434</v>
      </c>
      <c r="AJ11" s="49"/>
      <c r="AK11" s="49" t="s">
        <v>110</v>
      </c>
      <c r="AL11" s="49" t="s">
        <v>430</v>
      </c>
      <c r="AM11" s="49" t="s">
        <v>430</v>
      </c>
      <c r="AN11" s="49" t="s">
        <v>430</v>
      </c>
      <c r="AO11" s="49" t="s">
        <v>435</v>
      </c>
      <c r="AP11" s="49" t="s">
        <v>430</v>
      </c>
      <c r="AQ11" s="49" t="s">
        <v>430</v>
      </c>
      <c r="AR11" s="49" t="s">
        <v>435</v>
      </c>
      <c r="AS11" s="49" t="s">
        <v>430</v>
      </c>
      <c r="AT11" s="49" t="s">
        <v>430</v>
      </c>
      <c r="AU11" s="49" t="s">
        <v>435</v>
      </c>
      <c r="AV11" s="49" t="s">
        <v>430</v>
      </c>
      <c r="AW11" s="49" t="s">
        <v>430</v>
      </c>
      <c r="AX11" s="49" t="s">
        <v>436</v>
      </c>
      <c r="AY11" s="49" t="s">
        <v>436</v>
      </c>
      <c r="AZ11" s="49" t="s">
        <v>436</v>
      </c>
      <c r="BA11" s="49" t="s">
        <v>437</v>
      </c>
      <c r="BB11" s="49" t="s">
        <v>438</v>
      </c>
      <c r="BC11" s="49" t="s">
        <v>439</v>
      </c>
      <c r="BD11" s="50" t="s">
        <v>172</v>
      </c>
      <c r="BE11" s="33" t="s">
        <v>155</v>
      </c>
      <c r="BF11" s="33" t="s">
        <v>440</v>
      </c>
      <c r="BG11" s="33" t="s">
        <v>403</v>
      </c>
      <c r="BH11" s="33" t="s">
        <v>315</v>
      </c>
      <c r="BI11" s="33" t="s">
        <v>441</v>
      </c>
      <c r="BJ11" s="33" t="s">
        <v>107</v>
      </c>
      <c r="BK11" s="33" t="s">
        <v>97</v>
      </c>
      <c r="BL11" s="33" t="s">
        <v>97</v>
      </c>
      <c r="BM11" s="33" t="s">
        <v>173</v>
      </c>
      <c r="BN11" s="33" t="s">
        <v>149</v>
      </c>
      <c r="BO11" s="51" t="s">
        <v>173</v>
      </c>
      <c r="BP11" s="50" t="s">
        <v>442</v>
      </c>
      <c r="BQ11" s="33" t="s">
        <v>427</v>
      </c>
      <c r="BR11" s="51" t="s">
        <v>443</v>
      </c>
      <c r="BS11" s="52" t="s">
        <v>444</v>
      </c>
      <c r="BT11" s="50">
        <v>3</v>
      </c>
      <c r="BU11" s="33">
        <v>5.4859999999999998</v>
      </c>
      <c r="BV11" s="33">
        <v>11.958</v>
      </c>
      <c r="BW11" s="33">
        <v>15.823</v>
      </c>
      <c r="BX11" s="33">
        <v>82</v>
      </c>
      <c r="BY11" s="53">
        <v>1</v>
      </c>
      <c r="BZ11" s="50">
        <v>3</v>
      </c>
      <c r="CA11" s="33">
        <v>9.5009999999999994</v>
      </c>
      <c r="CB11" s="33">
        <v>3.0310000000000001</v>
      </c>
      <c r="CC11" s="33">
        <v>3.617</v>
      </c>
      <c r="CD11" s="33">
        <v>81</v>
      </c>
      <c r="CE11" s="53">
        <v>1</v>
      </c>
      <c r="CF11" s="54">
        <v>0.58561724057156239</v>
      </c>
      <c r="CG11" s="54">
        <v>3.1850176768481062</v>
      </c>
      <c r="CH11" s="55">
        <v>5.1200655368388714</v>
      </c>
      <c r="CI11" s="54">
        <v>81</v>
      </c>
      <c r="CJ11" s="56"/>
      <c r="CK11" s="53"/>
      <c r="CL11" s="1"/>
      <c r="CM11">
        <v>1191</v>
      </c>
      <c r="CN11" s="61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</row>
    <row r="12" spans="1:108">
      <c r="A12" s="46" t="s">
        <v>447</v>
      </c>
      <c r="B12" s="48">
        <v>28379</v>
      </c>
      <c r="C12" s="47" t="s">
        <v>448</v>
      </c>
      <c r="D12" s="47">
        <v>145773</v>
      </c>
      <c r="E12" s="47" t="s">
        <v>449</v>
      </c>
      <c r="F12" s="46" t="s">
        <v>450</v>
      </c>
      <c r="G12" s="47" t="s">
        <v>451</v>
      </c>
      <c r="H12" s="47">
        <v>76886</v>
      </c>
      <c r="I12" s="47" t="s">
        <v>452</v>
      </c>
      <c r="J12" s="48" t="s">
        <v>6269</v>
      </c>
      <c r="K12" s="47" t="s">
        <v>6269</v>
      </c>
      <c r="L12" s="46"/>
      <c r="M12" s="46"/>
      <c r="N12" s="46" t="s">
        <v>6269</v>
      </c>
      <c r="O12" s="47" t="s">
        <v>6269</v>
      </c>
      <c r="P12" s="46"/>
      <c r="Q12" s="46"/>
      <c r="R12" s="49" t="s">
        <v>453</v>
      </c>
      <c r="S12" s="49" t="s">
        <v>454</v>
      </c>
      <c r="T12" s="49" t="s">
        <v>455</v>
      </c>
      <c r="U12" s="49"/>
      <c r="V12" s="49"/>
      <c r="W12" s="49" t="s">
        <v>456</v>
      </c>
      <c r="X12" s="49"/>
      <c r="Y12" s="49"/>
      <c r="Z12" s="49" t="s">
        <v>457</v>
      </c>
      <c r="AA12" s="49" t="s">
        <v>458</v>
      </c>
      <c r="AB12" s="49" t="s">
        <v>459</v>
      </c>
      <c r="AC12" s="49" t="s">
        <v>459</v>
      </c>
      <c r="AD12" s="49" t="s">
        <v>459</v>
      </c>
      <c r="AE12" s="49" t="s">
        <v>460</v>
      </c>
      <c r="AF12" s="49" t="s">
        <v>447</v>
      </c>
      <c r="AG12" s="49" t="s">
        <v>447</v>
      </c>
      <c r="AH12" s="49" t="s">
        <v>461</v>
      </c>
      <c r="AI12" s="49" t="s">
        <v>462</v>
      </c>
      <c r="AJ12" s="49"/>
      <c r="AK12" s="49" t="s">
        <v>97</v>
      </c>
      <c r="AL12" s="49" t="s">
        <v>130</v>
      </c>
      <c r="AM12" s="49" t="s">
        <v>130</v>
      </c>
      <c r="AN12" s="49" t="s">
        <v>130</v>
      </c>
      <c r="AO12" s="49" t="s">
        <v>430</v>
      </c>
      <c r="AP12" s="49" t="s">
        <v>130</v>
      </c>
      <c r="AQ12" s="49" t="s">
        <v>368</v>
      </c>
      <c r="AR12" s="49" t="s">
        <v>430</v>
      </c>
      <c r="AS12" s="49" t="s">
        <v>130</v>
      </c>
      <c r="AT12" s="49" t="s">
        <v>368</v>
      </c>
      <c r="AU12" s="49" t="s">
        <v>430</v>
      </c>
      <c r="AV12" s="49" t="s">
        <v>130</v>
      </c>
      <c r="AW12" s="49" t="s">
        <v>368</v>
      </c>
      <c r="AX12" s="49" t="s">
        <v>463</v>
      </c>
      <c r="AY12" s="49" t="s">
        <v>463</v>
      </c>
      <c r="AZ12" s="49" t="s">
        <v>463</v>
      </c>
      <c r="BA12" s="49" t="s">
        <v>464</v>
      </c>
      <c r="BB12" s="49" t="s">
        <v>465</v>
      </c>
      <c r="BC12" s="49" t="s">
        <v>466</v>
      </c>
      <c r="BD12" s="50"/>
      <c r="BE12" s="33"/>
      <c r="BF12" s="33" t="s">
        <v>440</v>
      </c>
      <c r="BG12" s="33" t="s">
        <v>467</v>
      </c>
      <c r="BH12" s="33" t="s">
        <v>109</v>
      </c>
      <c r="BI12" s="33"/>
      <c r="BJ12" s="33"/>
      <c r="BK12" s="33" t="s">
        <v>110</v>
      </c>
      <c r="BL12" s="33" t="s">
        <v>110</v>
      </c>
      <c r="BM12" s="33" t="s">
        <v>108</v>
      </c>
      <c r="BN12" s="33" t="s">
        <v>107</v>
      </c>
      <c r="BO12" s="51" t="s">
        <v>110</v>
      </c>
      <c r="BP12" s="50" t="s">
        <v>100</v>
      </c>
      <c r="BQ12" s="33" t="s">
        <v>361</v>
      </c>
      <c r="BR12" s="51" t="s">
        <v>468</v>
      </c>
      <c r="BS12" s="52" t="s">
        <v>469</v>
      </c>
      <c r="BT12" s="50">
        <v>3</v>
      </c>
      <c r="BU12" s="33">
        <v>5.1459999999999999</v>
      </c>
      <c r="BV12" s="33">
        <v>13.773</v>
      </c>
      <c r="BW12" s="33">
        <v>11.064</v>
      </c>
      <c r="BX12" s="33">
        <v>62</v>
      </c>
      <c r="BY12" s="53">
        <v>1</v>
      </c>
      <c r="BZ12" s="50">
        <v>3</v>
      </c>
      <c r="CA12" s="33">
        <v>15.877000000000001</v>
      </c>
      <c r="CB12" s="33">
        <v>1.619</v>
      </c>
      <c r="CC12" s="33">
        <v>4.63</v>
      </c>
      <c r="CD12" s="33">
        <v>62</v>
      </c>
      <c r="CE12" s="53">
        <v>1</v>
      </c>
      <c r="CF12" s="54">
        <v>0.33048018771274662</v>
      </c>
      <c r="CG12" s="55">
        <v>8.03793907242183</v>
      </c>
      <c r="CH12" s="54">
        <v>2.5936973155232783</v>
      </c>
      <c r="CI12" s="54">
        <v>62</v>
      </c>
      <c r="CJ12" s="56"/>
      <c r="CK12" s="53"/>
      <c r="CL12" s="1"/>
      <c r="CM12">
        <v>1107</v>
      </c>
      <c r="CN12" s="61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</row>
    <row r="13" spans="1:108">
      <c r="A13" s="46" t="s">
        <v>120</v>
      </c>
      <c r="B13" s="48">
        <v>78</v>
      </c>
      <c r="C13" s="47" t="s">
        <v>121</v>
      </c>
      <c r="D13" s="47">
        <v>3983</v>
      </c>
      <c r="E13" s="47" t="s">
        <v>122</v>
      </c>
      <c r="F13" s="46" t="s">
        <v>123</v>
      </c>
      <c r="G13" s="47" t="s">
        <v>124</v>
      </c>
      <c r="H13" s="47">
        <v>226251</v>
      </c>
      <c r="I13" s="47" t="s">
        <v>125</v>
      </c>
      <c r="J13" s="48" t="s">
        <v>6269</v>
      </c>
      <c r="K13" s="47" t="s">
        <v>6269</v>
      </c>
      <c r="L13" s="46"/>
      <c r="M13" s="46"/>
      <c r="N13" s="46" t="s">
        <v>6269</v>
      </c>
      <c r="O13" s="47" t="s">
        <v>6269</v>
      </c>
      <c r="P13" s="46"/>
      <c r="Q13" s="46"/>
      <c r="R13" s="49" t="s">
        <v>126</v>
      </c>
      <c r="S13" s="49" t="s">
        <v>127</v>
      </c>
      <c r="T13" s="49" t="s">
        <v>128</v>
      </c>
      <c r="U13" s="49" t="s">
        <v>129</v>
      </c>
      <c r="V13" s="49" t="s">
        <v>130</v>
      </c>
      <c r="W13" s="49" t="s">
        <v>131</v>
      </c>
      <c r="X13" s="49" t="s">
        <v>132</v>
      </c>
      <c r="Y13" s="49" t="s">
        <v>133</v>
      </c>
      <c r="Z13" s="49" t="s">
        <v>134</v>
      </c>
      <c r="AA13" s="49" t="s">
        <v>135</v>
      </c>
      <c r="AB13" s="49" t="s">
        <v>136</v>
      </c>
      <c r="AC13" s="49" t="s">
        <v>136</v>
      </c>
      <c r="AD13" s="49" t="s">
        <v>136</v>
      </c>
      <c r="AE13" s="49" t="s">
        <v>137</v>
      </c>
      <c r="AF13" s="49" t="s">
        <v>120</v>
      </c>
      <c r="AG13" s="49" t="s">
        <v>138</v>
      </c>
      <c r="AH13" s="49" t="s">
        <v>139</v>
      </c>
      <c r="AI13" s="49" t="s">
        <v>140</v>
      </c>
      <c r="AJ13" s="49" t="s">
        <v>141</v>
      </c>
      <c r="AK13" s="49" t="s">
        <v>111</v>
      </c>
      <c r="AL13" s="49" t="s">
        <v>142</v>
      </c>
      <c r="AM13" s="49" t="s">
        <v>142</v>
      </c>
      <c r="AN13" s="49" t="s">
        <v>142</v>
      </c>
      <c r="AO13" s="49" t="s">
        <v>143</v>
      </c>
      <c r="AP13" s="49" t="s">
        <v>144</v>
      </c>
      <c r="AQ13" s="49" t="s">
        <v>144</v>
      </c>
      <c r="AR13" s="49" t="s">
        <v>143</v>
      </c>
      <c r="AS13" s="49" t="s">
        <v>144</v>
      </c>
      <c r="AT13" s="49" t="s">
        <v>144</v>
      </c>
      <c r="AU13" s="49" t="s">
        <v>143</v>
      </c>
      <c r="AV13" s="49" t="s">
        <v>144</v>
      </c>
      <c r="AW13" s="49" t="s">
        <v>144</v>
      </c>
      <c r="AX13" s="49" t="s">
        <v>145</v>
      </c>
      <c r="AY13" s="49" t="s">
        <v>145</v>
      </c>
      <c r="AZ13" s="49" t="s">
        <v>145</v>
      </c>
      <c r="BA13" s="49" t="s">
        <v>146</v>
      </c>
      <c r="BB13" s="49" t="s">
        <v>147</v>
      </c>
      <c r="BC13" s="49" t="s">
        <v>148</v>
      </c>
      <c r="BD13" s="50"/>
      <c r="BE13" s="33"/>
      <c r="BF13" s="33" t="s">
        <v>142</v>
      </c>
      <c r="BG13" s="33" t="s">
        <v>149</v>
      </c>
      <c r="BH13" s="33" t="s">
        <v>149</v>
      </c>
      <c r="BI13" s="33" t="s">
        <v>150</v>
      </c>
      <c r="BJ13" s="33" t="s">
        <v>151</v>
      </c>
      <c r="BK13" s="33" t="s">
        <v>110</v>
      </c>
      <c r="BL13" s="33"/>
      <c r="BM13" s="33"/>
      <c r="BN13" s="33" t="s">
        <v>109</v>
      </c>
      <c r="BO13" s="51"/>
      <c r="BP13" s="50" t="s">
        <v>99</v>
      </c>
      <c r="BQ13" s="33" t="s">
        <v>152</v>
      </c>
      <c r="BR13" s="51" t="s">
        <v>153</v>
      </c>
      <c r="BS13" s="52" t="s">
        <v>154</v>
      </c>
      <c r="BT13" s="50">
        <v>3</v>
      </c>
      <c r="BU13" s="33">
        <v>4.9420000000000002</v>
      </c>
      <c r="BV13" s="33">
        <v>9.6039999999999992</v>
      </c>
      <c r="BW13" s="33">
        <v>6.782</v>
      </c>
      <c r="BX13" s="33">
        <v>31</v>
      </c>
      <c r="BY13" s="53">
        <v>1</v>
      </c>
      <c r="BZ13" s="50">
        <v>3</v>
      </c>
      <c r="CA13" s="33">
        <v>6.8789999999999996</v>
      </c>
      <c r="CB13" s="33">
        <v>1.591</v>
      </c>
      <c r="CC13" s="33">
        <v>2.4079999999999999</v>
      </c>
      <c r="CD13" s="33">
        <v>31</v>
      </c>
      <c r="CE13" s="53">
        <v>1</v>
      </c>
      <c r="CF13" s="54">
        <v>0.62390816071874222</v>
      </c>
      <c r="CG13" s="55">
        <v>5.616399887672002</v>
      </c>
      <c r="CH13" s="55">
        <v>5.1240008198401314</v>
      </c>
      <c r="CI13" s="54">
        <v>31</v>
      </c>
      <c r="CJ13" s="56">
        <v>2</v>
      </c>
      <c r="CK13" s="53"/>
      <c r="CL13" s="1"/>
      <c r="CM13">
        <v>2337</v>
      </c>
      <c r="CN13" s="61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</row>
    <row r="14" spans="1:108">
      <c r="A14" s="46" t="s">
        <v>596</v>
      </c>
      <c r="B14" s="48">
        <v>5258</v>
      </c>
      <c r="C14" s="47" t="s">
        <v>597</v>
      </c>
      <c r="D14" s="47">
        <v>3326</v>
      </c>
      <c r="E14" s="47" t="s">
        <v>598</v>
      </c>
      <c r="F14" s="46" t="s">
        <v>599</v>
      </c>
      <c r="G14" s="47" t="s">
        <v>600</v>
      </c>
      <c r="H14" s="47">
        <v>15516</v>
      </c>
      <c r="I14" s="47" t="s">
        <v>601</v>
      </c>
      <c r="J14" s="48" t="s">
        <v>6269</v>
      </c>
      <c r="K14" s="47" t="s">
        <v>6269</v>
      </c>
      <c r="L14" s="46"/>
      <c r="M14" s="46"/>
      <c r="N14" s="46" t="s">
        <v>6269</v>
      </c>
      <c r="O14" s="47" t="s">
        <v>6269</v>
      </c>
      <c r="P14" s="46"/>
      <c r="Q14" s="46"/>
      <c r="R14" s="49" t="s">
        <v>602</v>
      </c>
      <c r="S14" s="49" t="s">
        <v>603</v>
      </c>
      <c r="T14" s="49" t="s">
        <v>604</v>
      </c>
      <c r="U14" s="49"/>
      <c r="V14" s="49"/>
      <c r="W14" s="49" t="s">
        <v>605</v>
      </c>
      <c r="X14" s="49"/>
      <c r="Y14" s="49"/>
      <c r="Z14" s="49" t="s">
        <v>606</v>
      </c>
      <c r="AA14" s="49" t="s">
        <v>607</v>
      </c>
      <c r="AB14" s="49" t="s">
        <v>608</v>
      </c>
      <c r="AC14" s="49" t="s">
        <v>609</v>
      </c>
      <c r="AD14" s="49" t="s">
        <v>610</v>
      </c>
      <c r="AE14" s="49" t="s">
        <v>611</v>
      </c>
      <c r="AF14" s="49" t="s">
        <v>596</v>
      </c>
      <c r="AG14" s="49" t="s">
        <v>612</v>
      </c>
      <c r="AH14" s="49" t="s">
        <v>613</v>
      </c>
      <c r="AI14" s="49" t="s">
        <v>614</v>
      </c>
      <c r="AJ14" s="49"/>
      <c r="AK14" s="49" t="s">
        <v>143</v>
      </c>
      <c r="AL14" s="49" t="s">
        <v>368</v>
      </c>
      <c r="AM14" s="49" t="s">
        <v>172</v>
      </c>
      <c r="AN14" s="49" t="s">
        <v>143</v>
      </c>
      <c r="AO14" s="49" t="s">
        <v>430</v>
      </c>
      <c r="AP14" s="49" t="s">
        <v>430</v>
      </c>
      <c r="AQ14" s="49" t="s">
        <v>430</v>
      </c>
      <c r="AR14" s="49" t="s">
        <v>143</v>
      </c>
      <c r="AS14" s="49" t="s">
        <v>143</v>
      </c>
      <c r="AT14" s="49" t="s">
        <v>143</v>
      </c>
      <c r="AU14" s="49" t="s">
        <v>441</v>
      </c>
      <c r="AV14" s="49" t="s">
        <v>441</v>
      </c>
      <c r="AW14" s="49" t="s">
        <v>441</v>
      </c>
      <c r="AX14" s="49" t="s">
        <v>615</v>
      </c>
      <c r="AY14" s="49" t="s">
        <v>616</v>
      </c>
      <c r="AZ14" s="49" t="s">
        <v>430</v>
      </c>
      <c r="BA14" s="49" t="s">
        <v>617</v>
      </c>
      <c r="BB14" s="49" t="s">
        <v>618</v>
      </c>
      <c r="BC14" s="49" t="s">
        <v>619</v>
      </c>
      <c r="BD14" s="50"/>
      <c r="BE14" s="33"/>
      <c r="BF14" s="33" t="s">
        <v>110</v>
      </c>
      <c r="BG14" s="33"/>
      <c r="BH14" s="33"/>
      <c r="BI14" s="33" t="s">
        <v>110</v>
      </c>
      <c r="BJ14" s="33" t="s">
        <v>149</v>
      </c>
      <c r="BK14" s="33" t="s">
        <v>100</v>
      </c>
      <c r="BL14" s="33" t="s">
        <v>109</v>
      </c>
      <c r="BM14" s="33" t="s">
        <v>110</v>
      </c>
      <c r="BN14" s="33" t="s">
        <v>110</v>
      </c>
      <c r="BO14" s="51"/>
      <c r="BP14" s="50" t="s">
        <v>430</v>
      </c>
      <c r="BQ14" s="33" t="s">
        <v>144</v>
      </c>
      <c r="BR14" s="51" t="s">
        <v>150</v>
      </c>
      <c r="BS14" s="52" t="s">
        <v>620</v>
      </c>
      <c r="BT14" s="50">
        <v>3</v>
      </c>
      <c r="BU14" s="33">
        <v>4.5880000000000001</v>
      </c>
      <c r="BV14" s="33">
        <v>4.8280000000000003</v>
      </c>
      <c r="BW14" s="33">
        <v>7.3739999999999997</v>
      </c>
      <c r="BX14" s="33">
        <v>27</v>
      </c>
      <c r="BY14" s="53">
        <v>1</v>
      </c>
      <c r="BZ14" s="50">
        <v>3</v>
      </c>
      <c r="CA14" s="33">
        <v>3.9809999999999999</v>
      </c>
      <c r="CB14" s="33">
        <v>1.601</v>
      </c>
      <c r="CC14" s="33">
        <v>2.379</v>
      </c>
      <c r="CD14" s="33">
        <v>27</v>
      </c>
      <c r="CE14" s="53">
        <v>1</v>
      </c>
      <c r="CF14" s="54">
        <v>0.90244562765093395</v>
      </c>
      <c r="CG14" s="54">
        <v>3.5130862462673456</v>
      </c>
      <c r="CH14" s="54">
        <v>1.9890206062534808</v>
      </c>
      <c r="CI14" s="54">
        <v>27</v>
      </c>
      <c r="CJ14" s="56"/>
      <c r="CK14" s="53"/>
      <c r="CL14" s="1"/>
      <c r="CM14">
        <v>2175</v>
      </c>
      <c r="CN14" s="61">
        <v>2.8074522110496667</v>
      </c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</row>
    <row r="15" spans="1:108">
      <c r="A15" s="46" t="s">
        <v>729</v>
      </c>
      <c r="B15" s="48">
        <v>7900</v>
      </c>
      <c r="C15" s="47" t="s">
        <v>730</v>
      </c>
      <c r="D15" s="47">
        <v>9520</v>
      </c>
      <c r="E15" s="47" t="s">
        <v>731</v>
      </c>
      <c r="F15" s="46" t="s">
        <v>732</v>
      </c>
      <c r="G15" s="47" t="s">
        <v>733</v>
      </c>
      <c r="H15" s="47">
        <v>19155</v>
      </c>
      <c r="I15" s="47" t="s">
        <v>734</v>
      </c>
      <c r="J15" s="48" t="s">
        <v>6269</v>
      </c>
      <c r="K15" s="47" t="s">
        <v>6269</v>
      </c>
      <c r="L15" s="46"/>
      <c r="M15" s="46"/>
      <c r="N15" s="46" t="s">
        <v>6269</v>
      </c>
      <c r="O15" s="47" t="s">
        <v>6269</v>
      </c>
      <c r="P15" s="46"/>
      <c r="Q15" s="46"/>
      <c r="R15" s="49" t="s">
        <v>735</v>
      </c>
      <c r="S15" s="49" t="s">
        <v>736</v>
      </c>
      <c r="T15" s="49" t="s">
        <v>737</v>
      </c>
      <c r="U15" s="49" t="s">
        <v>738</v>
      </c>
      <c r="V15" s="49"/>
      <c r="W15" s="49" t="s">
        <v>739</v>
      </c>
      <c r="X15" s="49" t="s">
        <v>740</v>
      </c>
      <c r="Y15" s="49"/>
      <c r="Z15" s="49" t="s">
        <v>741</v>
      </c>
      <c r="AA15" s="49" t="s">
        <v>742</v>
      </c>
      <c r="AB15" s="49" t="s">
        <v>743</v>
      </c>
      <c r="AC15" s="49" t="s">
        <v>743</v>
      </c>
      <c r="AD15" s="49" t="s">
        <v>743</v>
      </c>
      <c r="AE15" s="49" t="s">
        <v>744</v>
      </c>
      <c r="AF15" s="49" t="s">
        <v>729</v>
      </c>
      <c r="AG15" s="49" t="s">
        <v>745</v>
      </c>
      <c r="AH15" s="49" t="s">
        <v>746</v>
      </c>
      <c r="AI15" s="49" t="s">
        <v>747</v>
      </c>
      <c r="AJ15" s="49"/>
      <c r="AK15" s="49" t="s">
        <v>107</v>
      </c>
      <c r="AL15" s="49" t="s">
        <v>441</v>
      </c>
      <c r="AM15" s="49" t="s">
        <v>441</v>
      </c>
      <c r="AN15" s="49" t="s">
        <v>441</v>
      </c>
      <c r="AO15" s="49" t="s">
        <v>441</v>
      </c>
      <c r="AP15" s="49" t="s">
        <v>173</v>
      </c>
      <c r="AQ15" s="49" t="s">
        <v>108</v>
      </c>
      <c r="AR15" s="49" t="s">
        <v>441</v>
      </c>
      <c r="AS15" s="49" t="s">
        <v>173</v>
      </c>
      <c r="AT15" s="49" t="s">
        <v>108</v>
      </c>
      <c r="AU15" s="49" t="s">
        <v>441</v>
      </c>
      <c r="AV15" s="49" t="s">
        <v>173</v>
      </c>
      <c r="AW15" s="49" t="s">
        <v>108</v>
      </c>
      <c r="AX15" s="49" t="s">
        <v>748</v>
      </c>
      <c r="AY15" s="49" t="s">
        <v>748</v>
      </c>
      <c r="AZ15" s="49" t="s">
        <v>748</v>
      </c>
      <c r="BA15" s="49" t="s">
        <v>749</v>
      </c>
      <c r="BB15" s="49" t="s">
        <v>750</v>
      </c>
      <c r="BC15" s="49" t="s">
        <v>751</v>
      </c>
      <c r="BD15" s="50"/>
      <c r="BE15" s="33"/>
      <c r="BF15" s="33"/>
      <c r="BG15" s="33"/>
      <c r="BH15" s="33" t="s">
        <v>110</v>
      </c>
      <c r="BI15" s="33"/>
      <c r="BJ15" s="33"/>
      <c r="BK15" s="33" t="s">
        <v>107</v>
      </c>
      <c r="BL15" s="33" t="s">
        <v>99</v>
      </c>
      <c r="BM15" s="33"/>
      <c r="BN15" s="33"/>
      <c r="BO15" s="51"/>
      <c r="BP15" s="50" t="s">
        <v>143</v>
      </c>
      <c r="BQ15" s="33" t="s">
        <v>143</v>
      </c>
      <c r="BR15" s="51" t="s">
        <v>149</v>
      </c>
      <c r="BS15" s="52" t="s">
        <v>752</v>
      </c>
      <c r="BT15" s="50">
        <v>3</v>
      </c>
      <c r="BU15" s="33">
        <v>4.4859999999999998</v>
      </c>
      <c r="BV15" s="33">
        <v>3.23</v>
      </c>
      <c r="BW15" s="33">
        <v>15.295999999999999</v>
      </c>
      <c r="BX15" s="33">
        <v>11</v>
      </c>
      <c r="BY15" s="53">
        <v>1</v>
      </c>
      <c r="BZ15" s="50">
        <v>3</v>
      </c>
      <c r="CA15" s="33">
        <v>12.465</v>
      </c>
      <c r="CB15" s="33">
        <v>2.052</v>
      </c>
      <c r="CC15" s="33">
        <v>8.6890000000000001</v>
      </c>
      <c r="CD15" s="33">
        <v>11</v>
      </c>
      <c r="CE15" s="53">
        <v>1</v>
      </c>
      <c r="CF15" s="54">
        <v>0.43815449327432848</v>
      </c>
      <c r="CG15" s="54">
        <v>1.7219706231811687</v>
      </c>
      <c r="CH15" s="54">
        <v>1.9652543039069257</v>
      </c>
      <c r="CI15" s="54">
        <v>11</v>
      </c>
      <c r="CJ15" s="56"/>
      <c r="CK15" s="53"/>
      <c r="CL15" s="1"/>
      <c r="CM15">
        <v>2760</v>
      </c>
      <c r="CN15" s="61">
        <v>7.3891947079516376</v>
      </c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</row>
    <row r="16" spans="1:108">
      <c r="A16" s="46" t="s">
        <v>493</v>
      </c>
      <c r="B16" s="48">
        <v>118</v>
      </c>
      <c r="C16" s="47" t="s">
        <v>494</v>
      </c>
      <c r="D16" s="47">
        <v>50</v>
      </c>
      <c r="E16" s="47" t="s">
        <v>495</v>
      </c>
      <c r="F16" s="46" t="s">
        <v>496</v>
      </c>
      <c r="G16" s="47" t="s">
        <v>497</v>
      </c>
      <c r="H16" s="47">
        <v>11429</v>
      </c>
      <c r="I16" s="47" t="s">
        <v>498</v>
      </c>
      <c r="J16" s="48" t="s">
        <v>6269</v>
      </c>
      <c r="K16" s="47" t="s">
        <v>6269</v>
      </c>
      <c r="L16" s="46"/>
      <c r="M16" s="46"/>
      <c r="N16" s="46" t="s">
        <v>6269</v>
      </c>
      <c r="O16" s="47" t="s">
        <v>6269</v>
      </c>
      <c r="P16" s="46"/>
      <c r="Q16" s="46"/>
      <c r="R16" s="49" t="s">
        <v>499</v>
      </c>
      <c r="S16" s="49" t="s">
        <v>500</v>
      </c>
      <c r="T16" s="49" t="s">
        <v>501</v>
      </c>
      <c r="U16" s="49" t="s">
        <v>502</v>
      </c>
      <c r="V16" s="49"/>
      <c r="W16" s="49" t="s">
        <v>503</v>
      </c>
      <c r="X16" s="49" t="s">
        <v>504</v>
      </c>
      <c r="Y16" s="49"/>
      <c r="Z16" s="49" t="s">
        <v>505</v>
      </c>
      <c r="AA16" s="49" t="s">
        <v>506</v>
      </c>
      <c r="AB16" s="49" t="s">
        <v>507</v>
      </c>
      <c r="AC16" s="49" t="s">
        <v>507</v>
      </c>
      <c r="AD16" s="49" t="s">
        <v>507</v>
      </c>
      <c r="AE16" s="49" t="s">
        <v>508</v>
      </c>
      <c r="AF16" s="49" t="s">
        <v>493</v>
      </c>
      <c r="AG16" s="49" t="s">
        <v>509</v>
      </c>
      <c r="AH16" s="49" t="s">
        <v>510</v>
      </c>
      <c r="AI16" s="49" t="s">
        <v>511</v>
      </c>
      <c r="AJ16" s="49"/>
      <c r="AK16" s="49" t="s">
        <v>109</v>
      </c>
      <c r="AL16" s="49" t="s">
        <v>130</v>
      </c>
      <c r="AM16" s="49" t="s">
        <v>130</v>
      </c>
      <c r="AN16" s="49" t="s">
        <v>130</v>
      </c>
      <c r="AO16" s="49" t="s">
        <v>368</v>
      </c>
      <c r="AP16" s="49" t="s">
        <v>144</v>
      </c>
      <c r="AQ16" s="49" t="s">
        <v>142</v>
      </c>
      <c r="AR16" s="49" t="s">
        <v>368</v>
      </c>
      <c r="AS16" s="49" t="s">
        <v>144</v>
      </c>
      <c r="AT16" s="49" t="s">
        <v>142</v>
      </c>
      <c r="AU16" s="49" t="s">
        <v>368</v>
      </c>
      <c r="AV16" s="49" t="s">
        <v>144</v>
      </c>
      <c r="AW16" s="49" t="s">
        <v>142</v>
      </c>
      <c r="AX16" s="49" t="s">
        <v>512</v>
      </c>
      <c r="AY16" s="49" t="s">
        <v>512</v>
      </c>
      <c r="AZ16" s="49" t="s">
        <v>512</v>
      </c>
      <c r="BA16" s="49" t="s">
        <v>513</v>
      </c>
      <c r="BB16" s="49" t="s">
        <v>514</v>
      </c>
      <c r="BC16" s="49" t="s">
        <v>515</v>
      </c>
      <c r="BD16" s="50"/>
      <c r="BE16" s="33" t="s">
        <v>110</v>
      </c>
      <c r="BF16" s="33"/>
      <c r="BG16" s="33"/>
      <c r="BH16" s="33"/>
      <c r="BI16" s="33" t="s">
        <v>107</v>
      </c>
      <c r="BJ16" s="33" t="s">
        <v>516</v>
      </c>
      <c r="BK16" s="33" t="s">
        <v>403</v>
      </c>
      <c r="BL16" s="33"/>
      <c r="BM16" s="33" t="s">
        <v>110</v>
      </c>
      <c r="BN16" s="33"/>
      <c r="BO16" s="51"/>
      <c r="BP16" s="50" t="s">
        <v>516</v>
      </c>
      <c r="BQ16" s="33" t="s">
        <v>179</v>
      </c>
      <c r="BR16" s="51" t="s">
        <v>155</v>
      </c>
      <c r="BS16" s="52" t="s">
        <v>517</v>
      </c>
      <c r="BT16" s="50">
        <v>3</v>
      </c>
      <c r="BU16" s="33">
        <v>4.1130000000000004</v>
      </c>
      <c r="BV16" s="33">
        <v>6.1429999999999998</v>
      </c>
      <c r="BW16" s="33">
        <v>3.1680000000000001</v>
      </c>
      <c r="BX16" s="33">
        <v>35</v>
      </c>
      <c r="BY16" s="53">
        <v>1</v>
      </c>
      <c r="BZ16" s="50">
        <v>3</v>
      </c>
      <c r="CA16" s="33">
        <v>7.6020000000000003</v>
      </c>
      <c r="CB16" s="33">
        <v>4.1239999999999997</v>
      </c>
      <c r="CC16" s="33">
        <v>1.5469999999999999</v>
      </c>
      <c r="CD16" s="33">
        <v>35</v>
      </c>
      <c r="CE16" s="53">
        <v>1</v>
      </c>
      <c r="CF16" s="54">
        <v>0.39940887486519955</v>
      </c>
      <c r="CG16" s="54">
        <v>2.1561482567541344</v>
      </c>
      <c r="CH16" s="54">
        <v>1.8242516007807796</v>
      </c>
      <c r="CI16" s="54">
        <v>35</v>
      </c>
      <c r="CJ16" s="56"/>
      <c r="CK16" s="53"/>
      <c r="CL16" s="1"/>
      <c r="CM16">
        <v>2418</v>
      </c>
      <c r="CN16" s="61">
        <v>10.051445326316664</v>
      </c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</row>
    <row r="17" spans="1:108">
      <c r="A17" s="46" t="s">
        <v>519</v>
      </c>
      <c r="B17" s="48">
        <v>561</v>
      </c>
      <c r="C17" s="47" t="s">
        <v>520</v>
      </c>
      <c r="D17" s="47">
        <v>160</v>
      </c>
      <c r="E17" s="47" t="s">
        <v>522</v>
      </c>
      <c r="F17" s="46" t="s">
        <v>523</v>
      </c>
      <c r="G17" s="47" t="s">
        <v>524</v>
      </c>
      <c r="H17" s="47">
        <v>11771</v>
      </c>
      <c r="I17" s="47" t="s">
        <v>525</v>
      </c>
      <c r="J17" s="48" t="s">
        <v>6269</v>
      </c>
      <c r="K17" s="47" t="s">
        <v>6269</v>
      </c>
      <c r="L17" s="46"/>
      <c r="M17" s="46"/>
      <c r="N17" s="46" t="s">
        <v>6269</v>
      </c>
      <c r="O17" s="47" t="s">
        <v>6269</v>
      </c>
      <c r="P17" s="46"/>
      <c r="Q17" s="46"/>
      <c r="R17" s="49" t="s">
        <v>526</v>
      </c>
      <c r="S17" s="49" t="s">
        <v>527</v>
      </c>
      <c r="T17" s="49" t="s">
        <v>528</v>
      </c>
      <c r="U17" s="49" t="s">
        <v>529</v>
      </c>
      <c r="V17" s="49"/>
      <c r="W17" s="49" t="s">
        <v>530</v>
      </c>
      <c r="X17" s="49" t="s">
        <v>531</v>
      </c>
      <c r="Y17" s="49"/>
      <c r="Z17" s="49" t="s">
        <v>532</v>
      </c>
      <c r="AA17" s="49" t="s">
        <v>533</v>
      </c>
      <c r="AB17" s="49" t="s">
        <v>534</v>
      </c>
      <c r="AC17" s="49" t="s">
        <v>534</v>
      </c>
      <c r="AD17" s="49" t="s">
        <v>535</v>
      </c>
      <c r="AE17" s="49" t="s">
        <v>536</v>
      </c>
      <c r="AF17" s="49" t="s">
        <v>519</v>
      </c>
      <c r="AG17" s="49" t="s">
        <v>537</v>
      </c>
      <c r="AH17" s="49" t="s">
        <v>538</v>
      </c>
      <c r="AI17" s="49" t="s">
        <v>539</v>
      </c>
      <c r="AJ17" s="49"/>
      <c r="AK17" s="49" t="s">
        <v>109</v>
      </c>
      <c r="AL17" s="49" t="s">
        <v>111</v>
      </c>
      <c r="AM17" s="49" t="s">
        <v>111</v>
      </c>
      <c r="AN17" s="49" t="s">
        <v>435</v>
      </c>
      <c r="AO17" s="49" t="s">
        <v>111</v>
      </c>
      <c r="AP17" s="49" t="s">
        <v>435</v>
      </c>
      <c r="AQ17" s="49" t="s">
        <v>435</v>
      </c>
      <c r="AR17" s="49" t="s">
        <v>111</v>
      </c>
      <c r="AS17" s="49" t="s">
        <v>435</v>
      </c>
      <c r="AT17" s="49" t="s">
        <v>435</v>
      </c>
      <c r="AU17" s="49" t="s">
        <v>435</v>
      </c>
      <c r="AV17" s="49" t="s">
        <v>172</v>
      </c>
      <c r="AW17" s="49" t="s">
        <v>172</v>
      </c>
      <c r="AX17" s="49" t="s">
        <v>540</v>
      </c>
      <c r="AY17" s="49" t="s">
        <v>540</v>
      </c>
      <c r="AZ17" s="49" t="s">
        <v>541</v>
      </c>
      <c r="BA17" s="49" t="s">
        <v>542</v>
      </c>
      <c r="BB17" s="49" t="s">
        <v>543</v>
      </c>
      <c r="BC17" s="49" t="s">
        <v>544</v>
      </c>
      <c r="BD17" s="50"/>
      <c r="BE17" s="33"/>
      <c r="BF17" s="33" t="s">
        <v>107</v>
      </c>
      <c r="BG17" s="33" t="s">
        <v>107</v>
      </c>
      <c r="BH17" s="33" t="s">
        <v>97</v>
      </c>
      <c r="BI17" s="33" t="s">
        <v>441</v>
      </c>
      <c r="BJ17" s="33"/>
      <c r="BK17" s="33" t="s">
        <v>108</v>
      </c>
      <c r="BL17" s="33" t="s">
        <v>401</v>
      </c>
      <c r="BM17" s="33" t="s">
        <v>97</v>
      </c>
      <c r="BN17" s="33" t="s">
        <v>441</v>
      </c>
      <c r="BO17" s="51" t="s">
        <v>97</v>
      </c>
      <c r="BP17" s="50" t="s">
        <v>440</v>
      </c>
      <c r="BQ17" s="33" t="s">
        <v>545</v>
      </c>
      <c r="BR17" s="51" t="s">
        <v>546</v>
      </c>
      <c r="BS17" s="52" t="s">
        <v>547</v>
      </c>
      <c r="BT17" s="50">
        <v>3</v>
      </c>
      <c r="BU17" s="33">
        <v>4.1109999999999998</v>
      </c>
      <c r="BV17" s="33">
        <v>2.8460000000000001</v>
      </c>
      <c r="BW17" s="33">
        <v>3.1549999999999998</v>
      </c>
      <c r="BX17" s="33">
        <v>35</v>
      </c>
      <c r="BY17" s="53">
        <v>1</v>
      </c>
      <c r="BZ17" s="50">
        <v>3</v>
      </c>
      <c r="CA17" s="33">
        <v>5.6669999999999998</v>
      </c>
      <c r="CB17" s="33">
        <v>1.829</v>
      </c>
      <c r="CC17" s="33">
        <v>1.4870000000000001</v>
      </c>
      <c r="CD17" s="33">
        <v>35</v>
      </c>
      <c r="CE17" s="53">
        <v>1</v>
      </c>
      <c r="CF17" s="54">
        <v>0.87558007179756592</v>
      </c>
      <c r="CG17" s="54">
        <v>2.4463036352072018</v>
      </c>
      <c r="CH17" s="54">
        <v>2.1664247492363353</v>
      </c>
      <c r="CI17" s="54">
        <v>35</v>
      </c>
      <c r="CJ17" s="56"/>
      <c r="CK17" s="53"/>
      <c r="CL17" s="1"/>
      <c r="CM17">
        <v>2934</v>
      </c>
      <c r="CN17" s="61">
        <v>5.8981027107456834</v>
      </c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</row>
    <row r="18" spans="1:108">
      <c r="A18" s="46" t="s">
        <v>814</v>
      </c>
      <c r="B18" s="48">
        <v>4620</v>
      </c>
      <c r="C18" s="47" t="s">
        <v>815</v>
      </c>
      <c r="D18" s="47">
        <v>2934</v>
      </c>
      <c r="E18" s="47" t="s">
        <v>816</v>
      </c>
      <c r="F18" s="46" t="s">
        <v>817</v>
      </c>
      <c r="G18" s="47" t="s">
        <v>818</v>
      </c>
      <c r="H18" s="47">
        <v>227753</v>
      </c>
      <c r="I18" s="47" t="s">
        <v>819</v>
      </c>
      <c r="J18" s="48" t="s">
        <v>6269</v>
      </c>
      <c r="K18" s="47" t="s">
        <v>6269</v>
      </c>
      <c r="L18" s="46"/>
      <c r="M18" s="46"/>
      <c r="N18" s="46" t="s">
        <v>6269</v>
      </c>
      <c r="O18" s="47" t="s">
        <v>6269</v>
      </c>
      <c r="P18" s="46"/>
      <c r="Q18" s="46"/>
      <c r="R18" s="49" t="s">
        <v>440</v>
      </c>
      <c r="S18" s="49" t="s">
        <v>820</v>
      </c>
      <c r="T18" s="49"/>
      <c r="U18" s="49"/>
      <c r="V18" s="49"/>
      <c r="W18" s="49"/>
      <c r="X18" s="49"/>
      <c r="Y18" s="49"/>
      <c r="Z18" s="49" t="s">
        <v>821</v>
      </c>
      <c r="AA18" s="49" t="s">
        <v>822</v>
      </c>
      <c r="AB18" s="49" t="s">
        <v>823</v>
      </c>
      <c r="AC18" s="49" t="s">
        <v>823</v>
      </c>
      <c r="AD18" s="49" t="s">
        <v>823</v>
      </c>
      <c r="AE18" s="49" t="s">
        <v>824</v>
      </c>
      <c r="AF18" s="49" t="s">
        <v>814</v>
      </c>
      <c r="AG18" s="49" t="s">
        <v>825</v>
      </c>
      <c r="AH18" s="49" t="s">
        <v>826</v>
      </c>
      <c r="AI18" s="49" t="s">
        <v>827</v>
      </c>
      <c r="AJ18" s="49"/>
      <c r="AK18" s="49" t="s">
        <v>143</v>
      </c>
      <c r="AL18" s="49" t="s">
        <v>97</v>
      </c>
      <c r="AM18" s="49" t="s">
        <v>97</v>
      </c>
      <c r="AN18" s="49" t="s">
        <v>97</v>
      </c>
      <c r="AO18" s="49" t="s">
        <v>107</v>
      </c>
      <c r="AP18" s="49" t="s">
        <v>97</v>
      </c>
      <c r="AQ18" s="49" t="s">
        <v>97</v>
      </c>
      <c r="AR18" s="49" t="s">
        <v>107</v>
      </c>
      <c r="AS18" s="49" t="s">
        <v>97</v>
      </c>
      <c r="AT18" s="49" t="s">
        <v>97</v>
      </c>
      <c r="AU18" s="49" t="s">
        <v>107</v>
      </c>
      <c r="AV18" s="49" t="s">
        <v>97</v>
      </c>
      <c r="AW18" s="49" t="s">
        <v>97</v>
      </c>
      <c r="AX18" s="49" t="s">
        <v>238</v>
      </c>
      <c r="AY18" s="49" t="s">
        <v>238</v>
      </c>
      <c r="AZ18" s="49" t="s">
        <v>238</v>
      </c>
      <c r="BA18" s="49" t="s">
        <v>828</v>
      </c>
      <c r="BB18" s="49" t="s">
        <v>829</v>
      </c>
      <c r="BC18" s="49" t="s">
        <v>830</v>
      </c>
      <c r="BD18" s="50"/>
      <c r="BE18" s="33"/>
      <c r="BF18" s="33"/>
      <c r="BG18" s="33" t="s">
        <v>107</v>
      </c>
      <c r="BH18" s="33"/>
      <c r="BI18" s="33"/>
      <c r="BJ18" s="33" t="s">
        <v>97</v>
      </c>
      <c r="BK18" s="33" t="s">
        <v>430</v>
      </c>
      <c r="BL18" s="33"/>
      <c r="BM18" s="33" t="s">
        <v>110</v>
      </c>
      <c r="BN18" s="33"/>
      <c r="BO18" s="51"/>
      <c r="BP18" s="50" t="s">
        <v>173</v>
      </c>
      <c r="BQ18" s="33" t="s">
        <v>109</v>
      </c>
      <c r="BR18" s="51" t="s">
        <v>172</v>
      </c>
      <c r="BS18" s="52" t="s">
        <v>831</v>
      </c>
      <c r="BT18" s="50">
        <v>3</v>
      </c>
      <c r="BU18" s="33">
        <v>3.8650000000000002</v>
      </c>
      <c r="BV18" s="33">
        <v>7.085</v>
      </c>
      <c r="BW18" s="33">
        <v>8.4260000000000002</v>
      </c>
      <c r="BX18" s="33">
        <v>7</v>
      </c>
      <c r="BY18" s="53">
        <v>1</v>
      </c>
      <c r="BZ18" s="50">
        <v>3</v>
      </c>
      <c r="CA18" s="33">
        <v>6.14</v>
      </c>
      <c r="CB18" s="33">
        <v>2.3980000000000001</v>
      </c>
      <c r="CC18" s="33">
        <v>5.6</v>
      </c>
      <c r="CD18" s="33">
        <v>7</v>
      </c>
      <c r="CE18" s="53">
        <v>1</v>
      </c>
      <c r="CF18" s="54">
        <v>0.55555555555555558</v>
      </c>
      <c r="CG18" s="54">
        <v>2.9830265787668169</v>
      </c>
      <c r="CH18" s="54">
        <v>1.5048456028411485</v>
      </c>
      <c r="CI18" s="54">
        <v>7</v>
      </c>
      <c r="CJ18" s="56"/>
      <c r="CK18" s="53"/>
      <c r="CL18" s="1"/>
      <c r="CM18">
        <v>2349</v>
      </c>
      <c r="CN18" s="61">
        <v>8.1689740729398927</v>
      </c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</row>
    <row r="19" spans="1:108">
      <c r="A19" s="46" t="s">
        <v>224</v>
      </c>
      <c r="B19" s="48">
        <v>28651</v>
      </c>
      <c r="C19" s="47" t="s">
        <v>225</v>
      </c>
      <c r="D19" s="47">
        <v>84293</v>
      </c>
      <c r="E19" s="47" t="s">
        <v>226</v>
      </c>
      <c r="F19" s="46" t="s">
        <v>227</v>
      </c>
      <c r="G19" s="47" t="s">
        <v>228</v>
      </c>
      <c r="H19" s="47">
        <v>70564</v>
      </c>
      <c r="I19" s="47" t="s">
        <v>229</v>
      </c>
      <c r="J19" s="48" t="s">
        <v>6269</v>
      </c>
      <c r="K19" s="47" t="s">
        <v>6269</v>
      </c>
      <c r="L19" s="46"/>
      <c r="M19" s="46"/>
      <c r="N19" s="46" t="s">
        <v>6269</v>
      </c>
      <c r="O19" s="47" t="s">
        <v>6269</v>
      </c>
      <c r="P19" s="46"/>
      <c r="Q19" s="46"/>
      <c r="R19" s="49" t="s">
        <v>230</v>
      </c>
      <c r="S19" s="49" t="s">
        <v>231</v>
      </c>
      <c r="T19" s="49"/>
      <c r="U19" s="49"/>
      <c r="V19" s="49"/>
      <c r="W19" s="49"/>
      <c r="X19" s="49"/>
      <c r="Y19" s="49"/>
      <c r="Z19" s="49" t="s">
        <v>232</v>
      </c>
      <c r="AA19" s="49" t="s">
        <v>232</v>
      </c>
      <c r="AB19" s="49" t="s">
        <v>233</v>
      </c>
      <c r="AC19" s="49" t="s">
        <v>233</v>
      </c>
      <c r="AD19" s="49" t="s">
        <v>233</v>
      </c>
      <c r="AE19" s="49" t="s">
        <v>234</v>
      </c>
      <c r="AF19" s="49" t="s">
        <v>224</v>
      </c>
      <c r="AG19" s="49" t="s">
        <v>235</v>
      </c>
      <c r="AH19" s="49" t="s">
        <v>236</v>
      </c>
      <c r="AI19" s="49" t="s">
        <v>237</v>
      </c>
      <c r="AJ19" s="49"/>
      <c r="AK19" s="49" t="s">
        <v>109</v>
      </c>
      <c r="AL19" s="49" t="s">
        <v>110</v>
      </c>
      <c r="AM19" s="49" t="s">
        <v>110</v>
      </c>
      <c r="AN19" s="49" t="s">
        <v>110</v>
      </c>
      <c r="AO19" s="49" t="s">
        <v>110</v>
      </c>
      <c r="AP19" s="49" t="s">
        <v>110</v>
      </c>
      <c r="AQ19" s="49" t="s">
        <v>110</v>
      </c>
      <c r="AR19" s="49" t="s">
        <v>110</v>
      </c>
      <c r="AS19" s="49" t="s">
        <v>110</v>
      </c>
      <c r="AT19" s="49" t="s">
        <v>110</v>
      </c>
      <c r="AU19" s="49" t="s">
        <v>110</v>
      </c>
      <c r="AV19" s="49" t="s">
        <v>110</v>
      </c>
      <c r="AW19" s="49" t="s">
        <v>110</v>
      </c>
      <c r="AX19" s="49" t="s">
        <v>238</v>
      </c>
      <c r="AY19" s="49" t="s">
        <v>238</v>
      </c>
      <c r="AZ19" s="49" t="s">
        <v>238</v>
      </c>
      <c r="BA19" s="49" t="s">
        <v>239</v>
      </c>
      <c r="BB19" s="49" t="s">
        <v>240</v>
      </c>
      <c r="BC19" s="49" t="s">
        <v>109</v>
      </c>
      <c r="BD19" s="50"/>
      <c r="BE19" s="33" t="s">
        <v>97</v>
      </c>
      <c r="BF19" s="33"/>
      <c r="BG19" s="33"/>
      <c r="BH19" s="33"/>
      <c r="BI19" s="33"/>
      <c r="BJ19" s="33"/>
      <c r="BK19" s="33"/>
      <c r="BL19" s="33"/>
      <c r="BM19" s="33" t="s">
        <v>110</v>
      </c>
      <c r="BN19" s="33"/>
      <c r="BO19" s="51"/>
      <c r="BP19" s="50" t="s">
        <v>110</v>
      </c>
      <c r="BQ19" s="33" t="s">
        <v>107</v>
      </c>
      <c r="BR19" s="51" t="s">
        <v>110</v>
      </c>
      <c r="BS19" s="52" t="s">
        <v>241</v>
      </c>
      <c r="BT19" s="50">
        <v>3</v>
      </c>
      <c r="BU19" s="33">
        <v>3.7949999999999999</v>
      </c>
      <c r="BV19" s="33">
        <v>2.7469999999999999</v>
      </c>
      <c r="BW19" s="33">
        <v>10.135</v>
      </c>
      <c r="BX19" s="33">
        <v>4</v>
      </c>
      <c r="BY19" s="53">
        <v>1</v>
      </c>
      <c r="BZ19" s="50">
        <v>3</v>
      </c>
      <c r="CA19" s="33">
        <v>3.04</v>
      </c>
      <c r="CB19" s="33">
        <v>1.5409999999999999</v>
      </c>
      <c r="CC19" s="33">
        <v>2.6030000000000002</v>
      </c>
      <c r="CD19" s="33">
        <v>4</v>
      </c>
      <c r="CE19" s="53">
        <v>1</v>
      </c>
      <c r="CF19" s="55">
        <v>1.2444466567940564</v>
      </c>
      <c r="CG19" s="54">
        <v>1.80665209300645</v>
      </c>
      <c r="CH19" s="55">
        <v>4.1440470763747879</v>
      </c>
      <c r="CI19" s="54">
        <v>4</v>
      </c>
      <c r="CJ19" s="56">
        <v>2</v>
      </c>
      <c r="CK19" s="53"/>
      <c r="CL19" s="1" t="s">
        <v>6269</v>
      </c>
      <c r="CM19">
        <v>690</v>
      </c>
      <c r="CN19" s="61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</row>
    <row r="20" spans="1:108">
      <c r="A20" s="46" t="s">
        <v>156</v>
      </c>
      <c r="B20" s="48">
        <v>26542</v>
      </c>
      <c r="C20" s="47" t="s">
        <v>157</v>
      </c>
      <c r="D20" s="47">
        <v>143098</v>
      </c>
      <c r="E20" s="47" t="s">
        <v>158</v>
      </c>
      <c r="F20" s="46" t="s">
        <v>159</v>
      </c>
      <c r="G20" s="47" t="s">
        <v>160</v>
      </c>
      <c r="H20" s="47">
        <v>75739</v>
      </c>
      <c r="I20" s="47" t="s">
        <v>161</v>
      </c>
      <c r="J20" s="48" t="s">
        <v>6269</v>
      </c>
      <c r="K20" s="47" t="s">
        <v>6269</v>
      </c>
      <c r="L20" s="46"/>
      <c r="M20" s="46"/>
      <c r="N20" s="46" t="s">
        <v>6269</v>
      </c>
      <c r="O20" s="47" t="s">
        <v>6269</v>
      </c>
      <c r="P20" s="46"/>
      <c r="Q20" s="46"/>
      <c r="R20" s="49" t="s">
        <v>162</v>
      </c>
      <c r="S20" s="49" t="s">
        <v>163</v>
      </c>
      <c r="T20" s="49" t="s">
        <v>164</v>
      </c>
      <c r="U20" s="49" t="s">
        <v>133</v>
      </c>
      <c r="V20" s="49"/>
      <c r="W20" s="49" t="s">
        <v>165</v>
      </c>
      <c r="X20" s="49" t="s">
        <v>166</v>
      </c>
      <c r="Y20" s="49"/>
      <c r="Z20" s="49" t="s">
        <v>167</v>
      </c>
      <c r="AA20" s="49" t="s">
        <v>167</v>
      </c>
      <c r="AB20" s="49" t="s">
        <v>168</v>
      </c>
      <c r="AC20" s="49" t="s">
        <v>168</v>
      </c>
      <c r="AD20" s="49" t="s">
        <v>168</v>
      </c>
      <c r="AE20" s="49" t="s">
        <v>169</v>
      </c>
      <c r="AF20" s="49" t="s">
        <v>156</v>
      </c>
      <c r="AG20" s="49" t="s">
        <v>156</v>
      </c>
      <c r="AH20" s="49" t="s">
        <v>170</v>
      </c>
      <c r="AI20" s="49" t="s">
        <v>171</v>
      </c>
      <c r="AJ20" s="49"/>
      <c r="AK20" s="49" t="s">
        <v>97</v>
      </c>
      <c r="AL20" s="49" t="s">
        <v>172</v>
      </c>
      <c r="AM20" s="49" t="s">
        <v>172</v>
      </c>
      <c r="AN20" s="49" t="s">
        <v>172</v>
      </c>
      <c r="AO20" s="49" t="s">
        <v>173</v>
      </c>
      <c r="AP20" s="49" t="s">
        <v>143</v>
      </c>
      <c r="AQ20" s="49" t="s">
        <v>143</v>
      </c>
      <c r="AR20" s="49" t="s">
        <v>173</v>
      </c>
      <c r="AS20" s="49" t="s">
        <v>143</v>
      </c>
      <c r="AT20" s="49" t="s">
        <v>143</v>
      </c>
      <c r="AU20" s="49" t="s">
        <v>173</v>
      </c>
      <c r="AV20" s="49" t="s">
        <v>143</v>
      </c>
      <c r="AW20" s="49" t="s">
        <v>143</v>
      </c>
      <c r="AX20" s="49" t="s">
        <v>174</v>
      </c>
      <c r="AY20" s="49" t="s">
        <v>174</v>
      </c>
      <c r="AZ20" s="49" t="s">
        <v>174</v>
      </c>
      <c r="BA20" s="49" t="s">
        <v>175</v>
      </c>
      <c r="BB20" s="49" t="s">
        <v>176</v>
      </c>
      <c r="BC20" s="49" t="s">
        <v>177</v>
      </c>
      <c r="BD20" s="50"/>
      <c r="BE20" s="33"/>
      <c r="BF20" s="33" t="s">
        <v>97</v>
      </c>
      <c r="BG20" s="33"/>
      <c r="BH20" s="33"/>
      <c r="BI20" s="33" t="s">
        <v>178</v>
      </c>
      <c r="BJ20" s="33" t="s">
        <v>109</v>
      </c>
      <c r="BK20" s="33"/>
      <c r="BL20" s="33"/>
      <c r="BM20" s="33"/>
      <c r="BN20" s="33"/>
      <c r="BO20" s="51"/>
      <c r="BP20" s="50" t="s">
        <v>149</v>
      </c>
      <c r="BQ20" s="33" t="s">
        <v>179</v>
      </c>
      <c r="BR20" s="51" t="s">
        <v>179</v>
      </c>
      <c r="BS20" s="52" t="s">
        <v>180</v>
      </c>
      <c r="BT20" s="50">
        <v>3</v>
      </c>
      <c r="BU20" s="33">
        <v>3.4319999999999999</v>
      </c>
      <c r="BV20" s="33">
        <v>7.1769999999999996</v>
      </c>
      <c r="BW20" s="33">
        <v>12.067</v>
      </c>
      <c r="BX20" s="33">
        <v>29</v>
      </c>
      <c r="BY20" s="53">
        <v>1</v>
      </c>
      <c r="BZ20" s="50">
        <v>3</v>
      </c>
      <c r="CA20" s="33">
        <v>17.998999999999999</v>
      </c>
      <c r="CB20" s="33">
        <v>11.888999999999999</v>
      </c>
      <c r="CC20" s="33">
        <v>9.4600000000000009</v>
      </c>
      <c r="CD20" s="33">
        <v>29</v>
      </c>
      <c r="CE20" s="53">
        <v>1</v>
      </c>
      <c r="CF20" s="60">
        <v>0.1743435963597057</v>
      </c>
      <c r="CG20" s="60">
        <v>0.71505184125849119</v>
      </c>
      <c r="CH20" s="54">
        <v>1.3501107090781443</v>
      </c>
      <c r="CI20" s="54">
        <v>29</v>
      </c>
      <c r="CJ20" s="57"/>
      <c r="CK20" s="56">
        <v>2</v>
      </c>
      <c r="CL20" s="1"/>
      <c r="CM20">
        <v>1731</v>
      </c>
      <c r="CN20" s="61"/>
      <c r="CO20" s="59" t="s">
        <v>6269</v>
      </c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</row>
    <row r="21" spans="1:108">
      <c r="A21" s="46" t="s">
        <v>548</v>
      </c>
      <c r="B21" s="48">
        <v>946</v>
      </c>
      <c r="C21" s="47" t="s">
        <v>549</v>
      </c>
      <c r="D21" s="47">
        <v>9223</v>
      </c>
      <c r="E21" s="47" t="s">
        <v>550</v>
      </c>
      <c r="F21" s="46" t="s">
        <v>551</v>
      </c>
      <c r="G21" s="47" t="s">
        <v>552</v>
      </c>
      <c r="H21" s="47">
        <v>14924</v>
      </c>
      <c r="I21" s="47" t="s">
        <v>553</v>
      </c>
      <c r="J21" s="48" t="s">
        <v>6269</v>
      </c>
      <c r="K21" s="47" t="s">
        <v>6269</v>
      </c>
      <c r="L21" s="46"/>
      <c r="M21" s="46"/>
      <c r="N21" s="46" t="s">
        <v>6269</v>
      </c>
      <c r="O21" s="47" t="s">
        <v>6269</v>
      </c>
      <c r="P21" s="46"/>
      <c r="Q21" s="46"/>
      <c r="R21" s="49" t="s">
        <v>554</v>
      </c>
      <c r="S21" s="49" t="s">
        <v>555</v>
      </c>
      <c r="T21" s="49" t="s">
        <v>556</v>
      </c>
      <c r="U21" s="49" t="s">
        <v>557</v>
      </c>
      <c r="V21" s="49"/>
      <c r="W21" s="49" t="s">
        <v>558</v>
      </c>
      <c r="X21" s="49" t="s">
        <v>559</v>
      </c>
      <c r="Y21" s="49"/>
      <c r="Z21" s="49" t="s">
        <v>560</v>
      </c>
      <c r="AA21" s="49" t="s">
        <v>561</v>
      </c>
      <c r="AB21" s="49" t="s">
        <v>562</v>
      </c>
      <c r="AC21" s="49" t="s">
        <v>562</v>
      </c>
      <c r="AD21" s="49" t="s">
        <v>563</v>
      </c>
      <c r="AE21" s="49" t="s">
        <v>564</v>
      </c>
      <c r="AF21" s="49" t="s">
        <v>548</v>
      </c>
      <c r="AG21" s="49" t="s">
        <v>565</v>
      </c>
      <c r="AH21" s="49" t="s">
        <v>566</v>
      </c>
      <c r="AI21" s="49" t="s">
        <v>567</v>
      </c>
      <c r="AJ21" s="49"/>
      <c r="AK21" s="49" t="s">
        <v>368</v>
      </c>
      <c r="AL21" s="49" t="s">
        <v>435</v>
      </c>
      <c r="AM21" s="49" t="s">
        <v>435</v>
      </c>
      <c r="AN21" s="49" t="s">
        <v>144</v>
      </c>
      <c r="AO21" s="49" t="s">
        <v>172</v>
      </c>
      <c r="AP21" s="49" t="s">
        <v>144</v>
      </c>
      <c r="AQ21" s="49" t="s">
        <v>144</v>
      </c>
      <c r="AR21" s="49" t="s">
        <v>172</v>
      </c>
      <c r="AS21" s="49" t="s">
        <v>144</v>
      </c>
      <c r="AT21" s="49" t="s">
        <v>144</v>
      </c>
      <c r="AU21" s="49" t="s">
        <v>143</v>
      </c>
      <c r="AV21" s="49" t="s">
        <v>149</v>
      </c>
      <c r="AW21" s="49" t="s">
        <v>149</v>
      </c>
      <c r="AX21" s="49" t="s">
        <v>568</v>
      </c>
      <c r="AY21" s="49" t="s">
        <v>568</v>
      </c>
      <c r="AZ21" s="49" t="s">
        <v>569</v>
      </c>
      <c r="BA21" s="49" t="s">
        <v>570</v>
      </c>
      <c r="BB21" s="49" t="s">
        <v>571</v>
      </c>
      <c r="BC21" s="49" t="s">
        <v>572</v>
      </c>
      <c r="BD21" s="50" t="s">
        <v>109</v>
      </c>
      <c r="BE21" s="33" t="s">
        <v>110</v>
      </c>
      <c r="BF21" s="33" t="s">
        <v>109</v>
      </c>
      <c r="BG21" s="33" t="s">
        <v>110</v>
      </c>
      <c r="BH21" s="33" t="s">
        <v>101</v>
      </c>
      <c r="BI21" s="33" t="s">
        <v>109</v>
      </c>
      <c r="BJ21" s="33"/>
      <c r="BK21" s="33"/>
      <c r="BL21" s="33" t="s">
        <v>110</v>
      </c>
      <c r="BM21" s="33" t="s">
        <v>573</v>
      </c>
      <c r="BN21" s="33" t="s">
        <v>143</v>
      </c>
      <c r="BO21" s="51"/>
      <c r="BP21" s="50" t="s">
        <v>546</v>
      </c>
      <c r="BQ21" s="33" t="s">
        <v>101</v>
      </c>
      <c r="BR21" s="51" t="s">
        <v>231</v>
      </c>
      <c r="BS21" s="52" t="s">
        <v>103</v>
      </c>
      <c r="BT21" s="50">
        <v>3</v>
      </c>
      <c r="BU21" s="33">
        <v>2.972</v>
      </c>
      <c r="BV21" s="33">
        <v>5.8840000000000003</v>
      </c>
      <c r="BW21" s="33">
        <v>4.59</v>
      </c>
      <c r="BX21" s="33">
        <v>33</v>
      </c>
      <c r="BY21" s="53">
        <v>1</v>
      </c>
      <c r="BZ21" s="50">
        <v>3</v>
      </c>
      <c r="CA21" s="33">
        <v>3.8759999999999999</v>
      </c>
      <c r="CB21" s="33">
        <v>1.38</v>
      </c>
      <c r="CC21" s="33">
        <v>2.3130000000000002</v>
      </c>
      <c r="CD21" s="33">
        <v>33</v>
      </c>
      <c r="CE21" s="53">
        <v>1</v>
      </c>
      <c r="CF21" s="54">
        <v>0.80160320641282556</v>
      </c>
      <c r="CG21" s="55">
        <v>5.9045819555975436</v>
      </c>
      <c r="CH21" s="54">
        <v>1.5332484935833552</v>
      </c>
      <c r="CI21" s="54">
        <v>33</v>
      </c>
      <c r="CJ21" s="56"/>
      <c r="CK21" s="53"/>
      <c r="CL21" s="1"/>
      <c r="CM21">
        <v>4389</v>
      </c>
      <c r="CN21" s="61"/>
      <c r="CO21" s="59" t="s">
        <v>6269</v>
      </c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</row>
    <row r="22" spans="1:108">
      <c r="A22" s="46" t="s">
        <v>181</v>
      </c>
      <c r="B22" s="48">
        <v>17587</v>
      </c>
      <c r="C22" s="47" t="s">
        <v>182</v>
      </c>
      <c r="D22" s="47">
        <v>23788</v>
      </c>
      <c r="E22" s="47" t="s">
        <v>183</v>
      </c>
      <c r="F22" s="46" t="s">
        <v>184</v>
      </c>
      <c r="G22" s="47" t="s">
        <v>185</v>
      </c>
      <c r="H22" s="47">
        <v>56428</v>
      </c>
      <c r="I22" s="47" t="s">
        <v>186</v>
      </c>
      <c r="J22" s="48" t="s">
        <v>6269</v>
      </c>
      <c r="K22" s="47" t="s">
        <v>6269</v>
      </c>
      <c r="L22" s="46"/>
      <c r="M22" s="46"/>
      <c r="N22" s="46" t="s">
        <v>6269</v>
      </c>
      <c r="O22" s="47" t="s">
        <v>6269</v>
      </c>
      <c r="P22" s="46"/>
      <c r="Q22" s="46"/>
      <c r="R22" s="49" t="s">
        <v>187</v>
      </c>
      <c r="S22" s="49" t="s">
        <v>188</v>
      </c>
      <c r="T22" s="49"/>
      <c r="U22" s="49" t="s">
        <v>189</v>
      </c>
      <c r="V22" s="49"/>
      <c r="W22" s="49"/>
      <c r="X22" s="49" t="s">
        <v>190</v>
      </c>
      <c r="Y22" s="49"/>
      <c r="Z22" s="49" t="s">
        <v>191</v>
      </c>
      <c r="AA22" s="49" t="s">
        <v>191</v>
      </c>
      <c r="AB22" s="49" t="s">
        <v>109</v>
      </c>
      <c r="AC22" s="49" t="s">
        <v>109</v>
      </c>
      <c r="AD22" s="49" t="s">
        <v>109</v>
      </c>
      <c r="AE22" s="49" t="s">
        <v>192</v>
      </c>
      <c r="AF22" s="49" t="s">
        <v>181</v>
      </c>
      <c r="AG22" s="49" t="s">
        <v>193</v>
      </c>
      <c r="AH22" s="49" t="s">
        <v>194</v>
      </c>
      <c r="AI22" s="49" t="s">
        <v>195</v>
      </c>
      <c r="AJ22" s="49"/>
      <c r="AK22" s="49" t="s">
        <v>110</v>
      </c>
      <c r="AL22" s="49" t="s">
        <v>109</v>
      </c>
      <c r="AM22" s="49" t="s">
        <v>109</v>
      </c>
      <c r="AN22" s="49" t="s">
        <v>109</v>
      </c>
      <c r="AO22" s="49" t="s">
        <v>109</v>
      </c>
      <c r="AP22" s="49" t="s">
        <v>97</v>
      </c>
      <c r="AQ22" s="49" t="s">
        <v>109</v>
      </c>
      <c r="AR22" s="49" t="s">
        <v>109</v>
      </c>
      <c r="AS22" s="49" t="s">
        <v>97</v>
      </c>
      <c r="AT22" s="49" t="s">
        <v>109</v>
      </c>
      <c r="AU22" s="49" t="s">
        <v>109</v>
      </c>
      <c r="AV22" s="49" t="s">
        <v>97</v>
      </c>
      <c r="AW22" s="49" t="s">
        <v>109</v>
      </c>
      <c r="AX22" s="49" t="s">
        <v>196</v>
      </c>
      <c r="AY22" s="49" t="s">
        <v>196</v>
      </c>
      <c r="AZ22" s="49" t="s">
        <v>196</v>
      </c>
      <c r="BA22" s="49" t="s">
        <v>197</v>
      </c>
      <c r="BB22" s="49" t="s">
        <v>198</v>
      </c>
      <c r="BC22" s="49" t="s">
        <v>97</v>
      </c>
      <c r="BD22" s="50"/>
      <c r="BE22" s="33"/>
      <c r="BF22" s="33" t="s">
        <v>144</v>
      </c>
      <c r="BG22" s="33"/>
      <c r="BH22" s="33"/>
      <c r="BI22" s="33"/>
      <c r="BJ22" s="33"/>
      <c r="BK22" s="33"/>
      <c r="BL22" s="33"/>
      <c r="BM22" s="33"/>
      <c r="BN22" s="33"/>
      <c r="BO22" s="51"/>
      <c r="BP22" s="50" t="s">
        <v>109</v>
      </c>
      <c r="BQ22" s="33" t="s">
        <v>97</v>
      </c>
      <c r="BR22" s="51" t="s">
        <v>109</v>
      </c>
      <c r="BS22" s="52" t="s">
        <v>199</v>
      </c>
      <c r="BT22" s="50">
        <v>3</v>
      </c>
      <c r="BU22" s="33">
        <v>2.76</v>
      </c>
      <c r="BV22" s="33">
        <v>2.734</v>
      </c>
      <c r="BW22" s="33">
        <v>3.3620000000000001</v>
      </c>
      <c r="BX22" s="33">
        <v>9</v>
      </c>
      <c r="BY22" s="53">
        <v>1</v>
      </c>
      <c r="BZ22" s="50">
        <v>3</v>
      </c>
      <c r="CA22" s="33">
        <v>5.9909999999999997</v>
      </c>
      <c r="CB22" s="33">
        <v>3.8220000000000001</v>
      </c>
      <c r="CC22" s="33">
        <v>4.3460000000000001</v>
      </c>
      <c r="CD22" s="33">
        <v>9</v>
      </c>
      <c r="CE22" s="53">
        <v>1</v>
      </c>
      <c r="CF22" s="54">
        <v>0.43927081045464528</v>
      </c>
      <c r="CG22" s="60">
        <v>0.62371359071914179</v>
      </c>
      <c r="CH22" s="60">
        <v>0.7331915829606277</v>
      </c>
      <c r="CI22" s="54">
        <v>9</v>
      </c>
      <c r="CJ22" s="53"/>
      <c r="CK22" s="56">
        <v>2</v>
      </c>
      <c r="CL22" s="1"/>
      <c r="CM22">
        <v>912</v>
      </c>
      <c r="CN22" s="61">
        <v>8.5182522802613807</v>
      </c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</row>
    <row r="23" spans="1:108">
      <c r="A23" s="46" t="s">
        <v>666</v>
      </c>
      <c r="B23" s="48">
        <v>17787</v>
      </c>
      <c r="C23" s="47" t="s">
        <v>667</v>
      </c>
      <c r="D23" s="47">
        <v>8825</v>
      </c>
      <c r="E23" s="47" t="s">
        <v>668</v>
      </c>
      <c r="F23" s="46" t="s">
        <v>669</v>
      </c>
      <c r="G23" s="47" t="s">
        <v>670</v>
      </c>
      <c r="H23" s="47">
        <v>108030</v>
      </c>
      <c r="I23" s="47" t="s">
        <v>671</v>
      </c>
      <c r="J23" s="48" t="s">
        <v>6269</v>
      </c>
      <c r="K23" s="47" t="s">
        <v>6269</v>
      </c>
      <c r="L23" s="46"/>
      <c r="M23" s="46"/>
      <c r="N23" s="46" t="s">
        <v>6269</v>
      </c>
      <c r="O23" s="47" t="s">
        <v>6269</v>
      </c>
      <c r="P23" s="46"/>
      <c r="Q23" s="46"/>
      <c r="R23" s="49" t="s">
        <v>672</v>
      </c>
      <c r="S23" s="49" t="s">
        <v>673</v>
      </c>
      <c r="T23" s="49" t="s">
        <v>674</v>
      </c>
      <c r="U23" s="49" t="s">
        <v>675</v>
      </c>
      <c r="V23" s="49"/>
      <c r="W23" s="49" t="s">
        <v>676</v>
      </c>
      <c r="X23" s="49" t="s">
        <v>279</v>
      </c>
      <c r="Y23" s="49"/>
      <c r="Z23" s="49" t="s">
        <v>677</v>
      </c>
      <c r="AA23" s="49" t="s">
        <v>678</v>
      </c>
      <c r="AB23" s="49" t="s">
        <v>679</v>
      </c>
      <c r="AC23" s="49" t="s">
        <v>679</v>
      </c>
      <c r="AD23" s="49" t="s">
        <v>679</v>
      </c>
      <c r="AE23" s="49" t="s">
        <v>680</v>
      </c>
      <c r="AF23" s="49" t="s">
        <v>666</v>
      </c>
      <c r="AG23" s="49" t="s">
        <v>681</v>
      </c>
      <c r="AH23" s="49" t="s">
        <v>682</v>
      </c>
      <c r="AI23" s="49" t="s">
        <v>683</v>
      </c>
      <c r="AJ23" s="49"/>
      <c r="AK23" s="49" t="s">
        <v>109</v>
      </c>
      <c r="AL23" s="49" t="s">
        <v>172</v>
      </c>
      <c r="AM23" s="49" t="s">
        <v>172</v>
      </c>
      <c r="AN23" s="49" t="s">
        <v>172</v>
      </c>
      <c r="AO23" s="49" t="s">
        <v>172</v>
      </c>
      <c r="AP23" s="49" t="s">
        <v>441</v>
      </c>
      <c r="AQ23" s="49" t="s">
        <v>441</v>
      </c>
      <c r="AR23" s="49" t="s">
        <v>172</v>
      </c>
      <c r="AS23" s="49" t="s">
        <v>441</v>
      </c>
      <c r="AT23" s="49" t="s">
        <v>441</v>
      </c>
      <c r="AU23" s="49" t="s">
        <v>172</v>
      </c>
      <c r="AV23" s="49" t="s">
        <v>441</v>
      </c>
      <c r="AW23" s="49" t="s">
        <v>441</v>
      </c>
      <c r="AX23" s="49" t="s">
        <v>573</v>
      </c>
      <c r="AY23" s="49" t="s">
        <v>573</v>
      </c>
      <c r="AZ23" s="49" t="s">
        <v>573</v>
      </c>
      <c r="BA23" s="49" t="s">
        <v>684</v>
      </c>
      <c r="BB23" s="49" t="s">
        <v>685</v>
      </c>
      <c r="BC23" s="49" t="s">
        <v>686</v>
      </c>
      <c r="BD23" s="50"/>
      <c r="BE23" s="33" t="s">
        <v>155</v>
      </c>
      <c r="BF23" s="33" t="s">
        <v>144</v>
      </c>
      <c r="BG23" s="33"/>
      <c r="BH23" s="33"/>
      <c r="BI23" s="33"/>
      <c r="BJ23" s="33" t="s">
        <v>110</v>
      </c>
      <c r="BK23" s="33"/>
      <c r="BL23" s="33"/>
      <c r="BM23" s="33" t="s">
        <v>107</v>
      </c>
      <c r="BN23" s="33"/>
      <c r="BO23" s="51"/>
      <c r="BP23" s="50" t="s">
        <v>179</v>
      </c>
      <c r="BQ23" s="33" t="s">
        <v>111</v>
      </c>
      <c r="BR23" s="51" t="s">
        <v>144</v>
      </c>
      <c r="BS23" s="52" t="s">
        <v>687</v>
      </c>
      <c r="BT23" s="50">
        <v>3</v>
      </c>
      <c r="BU23" s="33">
        <v>2.7530000000000001</v>
      </c>
      <c r="BV23" s="33">
        <v>14.849</v>
      </c>
      <c r="BW23" s="33">
        <v>9.6</v>
      </c>
      <c r="BX23" s="33">
        <v>19</v>
      </c>
      <c r="BY23" s="53">
        <v>1</v>
      </c>
      <c r="BZ23" s="50">
        <v>3</v>
      </c>
      <c r="CA23" s="33">
        <v>5.7249999999999996</v>
      </c>
      <c r="CB23" s="33">
        <v>6.6539999999999999</v>
      </c>
      <c r="CC23" s="33">
        <v>3.242</v>
      </c>
      <c r="CD23" s="33">
        <v>19</v>
      </c>
      <c r="CE23" s="53">
        <v>1</v>
      </c>
      <c r="CF23" s="54">
        <v>0.40093015796648218</v>
      </c>
      <c r="CG23" s="54">
        <v>2.172921057777971</v>
      </c>
      <c r="CH23" s="55">
        <v>3.1515915537346357</v>
      </c>
      <c r="CI23" s="54">
        <v>19</v>
      </c>
      <c r="CJ23" s="56"/>
      <c r="CK23" s="53"/>
      <c r="CL23" s="1"/>
      <c r="CM23">
        <v>702</v>
      </c>
      <c r="CN23" s="61"/>
      <c r="CO23" s="59" t="s">
        <v>6269</v>
      </c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</row>
    <row r="24" spans="1:108">
      <c r="A24" s="46" t="s">
        <v>644</v>
      </c>
      <c r="B24" s="48">
        <v>115</v>
      </c>
      <c r="C24" s="47" t="s">
        <v>645</v>
      </c>
      <c r="D24" s="47">
        <v>47</v>
      </c>
      <c r="E24" s="47" t="s">
        <v>646</v>
      </c>
      <c r="F24" s="46" t="s">
        <v>647</v>
      </c>
      <c r="G24" s="47" t="s">
        <v>648</v>
      </c>
      <c r="H24" s="47">
        <v>104112</v>
      </c>
      <c r="I24" s="47" t="s">
        <v>649</v>
      </c>
      <c r="J24" s="48" t="s">
        <v>6269</v>
      </c>
      <c r="K24" s="47" t="s">
        <v>6269</v>
      </c>
      <c r="L24" s="46"/>
      <c r="M24" s="46"/>
      <c r="N24" s="46" t="s">
        <v>6269</v>
      </c>
      <c r="O24" s="47" t="s">
        <v>6269</v>
      </c>
      <c r="P24" s="46"/>
      <c r="Q24" s="46"/>
      <c r="R24" s="49" t="s">
        <v>650</v>
      </c>
      <c r="S24" s="49" t="s">
        <v>651</v>
      </c>
      <c r="T24" s="49" t="s">
        <v>652</v>
      </c>
      <c r="U24" s="49" t="s">
        <v>653</v>
      </c>
      <c r="V24" s="49"/>
      <c r="W24" s="49" t="s">
        <v>654</v>
      </c>
      <c r="X24" s="49" t="s">
        <v>491</v>
      </c>
      <c r="Y24" s="49"/>
      <c r="Z24" s="49" t="s">
        <v>655</v>
      </c>
      <c r="AA24" s="49" t="s">
        <v>655</v>
      </c>
      <c r="AB24" s="49" t="s">
        <v>656</v>
      </c>
      <c r="AC24" s="49" t="s">
        <v>656</v>
      </c>
      <c r="AD24" s="49" t="s">
        <v>656</v>
      </c>
      <c r="AE24" s="49" t="s">
        <v>657</v>
      </c>
      <c r="AF24" s="49" t="s">
        <v>644</v>
      </c>
      <c r="AG24" s="49" t="s">
        <v>658</v>
      </c>
      <c r="AH24" s="49" t="s">
        <v>659</v>
      </c>
      <c r="AI24" s="49" t="s">
        <v>660</v>
      </c>
      <c r="AJ24" s="49"/>
      <c r="AK24" s="49" t="s">
        <v>109</v>
      </c>
      <c r="AL24" s="49" t="s">
        <v>430</v>
      </c>
      <c r="AM24" s="49" t="s">
        <v>430</v>
      </c>
      <c r="AN24" s="49" t="s">
        <v>430</v>
      </c>
      <c r="AO24" s="49" t="s">
        <v>143</v>
      </c>
      <c r="AP24" s="49" t="s">
        <v>430</v>
      </c>
      <c r="AQ24" s="49" t="s">
        <v>143</v>
      </c>
      <c r="AR24" s="49" t="s">
        <v>143</v>
      </c>
      <c r="AS24" s="49" t="s">
        <v>430</v>
      </c>
      <c r="AT24" s="49" t="s">
        <v>143</v>
      </c>
      <c r="AU24" s="49" t="s">
        <v>143</v>
      </c>
      <c r="AV24" s="49" t="s">
        <v>430</v>
      </c>
      <c r="AW24" s="49" t="s">
        <v>143</v>
      </c>
      <c r="AX24" s="49" t="s">
        <v>661</v>
      </c>
      <c r="AY24" s="49" t="s">
        <v>661</v>
      </c>
      <c r="AZ24" s="49" t="s">
        <v>661</v>
      </c>
      <c r="BA24" s="49" t="s">
        <v>662</v>
      </c>
      <c r="BB24" s="49" t="s">
        <v>663</v>
      </c>
      <c r="BC24" s="49" t="s">
        <v>664</v>
      </c>
      <c r="BD24" s="50" t="s">
        <v>110</v>
      </c>
      <c r="BE24" s="33"/>
      <c r="BF24" s="33"/>
      <c r="BG24" s="33" t="s">
        <v>110</v>
      </c>
      <c r="BH24" s="33" t="s">
        <v>107</v>
      </c>
      <c r="BI24" s="33" t="s">
        <v>107</v>
      </c>
      <c r="BJ24" s="33"/>
      <c r="BK24" s="33"/>
      <c r="BL24" s="33"/>
      <c r="BM24" s="33" t="s">
        <v>231</v>
      </c>
      <c r="BN24" s="33"/>
      <c r="BO24" s="51"/>
      <c r="BP24" s="50" t="s">
        <v>149</v>
      </c>
      <c r="BQ24" s="33" t="s">
        <v>368</v>
      </c>
      <c r="BR24" s="51" t="s">
        <v>144</v>
      </c>
      <c r="BS24" s="52" t="s">
        <v>665</v>
      </c>
      <c r="BT24" s="50">
        <v>3</v>
      </c>
      <c r="BU24" s="33">
        <v>2.726</v>
      </c>
      <c r="BV24" s="33">
        <v>4.6440000000000001</v>
      </c>
      <c r="BW24" s="33">
        <v>3.028</v>
      </c>
      <c r="BX24" s="33">
        <v>19</v>
      </c>
      <c r="BY24" s="53">
        <v>1</v>
      </c>
      <c r="BZ24" s="50">
        <v>3</v>
      </c>
      <c r="CA24" s="33">
        <v>4.3230000000000004</v>
      </c>
      <c r="CB24" s="33">
        <v>2.3170000000000002</v>
      </c>
      <c r="CC24" s="33">
        <v>3.012</v>
      </c>
      <c r="CD24" s="33">
        <v>19</v>
      </c>
      <c r="CE24" s="53">
        <v>1</v>
      </c>
      <c r="CF24" s="54">
        <v>0.77651809287156393</v>
      </c>
      <c r="CG24" s="54">
        <v>2.3787435476581269</v>
      </c>
      <c r="CH24" s="60">
        <v>1.0671561356142019</v>
      </c>
      <c r="CI24" s="54">
        <v>19</v>
      </c>
      <c r="CJ24" s="61"/>
      <c r="CK24" s="53"/>
      <c r="CL24" s="1"/>
      <c r="CM24">
        <v>3306</v>
      </c>
      <c r="CN24" s="61">
        <v>4.1740867956279448</v>
      </c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</row>
    <row r="25" spans="1:108">
      <c r="A25" s="46" t="s">
        <v>574</v>
      </c>
      <c r="B25" s="48">
        <v>18957</v>
      </c>
      <c r="C25" s="47" t="s">
        <v>575</v>
      </c>
      <c r="D25" s="47">
        <v>9863</v>
      </c>
      <c r="E25" s="47" t="s">
        <v>576</v>
      </c>
      <c r="F25" s="46" t="s">
        <v>577</v>
      </c>
      <c r="G25" s="47" t="s">
        <v>578</v>
      </c>
      <c r="H25" s="47">
        <v>50791</v>
      </c>
      <c r="I25" s="47" t="s">
        <v>579</v>
      </c>
      <c r="J25" s="48" t="s">
        <v>6269</v>
      </c>
      <c r="K25" s="47" t="s">
        <v>6269</v>
      </c>
      <c r="L25" s="46"/>
      <c r="M25" s="46"/>
      <c r="N25" s="46" t="s">
        <v>6269</v>
      </c>
      <c r="O25" s="47" t="s">
        <v>6269</v>
      </c>
      <c r="P25" s="46"/>
      <c r="Q25" s="46"/>
      <c r="R25" s="49" t="s">
        <v>580</v>
      </c>
      <c r="S25" s="49" t="s">
        <v>581</v>
      </c>
      <c r="T25" s="49" t="s">
        <v>582</v>
      </c>
      <c r="U25" s="49"/>
      <c r="V25" s="49"/>
      <c r="W25" s="49" t="s">
        <v>583</v>
      </c>
      <c r="X25" s="49"/>
      <c r="Y25" s="49"/>
      <c r="Z25" s="49" t="s">
        <v>584</v>
      </c>
      <c r="AA25" s="49" t="s">
        <v>585</v>
      </c>
      <c r="AB25" s="49" t="s">
        <v>586</v>
      </c>
      <c r="AC25" s="49" t="s">
        <v>586</v>
      </c>
      <c r="AD25" s="49" t="s">
        <v>586</v>
      </c>
      <c r="AE25" s="49" t="s">
        <v>587</v>
      </c>
      <c r="AF25" s="49" t="s">
        <v>574</v>
      </c>
      <c r="AG25" s="49" t="s">
        <v>588</v>
      </c>
      <c r="AH25" s="49" t="s">
        <v>589</v>
      </c>
      <c r="AI25" s="49" t="s">
        <v>590</v>
      </c>
      <c r="AJ25" s="49"/>
      <c r="AK25" s="49" t="s">
        <v>109</v>
      </c>
      <c r="AL25" s="49" t="s">
        <v>179</v>
      </c>
      <c r="AM25" s="49" t="s">
        <v>179</v>
      </c>
      <c r="AN25" s="49" t="s">
        <v>179</v>
      </c>
      <c r="AO25" s="49" t="s">
        <v>144</v>
      </c>
      <c r="AP25" s="49" t="s">
        <v>130</v>
      </c>
      <c r="AQ25" s="49" t="s">
        <v>435</v>
      </c>
      <c r="AR25" s="49" t="s">
        <v>144</v>
      </c>
      <c r="AS25" s="49" t="s">
        <v>130</v>
      </c>
      <c r="AT25" s="49" t="s">
        <v>435</v>
      </c>
      <c r="AU25" s="49" t="s">
        <v>144</v>
      </c>
      <c r="AV25" s="49" t="s">
        <v>130</v>
      </c>
      <c r="AW25" s="49" t="s">
        <v>435</v>
      </c>
      <c r="AX25" s="49" t="s">
        <v>591</v>
      </c>
      <c r="AY25" s="49" t="s">
        <v>591</v>
      </c>
      <c r="AZ25" s="49" t="s">
        <v>591</v>
      </c>
      <c r="BA25" s="49" t="s">
        <v>592</v>
      </c>
      <c r="BB25" s="49" t="s">
        <v>593</v>
      </c>
      <c r="BC25" s="49" t="s">
        <v>594</v>
      </c>
      <c r="BD25" s="50" t="s">
        <v>144</v>
      </c>
      <c r="BE25" s="33" t="s">
        <v>143</v>
      </c>
      <c r="BF25" s="33" t="s">
        <v>97</v>
      </c>
      <c r="BG25" s="33" t="s">
        <v>173</v>
      </c>
      <c r="BH25" s="33" t="s">
        <v>107</v>
      </c>
      <c r="BI25" s="33" t="s">
        <v>173</v>
      </c>
      <c r="BJ25" s="33" t="s">
        <v>110</v>
      </c>
      <c r="BK25" s="33" t="s">
        <v>110</v>
      </c>
      <c r="BL25" s="33" t="s">
        <v>107</v>
      </c>
      <c r="BM25" s="33" t="s">
        <v>401</v>
      </c>
      <c r="BN25" s="33" t="s">
        <v>491</v>
      </c>
      <c r="BO25" s="51"/>
      <c r="BP25" s="50" t="s">
        <v>546</v>
      </c>
      <c r="BQ25" s="33" t="s">
        <v>440</v>
      </c>
      <c r="BR25" s="51" t="s">
        <v>317</v>
      </c>
      <c r="BS25" s="52" t="s">
        <v>595</v>
      </c>
      <c r="BT25" s="50">
        <v>3</v>
      </c>
      <c r="BU25" s="33">
        <v>2.6080000000000001</v>
      </c>
      <c r="BV25" s="33">
        <v>6.2690000000000001</v>
      </c>
      <c r="BW25" s="33">
        <v>3.76</v>
      </c>
      <c r="BX25" s="33">
        <v>31</v>
      </c>
      <c r="BY25" s="53">
        <v>1</v>
      </c>
      <c r="BZ25" s="50">
        <v>3</v>
      </c>
      <c r="CA25" s="33">
        <v>3.8530000000000002</v>
      </c>
      <c r="CB25" s="33">
        <v>1.6359999999999999</v>
      </c>
      <c r="CC25" s="33">
        <v>2.4660000000000002</v>
      </c>
      <c r="CD25" s="33">
        <v>31</v>
      </c>
      <c r="CE25" s="53">
        <v>1</v>
      </c>
      <c r="CF25" s="54">
        <v>0.98039215686274506</v>
      </c>
      <c r="CG25" s="55">
        <v>4.7043326904078651</v>
      </c>
      <c r="CH25" s="54">
        <v>2.0892092343048154</v>
      </c>
      <c r="CI25" s="54">
        <v>31</v>
      </c>
      <c r="CJ25" s="56"/>
      <c r="CK25" s="53"/>
      <c r="CL25" s="1"/>
      <c r="CM25">
        <v>4368</v>
      </c>
      <c r="CN25" s="61"/>
      <c r="CO25" s="59" t="s">
        <v>6269</v>
      </c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</row>
    <row r="26" spans="1:108">
      <c r="A26" s="46" t="s">
        <v>795</v>
      </c>
      <c r="B26" s="48">
        <v>4456</v>
      </c>
      <c r="C26" s="47" t="s">
        <v>796</v>
      </c>
      <c r="D26" s="47">
        <v>2820</v>
      </c>
      <c r="E26" s="47" t="s">
        <v>797</v>
      </c>
      <c r="F26" s="46" t="s">
        <v>798</v>
      </c>
      <c r="G26" s="47" t="s">
        <v>799</v>
      </c>
      <c r="H26" s="47">
        <v>14571</v>
      </c>
      <c r="I26" s="47" t="s">
        <v>800</v>
      </c>
      <c r="J26" s="48" t="s">
        <v>6269</v>
      </c>
      <c r="K26" s="47" t="s">
        <v>6269</v>
      </c>
      <c r="L26" s="46"/>
      <c r="M26" s="46"/>
      <c r="N26" s="46" t="s">
        <v>6269</v>
      </c>
      <c r="O26" s="47" t="s">
        <v>6269</v>
      </c>
      <c r="P26" s="46"/>
      <c r="Q26" s="46"/>
      <c r="R26" s="49" t="s">
        <v>801</v>
      </c>
      <c r="S26" s="49" t="s">
        <v>802</v>
      </c>
      <c r="T26" s="49"/>
      <c r="U26" s="49" t="s">
        <v>803</v>
      </c>
      <c r="V26" s="49"/>
      <c r="W26" s="49"/>
      <c r="X26" s="49" t="s">
        <v>804</v>
      </c>
      <c r="Y26" s="49"/>
      <c r="Z26" s="49" t="s">
        <v>805</v>
      </c>
      <c r="AA26" s="49" t="s">
        <v>805</v>
      </c>
      <c r="AB26" s="49" t="s">
        <v>806</v>
      </c>
      <c r="AC26" s="49" t="s">
        <v>806</v>
      </c>
      <c r="AD26" s="49" t="s">
        <v>806</v>
      </c>
      <c r="AE26" s="49" t="s">
        <v>807</v>
      </c>
      <c r="AF26" s="49" t="s">
        <v>795</v>
      </c>
      <c r="AG26" s="49" t="s">
        <v>795</v>
      </c>
      <c r="AH26" s="49" t="s">
        <v>808</v>
      </c>
      <c r="AI26" s="49" t="s">
        <v>809</v>
      </c>
      <c r="AJ26" s="49"/>
      <c r="AK26" s="49" t="s">
        <v>107</v>
      </c>
      <c r="AL26" s="49" t="s">
        <v>108</v>
      </c>
      <c r="AM26" s="49" t="s">
        <v>108</v>
      </c>
      <c r="AN26" s="49" t="s">
        <v>108</v>
      </c>
      <c r="AO26" s="49" t="s">
        <v>97</v>
      </c>
      <c r="AP26" s="49" t="s">
        <v>109</v>
      </c>
      <c r="AQ26" s="49" t="s">
        <v>108</v>
      </c>
      <c r="AR26" s="49" t="s">
        <v>97</v>
      </c>
      <c r="AS26" s="49" t="s">
        <v>109</v>
      </c>
      <c r="AT26" s="49" t="s">
        <v>108</v>
      </c>
      <c r="AU26" s="49" t="s">
        <v>97</v>
      </c>
      <c r="AV26" s="49" t="s">
        <v>109</v>
      </c>
      <c r="AW26" s="49" t="s">
        <v>108</v>
      </c>
      <c r="AX26" s="49" t="s">
        <v>748</v>
      </c>
      <c r="AY26" s="49" t="s">
        <v>748</v>
      </c>
      <c r="AZ26" s="49" t="s">
        <v>748</v>
      </c>
      <c r="BA26" s="49" t="s">
        <v>810</v>
      </c>
      <c r="BB26" s="49" t="s">
        <v>811</v>
      </c>
      <c r="BC26" s="49" t="s">
        <v>812</v>
      </c>
      <c r="BD26" s="50"/>
      <c r="BE26" s="33"/>
      <c r="BF26" s="33"/>
      <c r="BG26" s="33"/>
      <c r="BH26" s="33"/>
      <c r="BI26" s="33" t="s">
        <v>441</v>
      </c>
      <c r="BJ26" s="33" t="s">
        <v>149</v>
      </c>
      <c r="BK26" s="33"/>
      <c r="BL26" s="33"/>
      <c r="BM26" s="33"/>
      <c r="BN26" s="33"/>
      <c r="BO26" s="51"/>
      <c r="BP26" s="50" t="s">
        <v>97</v>
      </c>
      <c r="BQ26" s="33" t="s">
        <v>173</v>
      </c>
      <c r="BR26" s="51" t="s">
        <v>143</v>
      </c>
      <c r="BS26" s="52" t="s">
        <v>813</v>
      </c>
      <c r="BT26" s="50">
        <v>3</v>
      </c>
      <c r="BU26" s="33">
        <v>2.5070000000000001</v>
      </c>
      <c r="BV26" s="33">
        <v>7.31</v>
      </c>
      <c r="BW26" s="33">
        <v>6.0419999999999998</v>
      </c>
      <c r="BX26" s="33">
        <v>6</v>
      </c>
      <c r="BY26" s="53">
        <v>1</v>
      </c>
      <c r="BZ26" s="50">
        <v>3</v>
      </c>
      <c r="CA26" s="33">
        <v>4.0190000000000001</v>
      </c>
      <c r="CB26" s="33">
        <v>2.9470000000000001</v>
      </c>
      <c r="CC26" s="33">
        <v>3.673</v>
      </c>
      <c r="CD26" s="33">
        <v>6</v>
      </c>
      <c r="CE26" s="53">
        <v>1</v>
      </c>
      <c r="CF26" s="54">
        <v>0.56666855556185192</v>
      </c>
      <c r="CG26" s="54">
        <v>2.771849100534967</v>
      </c>
      <c r="CH26" s="54">
        <v>1.2457023269719467</v>
      </c>
      <c r="CI26" s="54">
        <v>6</v>
      </c>
      <c r="CJ26" s="56"/>
      <c r="CK26" s="53"/>
      <c r="CL26" s="1" t="s">
        <v>6269</v>
      </c>
      <c r="CM26">
        <v>2184</v>
      </c>
      <c r="CN26" s="61">
        <v>9.6193427854543376</v>
      </c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</row>
    <row r="27" spans="1:108">
      <c r="A27" s="46" t="s">
        <v>688</v>
      </c>
      <c r="B27" s="48">
        <v>16969</v>
      </c>
      <c r="C27" s="47" t="s">
        <v>689</v>
      </c>
      <c r="D27" s="47">
        <v>10808</v>
      </c>
      <c r="E27" s="47" t="s">
        <v>690</v>
      </c>
      <c r="F27" s="46" t="s">
        <v>691</v>
      </c>
      <c r="G27" s="47" t="s">
        <v>692</v>
      </c>
      <c r="H27" s="47">
        <v>15505</v>
      </c>
      <c r="I27" s="47" t="s">
        <v>693</v>
      </c>
      <c r="J27" s="48" t="s">
        <v>6269</v>
      </c>
      <c r="K27" s="47" t="s">
        <v>6269</v>
      </c>
      <c r="L27" s="46"/>
      <c r="M27" s="46"/>
      <c r="N27" s="46" t="s">
        <v>6269</v>
      </c>
      <c r="O27" s="47" t="s">
        <v>6269</v>
      </c>
      <c r="P27" s="46"/>
      <c r="Q27" s="46"/>
      <c r="R27" s="49" t="s">
        <v>694</v>
      </c>
      <c r="S27" s="49" t="s">
        <v>695</v>
      </c>
      <c r="T27" s="49"/>
      <c r="U27" s="49" t="s">
        <v>696</v>
      </c>
      <c r="V27" s="49"/>
      <c r="W27" s="49"/>
      <c r="X27" s="49" t="s">
        <v>697</v>
      </c>
      <c r="Y27" s="49"/>
      <c r="Z27" s="49" t="s">
        <v>698</v>
      </c>
      <c r="AA27" s="49" t="s">
        <v>699</v>
      </c>
      <c r="AB27" s="49" t="s">
        <v>700</v>
      </c>
      <c r="AC27" s="49" t="s">
        <v>700</v>
      </c>
      <c r="AD27" s="49" t="s">
        <v>701</v>
      </c>
      <c r="AE27" s="49" t="s">
        <v>702</v>
      </c>
      <c r="AF27" s="49" t="s">
        <v>688</v>
      </c>
      <c r="AG27" s="49" t="s">
        <v>703</v>
      </c>
      <c r="AH27" s="49" t="s">
        <v>704</v>
      </c>
      <c r="AI27" s="49" t="s">
        <v>705</v>
      </c>
      <c r="AJ27" s="49"/>
      <c r="AK27" s="49" t="s">
        <v>143</v>
      </c>
      <c r="AL27" s="49" t="s">
        <v>143</v>
      </c>
      <c r="AM27" s="49" t="s">
        <v>143</v>
      </c>
      <c r="AN27" s="49" t="s">
        <v>441</v>
      </c>
      <c r="AO27" s="49" t="s">
        <v>143</v>
      </c>
      <c r="AP27" s="49" t="s">
        <v>108</v>
      </c>
      <c r="AQ27" s="49" t="s">
        <v>109</v>
      </c>
      <c r="AR27" s="49" t="s">
        <v>143</v>
      </c>
      <c r="AS27" s="49" t="s">
        <v>108</v>
      </c>
      <c r="AT27" s="49" t="s">
        <v>109</v>
      </c>
      <c r="AU27" s="49" t="s">
        <v>441</v>
      </c>
      <c r="AV27" s="49" t="s">
        <v>109</v>
      </c>
      <c r="AW27" s="49" t="s">
        <v>97</v>
      </c>
      <c r="AX27" s="49" t="s">
        <v>706</v>
      </c>
      <c r="AY27" s="49" t="s">
        <v>706</v>
      </c>
      <c r="AZ27" s="49" t="s">
        <v>172</v>
      </c>
      <c r="BA27" s="49" t="s">
        <v>707</v>
      </c>
      <c r="BB27" s="49" t="s">
        <v>708</v>
      </c>
      <c r="BC27" s="49" t="s">
        <v>709</v>
      </c>
      <c r="BD27" s="50"/>
      <c r="BE27" s="33"/>
      <c r="BF27" s="33" t="s">
        <v>110</v>
      </c>
      <c r="BG27" s="33"/>
      <c r="BH27" s="33"/>
      <c r="BI27" s="33"/>
      <c r="BJ27" s="33" t="s">
        <v>97</v>
      </c>
      <c r="BK27" s="33" t="s">
        <v>110</v>
      </c>
      <c r="BL27" s="33" t="s">
        <v>179</v>
      </c>
      <c r="BM27" s="33"/>
      <c r="BN27" s="33"/>
      <c r="BO27" s="51"/>
      <c r="BP27" s="50" t="s">
        <v>144</v>
      </c>
      <c r="BQ27" s="33" t="s">
        <v>173</v>
      </c>
      <c r="BR27" s="51" t="s">
        <v>173</v>
      </c>
      <c r="BS27" s="52" t="s">
        <v>710</v>
      </c>
      <c r="BT27" s="50">
        <v>3</v>
      </c>
      <c r="BU27" s="33">
        <v>2.5009999999999999</v>
      </c>
      <c r="BV27" s="33">
        <v>3.661</v>
      </c>
      <c r="BW27" s="33">
        <v>6.5620000000000003</v>
      </c>
      <c r="BX27" s="33">
        <v>14</v>
      </c>
      <c r="BY27" s="53">
        <v>1</v>
      </c>
      <c r="BZ27" s="50">
        <v>3</v>
      </c>
      <c r="CA27" s="33">
        <v>2.7959999999999998</v>
      </c>
      <c r="CB27" s="33">
        <v>1.67</v>
      </c>
      <c r="CC27" s="33">
        <v>2.31</v>
      </c>
      <c r="CD27" s="33">
        <v>13</v>
      </c>
      <c r="CE27" s="53">
        <v>1</v>
      </c>
      <c r="CF27" s="54">
        <v>0.6462870807212564</v>
      </c>
      <c r="CG27" s="54">
        <v>1.8714325816412465</v>
      </c>
      <c r="CH27" s="55">
        <v>3.1219755861509166</v>
      </c>
      <c r="CI27" s="54">
        <v>14</v>
      </c>
      <c r="CJ27" s="56"/>
      <c r="CK27" s="53"/>
      <c r="CL27" s="1"/>
      <c r="CM27">
        <v>2583</v>
      </c>
      <c r="CN27" s="61">
        <v>2.6623783430748627</v>
      </c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</row>
    <row r="28" spans="1:108">
      <c r="A28" s="46" t="s">
        <v>621</v>
      </c>
      <c r="B28" s="48">
        <v>12469</v>
      </c>
      <c r="C28" s="47" t="s">
        <v>622</v>
      </c>
      <c r="D28" s="47">
        <v>7317</v>
      </c>
      <c r="E28" s="47" t="s">
        <v>623</v>
      </c>
      <c r="F28" s="46" t="s">
        <v>624</v>
      </c>
      <c r="G28" s="47" t="s">
        <v>625</v>
      </c>
      <c r="H28" s="47">
        <v>22201</v>
      </c>
      <c r="I28" s="47" t="s">
        <v>626</v>
      </c>
      <c r="J28" s="48" t="s">
        <v>6269</v>
      </c>
      <c r="K28" s="47" t="s">
        <v>6269</v>
      </c>
      <c r="L28" s="46"/>
      <c r="M28" s="46"/>
      <c r="N28" s="46" t="s">
        <v>6269</v>
      </c>
      <c r="O28" s="47" t="s">
        <v>6269</v>
      </c>
      <c r="P28" s="46"/>
      <c r="Q28" s="46"/>
      <c r="R28" s="49" t="s">
        <v>627</v>
      </c>
      <c r="S28" s="49" t="s">
        <v>628</v>
      </c>
      <c r="T28" s="49" t="s">
        <v>629</v>
      </c>
      <c r="U28" s="49" t="s">
        <v>630</v>
      </c>
      <c r="V28" s="49"/>
      <c r="W28" s="49" t="s">
        <v>631</v>
      </c>
      <c r="X28" s="49" t="s">
        <v>632</v>
      </c>
      <c r="Y28" s="49"/>
      <c r="Z28" s="49" t="s">
        <v>633</v>
      </c>
      <c r="AA28" s="49" t="s">
        <v>634</v>
      </c>
      <c r="AB28" s="49" t="s">
        <v>635</v>
      </c>
      <c r="AC28" s="49" t="s">
        <v>635</v>
      </c>
      <c r="AD28" s="49" t="s">
        <v>635</v>
      </c>
      <c r="AE28" s="49" t="s">
        <v>636</v>
      </c>
      <c r="AF28" s="49" t="s">
        <v>621</v>
      </c>
      <c r="AG28" s="49" t="s">
        <v>637</v>
      </c>
      <c r="AH28" s="49" t="s">
        <v>638</v>
      </c>
      <c r="AI28" s="49" t="s">
        <v>639</v>
      </c>
      <c r="AJ28" s="49"/>
      <c r="AK28" s="49" t="s">
        <v>172</v>
      </c>
      <c r="AL28" s="49" t="s">
        <v>172</v>
      </c>
      <c r="AM28" s="49" t="s">
        <v>172</v>
      </c>
      <c r="AN28" s="49" t="s">
        <v>172</v>
      </c>
      <c r="AO28" s="49" t="s">
        <v>441</v>
      </c>
      <c r="AP28" s="49" t="s">
        <v>172</v>
      </c>
      <c r="AQ28" s="49" t="s">
        <v>108</v>
      </c>
      <c r="AR28" s="49" t="s">
        <v>441</v>
      </c>
      <c r="AS28" s="49" t="s">
        <v>172</v>
      </c>
      <c r="AT28" s="49" t="s">
        <v>108</v>
      </c>
      <c r="AU28" s="49" t="s">
        <v>441</v>
      </c>
      <c r="AV28" s="49" t="s">
        <v>172</v>
      </c>
      <c r="AW28" s="49" t="s">
        <v>108</v>
      </c>
      <c r="AX28" s="49" t="s">
        <v>435</v>
      </c>
      <c r="AY28" s="49" t="s">
        <v>435</v>
      </c>
      <c r="AZ28" s="49" t="s">
        <v>435</v>
      </c>
      <c r="BA28" s="49" t="s">
        <v>640</v>
      </c>
      <c r="BB28" s="49" t="s">
        <v>641</v>
      </c>
      <c r="BC28" s="49" t="s">
        <v>642</v>
      </c>
      <c r="BD28" s="50"/>
      <c r="BE28" s="33"/>
      <c r="BF28" s="33"/>
      <c r="BG28" s="33"/>
      <c r="BH28" s="33"/>
      <c r="BI28" s="33"/>
      <c r="BJ28" s="33"/>
      <c r="BK28" s="33" t="s">
        <v>110</v>
      </c>
      <c r="BL28" s="33" t="s">
        <v>441</v>
      </c>
      <c r="BM28" s="33" t="s">
        <v>153</v>
      </c>
      <c r="BN28" s="33"/>
      <c r="BO28" s="51"/>
      <c r="BP28" s="50" t="s">
        <v>142</v>
      </c>
      <c r="BQ28" s="33" t="s">
        <v>435</v>
      </c>
      <c r="BR28" s="51" t="s">
        <v>144</v>
      </c>
      <c r="BS28" s="52" t="s">
        <v>643</v>
      </c>
      <c r="BT28" s="50">
        <v>3</v>
      </c>
      <c r="BU28" s="33">
        <v>2.149</v>
      </c>
      <c r="BV28" s="33">
        <v>6.2140000000000004</v>
      </c>
      <c r="BW28" s="33">
        <v>3.1720000000000002</v>
      </c>
      <c r="BX28" s="33">
        <v>25</v>
      </c>
      <c r="BY28" s="53">
        <v>1</v>
      </c>
      <c r="BZ28" s="50">
        <v>3</v>
      </c>
      <c r="CA28" s="33">
        <v>5.5129999999999999</v>
      </c>
      <c r="CB28" s="33">
        <v>1.4379999999999999</v>
      </c>
      <c r="CC28" s="33">
        <v>5.1449999999999996</v>
      </c>
      <c r="CD28" s="33">
        <v>25</v>
      </c>
      <c r="CE28" s="53">
        <v>1</v>
      </c>
      <c r="CF28" s="54">
        <v>0.4675081813931744</v>
      </c>
      <c r="CG28" s="54">
        <v>3.5825600974456346</v>
      </c>
      <c r="CH28" s="60">
        <v>0.7502438292445045</v>
      </c>
      <c r="CI28" s="54">
        <v>25</v>
      </c>
      <c r="CJ28" s="56"/>
      <c r="CK28" s="53"/>
      <c r="CL28" s="1"/>
      <c r="CM28">
        <v>3177</v>
      </c>
      <c r="CN28" s="61">
        <v>5.0310344691443341</v>
      </c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</row>
    <row r="29" spans="1:108">
      <c r="A29" s="46" t="s">
        <v>775</v>
      </c>
      <c r="B29" s="48">
        <v>3388</v>
      </c>
      <c r="C29" s="47" t="s">
        <v>776</v>
      </c>
      <c r="D29" s="47">
        <v>2043</v>
      </c>
      <c r="E29" s="47" t="s">
        <v>777</v>
      </c>
      <c r="F29" s="46" t="s">
        <v>778</v>
      </c>
      <c r="G29" s="47" t="s">
        <v>779</v>
      </c>
      <c r="H29" s="47">
        <v>13838</v>
      </c>
      <c r="I29" s="47" t="s">
        <v>780</v>
      </c>
      <c r="J29" s="48" t="s">
        <v>6269</v>
      </c>
      <c r="K29" s="47" t="s">
        <v>6269</v>
      </c>
      <c r="L29" s="46"/>
      <c r="M29" s="46"/>
      <c r="N29" s="46" t="s">
        <v>6269</v>
      </c>
      <c r="O29" s="47" t="s">
        <v>6269</v>
      </c>
      <c r="P29" s="46"/>
      <c r="Q29" s="46"/>
      <c r="R29" s="49" t="s">
        <v>781</v>
      </c>
      <c r="S29" s="49" t="s">
        <v>782</v>
      </c>
      <c r="T29" s="49"/>
      <c r="U29" s="49" t="s">
        <v>328</v>
      </c>
      <c r="V29" s="49"/>
      <c r="W29" s="49"/>
      <c r="X29" s="49" t="s">
        <v>783</v>
      </c>
      <c r="Y29" s="49"/>
      <c r="Z29" s="49" t="s">
        <v>784</v>
      </c>
      <c r="AA29" s="49" t="s">
        <v>785</v>
      </c>
      <c r="AB29" s="49" t="s">
        <v>786</v>
      </c>
      <c r="AC29" s="49" t="s">
        <v>786</v>
      </c>
      <c r="AD29" s="49" t="s">
        <v>786</v>
      </c>
      <c r="AE29" s="49" t="s">
        <v>787</v>
      </c>
      <c r="AF29" s="49" t="s">
        <v>775</v>
      </c>
      <c r="AG29" s="49" t="s">
        <v>788</v>
      </c>
      <c r="AH29" s="49" t="s">
        <v>789</v>
      </c>
      <c r="AI29" s="49" t="s">
        <v>790</v>
      </c>
      <c r="AJ29" s="49"/>
      <c r="AK29" s="49" t="s">
        <v>441</v>
      </c>
      <c r="AL29" s="49" t="s">
        <v>109</v>
      </c>
      <c r="AM29" s="49" t="s">
        <v>109</v>
      </c>
      <c r="AN29" s="49" t="s">
        <v>109</v>
      </c>
      <c r="AO29" s="49" t="s">
        <v>97</v>
      </c>
      <c r="AP29" s="49" t="s">
        <v>97</v>
      </c>
      <c r="AQ29" s="49" t="s">
        <v>97</v>
      </c>
      <c r="AR29" s="49" t="s">
        <v>97</v>
      </c>
      <c r="AS29" s="49" t="s">
        <v>97</v>
      </c>
      <c r="AT29" s="49" t="s">
        <v>97</v>
      </c>
      <c r="AU29" s="49" t="s">
        <v>97</v>
      </c>
      <c r="AV29" s="49" t="s">
        <v>97</v>
      </c>
      <c r="AW29" s="49" t="s">
        <v>97</v>
      </c>
      <c r="AX29" s="49" t="s">
        <v>791</v>
      </c>
      <c r="AY29" s="49" t="s">
        <v>791</v>
      </c>
      <c r="AZ29" s="49" t="s">
        <v>791</v>
      </c>
      <c r="BA29" s="49" t="s">
        <v>792</v>
      </c>
      <c r="BB29" s="49" t="s">
        <v>793</v>
      </c>
      <c r="BC29" s="49" t="s">
        <v>748</v>
      </c>
      <c r="BD29" s="50"/>
      <c r="BE29" s="33"/>
      <c r="BF29" s="33"/>
      <c r="BG29" s="33"/>
      <c r="BH29" s="33"/>
      <c r="BI29" s="33" t="s">
        <v>110</v>
      </c>
      <c r="BJ29" s="33"/>
      <c r="BK29" s="33" t="s">
        <v>110</v>
      </c>
      <c r="BL29" s="33"/>
      <c r="BM29" s="33" t="s">
        <v>143</v>
      </c>
      <c r="BN29" s="33"/>
      <c r="BO29" s="51"/>
      <c r="BP29" s="50" t="s">
        <v>97</v>
      </c>
      <c r="BQ29" s="33" t="s">
        <v>97</v>
      </c>
      <c r="BR29" s="51" t="s">
        <v>109</v>
      </c>
      <c r="BS29" s="52" t="s">
        <v>794</v>
      </c>
      <c r="BT29" s="50">
        <v>3</v>
      </c>
      <c r="BU29" s="33">
        <v>2.0910000000000002</v>
      </c>
      <c r="BV29" s="33">
        <v>3.5409999999999999</v>
      </c>
      <c r="BW29" s="33">
        <v>4.5229999999999997</v>
      </c>
      <c r="BX29" s="33">
        <v>7</v>
      </c>
      <c r="BY29" s="53">
        <v>1</v>
      </c>
      <c r="BZ29" s="50">
        <v>3</v>
      </c>
      <c r="CA29" s="33">
        <v>3.7210000000000001</v>
      </c>
      <c r="CB29" s="33">
        <v>1.2589999999999999</v>
      </c>
      <c r="CC29" s="33">
        <v>2.6259999999999999</v>
      </c>
      <c r="CD29" s="33">
        <v>7</v>
      </c>
      <c r="CE29" s="53">
        <v>1</v>
      </c>
      <c r="CF29" s="54">
        <v>0.72663856997529419</v>
      </c>
      <c r="CG29" s="54">
        <v>3.1927460809041857</v>
      </c>
      <c r="CH29" s="54">
        <v>1.4991155218421133</v>
      </c>
      <c r="CI29" s="54">
        <v>7</v>
      </c>
      <c r="CJ29" s="56"/>
      <c r="CK29" s="53"/>
      <c r="CL29" s="1" t="s">
        <v>6269</v>
      </c>
      <c r="CM29">
        <v>2961</v>
      </c>
      <c r="CN29" s="61">
        <v>1.9461102798384884</v>
      </c>
      <c r="CU29" s="49"/>
      <c r="CV29" s="49"/>
      <c r="CW29" s="49"/>
      <c r="CX29" s="49"/>
      <c r="CY29" s="49"/>
      <c r="CZ29" s="49"/>
      <c r="DA29" s="49"/>
      <c r="DB29" s="49"/>
      <c r="DC29" s="49"/>
      <c r="DD29" s="49"/>
    </row>
    <row r="30" spans="1:108">
      <c r="A30" s="46" t="s">
        <v>753</v>
      </c>
      <c r="B30" s="48">
        <v>6402</v>
      </c>
      <c r="C30" s="47" t="s">
        <v>754</v>
      </c>
      <c r="D30" s="47">
        <v>3843</v>
      </c>
      <c r="E30" s="47" t="s">
        <v>755</v>
      </c>
      <c r="F30" s="46" t="s">
        <v>756</v>
      </c>
      <c r="G30" s="47" t="s">
        <v>757</v>
      </c>
      <c r="H30" s="47">
        <v>70572</v>
      </c>
      <c r="I30" s="47" t="s">
        <v>758</v>
      </c>
      <c r="J30" s="48" t="s">
        <v>6269</v>
      </c>
      <c r="K30" s="47" t="s">
        <v>6269</v>
      </c>
      <c r="L30" s="46"/>
      <c r="M30" s="46"/>
      <c r="N30" s="46" t="s">
        <v>6269</v>
      </c>
      <c r="O30" s="47" t="s">
        <v>6269</v>
      </c>
      <c r="P30" s="46"/>
      <c r="Q30" s="46"/>
      <c r="R30" s="49" t="s">
        <v>759</v>
      </c>
      <c r="S30" s="49" t="s">
        <v>760</v>
      </c>
      <c r="T30" s="49" t="s">
        <v>761</v>
      </c>
      <c r="U30" s="49" t="s">
        <v>762</v>
      </c>
      <c r="V30" s="49"/>
      <c r="W30" s="49" t="s">
        <v>763</v>
      </c>
      <c r="X30" s="49" t="s">
        <v>764</v>
      </c>
      <c r="Y30" s="49"/>
      <c r="Z30" s="49" t="s">
        <v>765</v>
      </c>
      <c r="AA30" s="49" t="s">
        <v>765</v>
      </c>
      <c r="AB30" s="49" t="s">
        <v>766</v>
      </c>
      <c r="AC30" s="49" t="s">
        <v>766</v>
      </c>
      <c r="AD30" s="49" t="s">
        <v>766</v>
      </c>
      <c r="AE30" s="49" t="s">
        <v>767</v>
      </c>
      <c r="AF30" s="49" t="s">
        <v>753</v>
      </c>
      <c r="AG30" s="49" t="s">
        <v>768</v>
      </c>
      <c r="AH30" s="49" t="s">
        <v>769</v>
      </c>
      <c r="AI30" s="49" t="s">
        <v>770</v>
      </c>
      <c r="AJ30" s="49"/>
      <c r="AK30" s="49" t="s">
        <v>97</v>
      </c>
      <c r="AL30" s="49" t="s">
        <v>97</v>
      </c>
      <c r="AM30" s="49" t="s">
        <v>97</v>
      </c>
      <c r="AN30" s="49" t="s">
        <v>97</v>
      </c>
      <c r="AO30" s="49" t="s">
        <v>107</v>
      </c>
      <c r="AP30" s="49" t="s">
        <v>107</v>
      </c>
      <c r="AQ30" s="49" t="s">
        <v>97</v>
      </c>
      <c r="AR30" s="49" t="s">
        <v>107</v>
      </c>
      <c r="AS30" s="49" t="s">
        <v>107</v>
      </c>
      <c r="AT30" s="49" t="s">
        <v>97</v>
      </c>
      <c r="AU30" s="49" t="s">
        <v>107</v>
      </c>
      <c r="AV30" s="49" t="s">
        <v>107</v>
      </c>
      <c r="AW30" s="49" t="s">
        <v>97</v>
      </c>
      <c r="AX30" s="49" t="s">
        <v>771</v>
      </c>
      <c r="AY30" s="49" t="s">
        <v>771</v>
      </c>
      <c r="AZ30" s="49" t="s">
        <v>771</v>
      </c>
      <c r="BA30" s="49" t="s">
        <v>772</v>
      </c>
      <c r="BB30" s="49" t="s">
        <v>773</v>
      </c>
      <c r="BC30" s="49" t="s">
        <v>149</v>
      </c>
      <c r="BD30" s="50"/>
      <c r="BE30" s="33"/>
      <c r="BF30" s="33"/>
      <c r="BG30" s="33"/>
      <c r="BH30" s="33"/>
      <c r="BI30" s="33"/>
      <c r="BJ30" s="33"/>
      <c r="BK30" s="33"/>
      <c r="BL30" s="33"/>
      <c r="BM30" s="33" t="s">
        <v>435</v>
      </c>
      <c r="BN30" s="33"/>
      <c r="BO30" s="51"/>
      <c r="BP30" s="50" t="s">
        <v>97</v>
      </c>
      <c r="BQ30" s="33" t="s">
        <v>97</v>
      </c>
      <c r="BR30" s="51" t="s">
        <v>173</v>
      </c>
      <c r="BS30" s="52" t="s">
        <v>774</v>
      </c>
      <c r="BT30" s="50">
        <v>3</v>
      </c>
      <c r="BU30" s="33">
        <v>1.9590000000000001</v>
      </c>
      <c r="BV30" s="33">
        <v>3.5129999999999999</v>
      </c>
      <c r="BW30" s="33">
        <v>9.1590000000000007</v>
      </c>
      <c r="BX30" s="33">
        <v>7</v>
      </c>
      <c r="BY30" s="53">
        <v>1</v>
      </c>
      <c r="BZ30" s="50">
        <v>3</v>
      </c>
      <c r="CA30" s="33">
        <v>2.8809999999999998</v>
      </c>
      <c r="CB30" s="33">
        <v>2.3730000000000002</v>
      </c>
      <c r="CC30" s="33">
        <v>6.5629999999999997</v>
      </c>
      <c r="CD30" s="33">
        <v>7</v>
      </c>
      <c r="CE30" s="53">
        <v>1</v>
      </c>
      <c r="CF30" s="54">
        <v>0.67376364371378517</v>
      </c>
      <c r="CG30" s="54">
        <v>1.5288883452841437</v>
      </c>
      <c r="CH30" s="54">
        <v>1.3730982589114076</v>
      </c>
      <c r="CI30" s="54">
        <v>7</v>
      </c>
      <c r="CJ30" s="56"/>
      <c r="CK30" s="53"/>
      <c r="CL30" s="1"/>
      <c r="CM30">
        <v>3348</v>
      </c>
      <c r="CN30" s="61">
        <v>3.2695759725423232</v>
      </c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</row>
    <row r="31" spans="1:108">
      <c r="A31" s="46" t="s">
        <v>470</v>
      </c>
      <c r="B31" s="48">
        <v>9352</v>
      </c>
      <c r="C31" s="47" t="s">
        <v>471</v>
      </c>
      <c r="D31" s="47">
        <v>5052</v>
      </c>
      <c r="E31" s="47" t="s">
        <v>472</v>
      </c>
      <c r="F31" s="46" t="s">
        <v>473</v>
      </c>
      <c r="G31" s="47" t="s">
        <v>474</v>
      </c>
      <c r="H31" s="47">
        <v>18477</v>
      </c>
      <c r="I31" s="47" t="s">
        <v>475</v>
      </c>
      <c r="J31" s="48" t="s">
        <v>6269</v>
      </c>
      <c r="K31" s="47" t="s">
        <v>6269</v>
      </c>
      <c r="L31" s="46"/>
      <c r="M31" s="46"/>
      <c r="N31" s="46" t="s">
        <v>6269</v>
      </c>
      <c r="O31" s="47" t="s">
        <v>6269</v>
      </c>
      <c r="P31" s="46"/>
      <c r="Q31" s="46"/>
      <c r="R31" s="49" t="s">
        <v>318</v>
      </c>
      <c r="S31" s="49" t="s">
        <v>476</v>
      </c>
      <c r="T31" s="49" t="s">
        <v>477</v>
      </c>
      <c r="U31" s="49"/>
      <c r="V31" s="49"/>
      <c r="W31" s="49" t="s">
        <v>478</v>
      </c>
      <c r="X31" s="49"/>
      <c r="Y31" s="49"/>
      <c r="Z31" s="49" t="s">
        <v>479</v>
      </c>
      <c r="AA31" s="49" t="s">
        <v>480</v>
      </c>
      <c r="AB31" s="49" t="s">
        <v>481</v>
      </c>
      <c r="AC31" s="49" t="s">
        <v>481</v>
      </c>
      <c r="AD31" s="49" t="s">
        <v>482</v>
      </c>
      <c r="AE31" s="49" t="s">
        <v>483</v>
      </c>
      <c r="AF31" s="49" t="s">
        <v>470</v>
      </c>
      <c r="AG31" s="49" t="s">
        <v>484</v>
      </c>
      <c r="AH31" s="49" t="s">
        <v>485</v>
      </c>
      <c r="AI31" s="49" t="s">
        <v>486</v>
      </c>
      <c r="AJ31" s="49"/>
      <c r="AK31" s="49" t="s">
        <v>441</v>
      </c>
      <c r="AL31" s="49" t="s">
        <v>144</v>
      </c>
      <c r="AM31" s="49" t="s">
        <v>144</v>
      </c>
      <c r="AN31" s="49" t="s">
        <v>149</v>
      </c>
      <c r="AO31" s="49" t="s">
        <v>172</v>
      </c>
      <c r="AP31" s="49" t="s">
        <v>149</v>
      </c>
      <c r="AQ31" s="49" t="s">
        <v>149</v>
      </c>
      <c r="AR31" s="49" t="s">
        <v>172</v>
      </c>
      <c r="AS31" s="49" t="s">
        <v>149</v>
      </c>
      <c r="AT31" s="49" t="s">
        <v>149</v>
      </c>
      <c r="AU31" s="49" t="s">
        <v>143</v>
      </c>
      <c r="AV31" s="49" t="s">
        <v>172</v>
      </c>
      <c r="AW31" s="49" t="s">
        <v>172</v>
      </c>
      <c r="AX31" s="49" t="s">
        <v>487</v>
      </c>
      <c r="AY31" s="49" t="s">
        <v>487</v>
      </c>
      <c r="AZ31" s="49" t="s">
        <v>488</v>
      </c>
      <c r="BA31" s="49" t="s">
        <v>489</v>
      </c>
      <c r="BB31" s="49" t="s">
        <v>374</v>
      </c>
      <c r="BC31" s="49" t="s">
        <v>490</v>
      </c>
      <c r="BD31" s="50"/>
      <c r="BE31" s="33" t="s">
        <v>400</v>
      </c>
      <c r="BF31" s="33" t="s">
        <v>173</v>
      </c>
      <c r="BG31" s="33" t="s">
        <v>109</v>
      </c>
      <c r="BH31" s="33" t="s">
        <v>110</v>
      </c>
      <c r="BI31" s="33" t="s">
        <v>110</v>
      </c>
      <c r="BJ31" s="33"/>
      <c r="BK31" s="33"/>
      <c r="BL31" s="33"/>
      <c r="BM31" s="33"/>
      <c r="BN31" s="33"/>
      <c r="BO31" s="51"/>
      <c r="BP31" s="50" t="s">
        <v>491</v>
      </c>
      <c r="BQ31" s="33" t="s">
        <v>179</v>
      </c>
      <c r="BR31" s="51" t="s">
        <v>179</v>
      </c>
      <c r="BS31" s="52" t="s">
        <v>492</v>
      </c>
      <c r="BT31" s="50">
        <v>3</v>
      </c>
      <c r="BU31" s="33">
        <v>1.875</v>
      </c>
      <c r="BV31" s="33">
        <v>4.5890000000000004</v>
      </c>
      <c r="BW31" s="33">
        <v>6.2149999999999999</v>
      </c>
      <c r="BX31" s="33">
        <v>53</v>
      </c>
      <c r="BY31" s="53">
        <v>1</v>
      </c>
      <c r="BZ31" s="50">
        <v>3</v>
      </c>
      <c r="CA31" s="33">
        <v>5.1849999999999996</v>
      </c>
      <c r="CB31" s="33">
        <v>1.248</v>
      </c>
      <c r="CC31" s="33">
        <v>2.226</v>
      </c>
      <c r="CD31" s="33">
        <v>53</v>
      </c>
      <c r="CE31" s="53">
        <v>1</v>
      </c>
      <c r="CF31" s="54">
        <v>0.37824343747635975</v>
      </c>
      <c r="CG31" s="54">
        <v>3.6029544226265537</v>
      </c>
      <c r="CH31" s="54">
        <v>2.4006145573266755</v>
      </c>
      <c r="CI31" s="54">
        <v>53</v>
      </c>
      <c r="CJ31" s="56"/>
      <c r="CK31" s="53"/>
      <c r="CL31" s="1"/>
      <c r="CM31">
        <v>600</v>
      </c>
      <c r="CN31" s="61">
        <v>6.5214434453865557</v>
      </c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</row>
    <row r="32" spans="1:108">
      <c r="A32" s="46" t="s">
        <v>953</v>
      </c>
      <c r="B32" s="48">
        <v>18955</v>
      </c>
      <c r="C32" s="47" t="s">
        <v>954</v>
      </c>
      <c r="D32" s="47">
        <v>55333</v>
      </c>
      <c r="E32" s="47" t="s">
        <v>955</v>
      </c>
      <c r="F32" s="46" t="s">
        <v>956</v>
      </c>
      <c r="G32" s="47" t="s">
        <v>957</v>
      </c>
      <c r="H32" s="47">
        <v>24071</v>
      </c>
      <c r="I32" s="47" t="s">
        <v>958</v>
      </c>
      <c r="J32" s="48" t="s">
        <v>6269</v>
      </c>
      <c r="K32" s="47" t="s">
        <v>6269</v>
      </c>
      <c r="L32" s="46"/>
      <c r="M32" s="46"/>
      <c r="N32" s="46" t="s">
        <v>6269</v>
      </c>
      <c r="O32" s="46"/>
      <c r="P32" s="46" t="s">
        <v>6269</v>
      </c>
      <c r="Q32" s="46"/>
      <c r="R32" s="49" t="s">
        <v>559</v>
      </c>
      <c r="S32" s="49" t="s">
        <v>959</v>
      </c>
      <c r="T32" s="49"/>
      <c r="U32" s="49"/>
      <c r="V32" s="49"/>
      <c r="W32" s="49"/>
      <c r="X32" s="49"/>
      <c r="Y32" s="49"/>
      <c r="Z32" s="49" t="s">
        <v>960</v>
      </c>
      <c r="AA32" s="49" t="s">
        <v>960</v>
      </c>
      <c r="AB32" s="49" t="s">
        <v>108</v>
      </c>
      <c r="AC32" s="49" t="s">
        <v>108</v>
      </c>
      <c r="AD32" s="49" t="s">
        <v>108</v>
      </c>
      <c r="AE32" s="49" t="s">
        <v>961</v>
      </c>
      <c r="AF32" s="49" t="s">
        <v>953</v>
      </c>
      <c r="AG32" s="49" t="s">
        <v>962</v>
      </c>
      <c r="AH32" s="49" t="s">
        <v>963</v>
      </c>
      <c r="AI32" s="49" t="s">
        <v>964</v>
      </c>
      <c r="AJ32" s="49"/>
      <c r="AK32" s="49" t="s">
        <v>110</v>
      </c>
      <c r="AL32" s="49" t="s">
        <v>108</v>
      </c>
      <c r="AM32" s="49" t="s">
        <v>108</v>
      </c>
      <c r="AN32" s="49" t="s">
        <v>108</v>
      </c>
      <c r="AO32" s="49" t="s">
        <v>108</v>
      </c>
      <c r="AP32" s="49" t="s">
        <v>97</v>
      </c>
      <c r="AQ32" s="49" t="s">
        <v>108</v>
      </c>
      <c r="AR32" s="49" t="s">
        <v>108</v>
      </c>
      <c r="AS32" s="49" t="s">
        <v>97</v>
      </c>
      <c r="AT32" s="49" t="s">
        <v>108</v>
      </c>
      <c r="AU32" s="49" t="s">
        <v>108</v>
      </c>
      <c r="AV32" s="49" t="s">
        <v>97</v>
      </c>
      <c r="AW32" s="49" t="s">
        <v>108</v>
      </c>
      <c r="AX32" s="49" t="s">
        <v>965</v>
      </c>
      <c r="AY32" s="49" t="s">
        <v>965</v>
      </c>
      <c r="AZ32" s="49" t="s">
        <v>965</v>
      </c>
      <c r="BA32" s="49" t="s">
        <v>966</v>
      </c>
      <c r="BB32" s="49" t="s">
        <v>967</v>
      </c>
      <c r="BC32" s="49" t="s">
        <v>727</v>
      </c>
      <c r="BD32" s="50" t="s">
        <v>101</v>
      </c>
      <c r="BE32" s="33"/>
      <c r="BF32" s="33"/>
      <c r="BG32" s="33" t="s">
        <v>110</v>
      </c>
      <c r="BH32" s="33"/>
      <c r="BI32" s="33"/>
      <c r="BJ32" s="33"/>
      <c r="BK32" s="33"/>
      <c r="BL32" s="33"/>
      <c r="BM32" s="33"/>
      <c r="BN32" s="33"/>
      <c r="BO32" s="51"/>
      <c r="BP32" s="50" t="s">
        <v>149</v>
      </c>
      <c r="BQ32" s="33" t="s">
        <v>108</v>
      </c>
      <c r="BR32" s="51" t="s">
        <v>149</v>
      </c>
      <c r="BS32" s="52" t="s">
        <v>968</v>
      </c>
      <c r="BT32" s="50">
        <v>3</v>
      </c>
      <c r="BU32" s="33">
        <v>38.465000000000003</v>
      </c>
      <c r="BV32" s="33">
        <v>23.718</v>
      </c>
      <c r="BW32" s="33">
        <v>58.488</v>
      </c>
      <c r="BX32" s="33">
        <v>9</v>
      </c>
      <c r="BY32" s="53">
        <v>1</v>
      </c>
      <c r="BZ32" s="50">
        <v>2</v>
      </c>
      <c r="CA32" s="33">
        <v>122.43</v>
      </c>
      <c r="CB32" s="33">
        <v>0.34499999999999997</v>
      </c>
      <c r="CC32" s="33">
        <v>23.332000000000001</v>
      </c>
      <c r="CD32" s="33">
        <v>9</v>
      </c>
      <c r="CE32" s="53">
        <v>2</v>
      </c>
      <c r="CF32" s="54">
        <v>0.31418876460977757</v>
      </c>
      <c r="CG32" s="55">
        <v>68.686036128854994</v>
      </c>
      <c r="CH32" s="55">
        <v>3.2347803584136634</v>
      </c>
      <c r="CI32" s="54">
        <v>9</v>
      </c>
      <c r="CJ32" s="56">
        <v>2</v>
      </c>
      <c r="CK32" s="53"/>
      <c r="CL32" s="1" t="s">
        <v>6269</v>
      </c>
      <c r="CM32">
        <v>438</v>
      </c>
      <c r="CN32" s="61"/>
      <c r="CO32" s="59" t="s">
        <v>6269</v>
      </c>
    </row>
    <row r="33" spans="1:108">
      <c r="A33" s="46" t="s">
        <v>832</v>
      </c>
      <c r="B33" s="48">
        <v>4586</v>
      </c>
      <c r="C33" s="47" t="s">
        <v>833</v>
      </c>
      <c r="D33" s="47">
        <v>2904</v>
      </c>
      <c r="E33" s="47" t="s">
        <v>834</v>
      </c>
      <c r="F33" s="46" t="s">
        <v>835</v>
      </c>
      <c r="G33" s="47" t="s">
        <v>836</v>
      </c>
      <c r="H33" s="47">
        <v>14812</v>
      </c>
      <c r="I33" s="47" t="s">
        <v>837</v>
      </c>
      <c r="J33" s="48" t="s">
        <v>6269</v>
      </c>
      <c r="K33" s="47" t="s">
        <v>6269</v>
      </c>
      <c r="L33" s="46"/>
      <c r="M33" s="46"/>
      <c r="N33" s="46" t="s">
        <v>6269</v>
      </c>
      <c r="O33" s="46"/>
      <c r="P33" s="46" t="s">
        <v>6269</v>
      </c>
      <c r="Q33" s="46"/>
      <c r="R33" s="49" t="s">
        <v>838</v>
      </c>
      <c r="S33" s="49" t="s">
        <v>839</v>
      </c>
      <c r="T33" s="49" t="s">
        <v>840</v>
      </c>
      <c r="U33" s="49" t="s">
        <v>841</v>
      </c>
      <c r="V33" s="49" t="s">
        <v>111</v>
      </c>
      <c r="W33" s="49" t="s">
        <v>842</v>
      </c>
      <c r="X33" s="49" t="s">
        <v>843</v>
      </c>
      <c r="Y33" s="49" t="s">
        <v>844</v>
      </c>
      <c r="Z33" s="49" t="s">
        <v>845</v>
      </c>
      <c r="AA33" s="49" t="s">
        <v>846</v>
      </c>
      <c r="AB33" s="49" t="s">
        <v>847</v>
      </c>
      <c r="AC33" s="49" t="s">
        <v>847</v>
      </c>
      <c r="AD33" s="49" t="s">
        <v>848</v>
      </c>
      <c r="AE33" s="49" t="s">
        <v>849</v>
      </c>
      <c r="AF33" s="49" t="s">
        <v>832</v>
      </c>
      <c r="AG33" s="49" t="s">
        <v>850</v>
      </c>
      <c r="AH33" s="49" t="s">
        <v>851</v>
      </c>
      <c r="AI33" s="49" t="s">
        <v>852</v>
      </c>
      <c r="AJ33" s="49" t="s">
        <v>853</v>
      </c>
      <c r="AK33" s="49" t="s">
        <v>97</v>
      </c>
      <c r="AL33" s="49" t="s">
        <v>325</v>
      </c>
      <c r="AM33" s="49" t="s">
        <v>325</v>
      </c>
      <c r="AN33" s="49" t="s">
        <v>151</v>
      </c>
      <c r="AO33" s="49" t="s">
        <v>151</v>
      </c>
      <c r="AP33" s="49" t="s">
        <v>151</v>
      </c>
      <c r="AQ33" s="49" t="s">
        <v>546</v>
      </c>
      <c r="AR33" s="49" t="s">
        <v>151</v>
      </c>
      <c r="AS33" s="49" t="s">
        <v>151</v>
      </c>
      <c r="AT33" s="49" t="s">
        <v>546</v>
      </c>
      <c r="AU33" s="49" t="s">
        <v>231</v>
      </c>
      <c r="AV33" s="49" t="s">
        <v>231</v>
      </c>
      <c r="AW33" s="49" t="s">
        <v>101</v>
      </c>
      <c r="AX33" s="49" t="s">
        <v>854</v>
      </c>
      <c r="AY33" s="49" t="s">
        <v>854</v>
      </c>
      <c r="AZ33" s="49" t="s">
        <v>855</v>
      </c>
      <c r="BA33" s="49" t="s">
        <v>856</v>
      </c>
      <c r="BB33" s="49" t="s">
        <v>857</v>
      </c>
      <c r="BC33" s="49" t="s">
        <v>222</v>
      </c>
      <c r="BD33" s="50"/>
      <c r="BE33" s="33" t="s">
        <v>97</v>
      </c>
      <c r="BF33" s="33"/>
      <c r="BG33" s="33"/>
      <c r="BH33" s="33" t="s">
        <v>110</v>
      </c>
      <c r="BI33" s="33" t="s">
        <v>110</v>
      </c>
      <c r="BJ33" s="33" t="s">
        <v>110</v>
      </c>
      <c r="BK33" s="33"/>
      <c r="BL33" s="33" t="s">
        <v>144</v>
      </c>
      <c r="BM33" s="33" t="s">
        <v>178</v>
      </c>
      <c r="BN33" s="33" t="s">
        <v>376</v>
      </c>
      <c r="BO33" s="51" t="s">
        <v>675</v>
      </c>
      <c r="BP33" s="50" t="s">
        <v>858</v>
      </c>
      <c r="BQ33" s="33" t="s">
        <v>115</v>
      </c>
      <c r="BR33" s="51" t="s">
        <v>427</v>
      </c>
      <c r="BS33" s="52" t="s">
        <v>859</v>
      </c>
      <c r="BT33" s="50">
        <v>3</v>
      </c>
      <c r="BU33" s="33">
        <v>15.664</v>
      </c>
      <c r="BV33" s="33">
        <v>18.033000000000001</v>
      </c>
      <c r="BW33" s="33">
        <v>15.602</v>
      </c>
      <c r="BX33" s="33">
        <v>115</v>
      </c>
      <c r="BY33" s="53">
        <v>1</v>
      </c>
      <c r="BZ33" s="50">
        <v>2</v>
      </c>
      <c r="CA33" s="33">
        <v>3.5059999999999998</v>
      </c>
      <c r="CB33" s="33">
        <v>1.1259999999999999</v>
      </c>
      <c r="CC33" s="33">
        <v>3.0110000000000001</v>
      </c>
      <c r="CD33" s="33">
        <v>115</v>
      </c>
      <c r="CE33" s="53">
        <v>2</v>
      </c>
      <c r="CF33" s="55">
        <v>3.5269636370049025</v>
      </c>
      <c r="CG33" s="55">
        <v>18.341556464481577</v>
      </c>
      <c r="CH33" s="55">
        <v>3.9292730844793713</v>
      </c>
      <c r="CI33" s="54">
        <v>115</v>
      </c>
      <c r="CJ33" s="56">
        <v>1</v>
      </c>
      <c r="CK33" s="53"/>
      <c r="CL33" s="1" t="s">
        <v>6269</v>
      </c>
      <c r="CM33">
        <v>4455</v>
      </c>
      <c r="CN33" s="61">
        <v>1.8015642302111992</v>
      </c>
    </row>
    <row r="34" spans="1:108">
      <c r="A34" s="46" t="s">
        <v>883</v>
      </c>
      <c r="B34" s="48">
        <v>201</v>
      </c>
      <c r="C34" s="47" t="s">
        <v>884</v>
      </c>
      <c r="D34" s="47">
        <v>53616</v>
      </c>
      <c r="E34" s="47" t="s">
        <v>885</v>
      </c>
      <c r="F34" s="46" t="s">
        <v>886</v>
      </c>
      <c r="G34" s="47" t="s">
        <v>887</v>
      </c>
      <c r="H34" s="47">
        <v>11496</v>
      </c>
      <c r="I34" s="47" t="s">
        <v>888</v>
      </c>
      <c r="J34" s="48" t="s">
        <v>6269</v>
      </c>
      <c r="K34" s="47" t="s">
        <v>6269</v>
      </c>
      <c r="L34" s="46"/>
      <c r="M34" s="46"/>
      <c r="N34" s="46" t="s">
        <v>6269</v>
      </c>
      <c r="O34" s="46"/>
      <c r="P34" s="46" t="s">
        <v>6269</v>
      </c>
      <c r="Q34" s="46"/>
      <c r="R34" s="49" t="s">
        <v>315</v>
      </c>
      <c r="S34" s="49" t="s">
        <v>889</v>
      </c>
      <c r="T34" s="49" t="s">
        <v>890</v>
      </c>
      <c r="U34" s="49" t="s">
        <v>891</v>
      </c>
      <c r="V34" s="49" t="s">
        <v>107</v>
      </c>
      <c r="W34" s="49" t="s">
        <v>892</v>
      </c>
      <c r="X34" s="49" t="s">
        <v>893</v>
      </c>
      <c r="Y34" s="49" t="s">
        <v>844</v>
      </c>
      <c r="Z34" s="49" t="s">
        <v>894</v>
      </c>
      <c r="AA34" s="49" t="s">
        <v>894</v>
      </c>
      <c r="AB34" s="49" t="s">
        <v>895</v>
      </c>
      <c r="AC34" s="49" t="s">
        <v>895</v>
      </c>
      <c r="AD34" s="49" t="s">
        <v>896</v>
      </c>
      <c r="AE34" s="49" t="s">
        <v>897</v>
      </c>
      <c r="AF34" s="49" t="s">
        <v>883</v>
      </c>
      <c r="AG34" s="49" t="s">
        <v>898</v>
      </c>
      <c r="AH34" s="49" t="s">
        <v>899</v>
      </c>
      <c r="AI34" s="49" t="s">
        <v>900</v>
      </c>
      <c r="AJ34" s="49" t="s">
        <v>901</v>
      </c>
      <c r="AK34" s="49" t="s">
        <v>173</v>
      </c>
      <c r="AL34" s="49" t="s">
        <v>516</v>
      </c>
      <c r="AM34" s="49" t="s">
        <v>516</v>
      </c>
      <c r="AN34" s="49" t="s">
        <v>516</v>
      </c>
      <c r="AO34" s="49" t="s">
        <v>491</v>
      </c>
      <c r="AP34" s="49" t="s">
        <v>179</v>
      </c>
      <c r="AQ34" s="49" t="s">
        <v>172</v>
      </c>
      <c r="AR34" s="49" t="s">
        <v>491</v>
      </c>
      <c r="AS34" s="49" t="s">
        <v>179</v>
      </c>
      <c r="AT34" s="49" t="s">
        <v>172</v>
      </c>
      <c r="AU34" s="49" t="s">
        <v>491</v>
      </c>
      <c r="AV34" s="49" t="s">
        <v>179</v>
      </c>
      <c r="AW34" s="49" t="s">
        <v>172</v>
      </c>
      <c r="AX34" s="49" t="s">
        <v>902</v>
      </c>
      <c r="AY34" s="49" t="s">
        <v>902</v>
      </c>
      <c r="AZ34" s="49" t="s">
        <v>103</v>
      </c>
      <c r="BA34" s="49" t="s">
        <v>903</v>
      </c>
      <c r="BB34" s="49" t="s">
        <v>904</v>
      </c>
      <c r="BC34" s="49" t="s">
        <v>905</v>
      </c>
      <c r="BD34" s="50" t="s">
        <v>110</v>
      </c>
      <c r="BE34" s="33" t="s">
        <v>144</v>
      </c>
      <c r="BF34" s="33" t="s">
        <v>97</v>
      </c>
      <c r="BG34" s="33" t="s">
        <v>109</v>
      </c>
      <c r="BH34" s="33" t="s">
        <v>173</v>
      </c>
      <c r="BI34" s="33" t="s">
        <v>441</v>
      </c>
      <c r="BJ34" s="33" t="s">
        <v>435</v>
      </c>
      <c r="BK34" s="33" t="s">
        <v>467</v>
      </c>
      <c r="BL34" s="33" t="s">
        <v>440</v>
      </c>
      <c r="BM34" s="33" t="s">
        <v>130</v>
      </c>
      <c r="BN34" s="33" t="s">
        <v>231</v>
      </c>
      <c r="BO34" s="51" t="s">
        <v>179</v>
      </c>
      <c r="BP34" s="50" t="s">
        <v>906</v>
      </c>
      <c r="BQ34" s="33" t="s">
        <v>274</v>
      </c>
      <c r="BR34" s="51" t="s">
        <v>99</v>
      </c>
      <c r="BS34" s="52" t="s">
        <v>103</v>
      </c>
      <c r="BT34" s="50">
        <v>3</v>
      </c>
      <c r="BU34" s="33">
        <v>12.282</v>
      </c>
      <c r="BV34" s="33">
        <v>12.154999999999999</v>
      </c>
      <c r="BW34" s="33">
        <v>13.374000000000001</v>
      </c>
      <c r="BX34" s="33">
        <v>114</v>
      </c>
      <c r="BY34" s="53">
        <v>1</v>
      </c>
      <c r="BZ34" s="50">
        <v>2</v>
      </c>
      <c r="CA34" s="33">
        <v>1.59</v>
      </c>
      <c r="CB34" s="33">
        <v>1.228</v>
      </c>
      <c r="CC34" s="33">
        <v>8.4309999999999992</v>
      </c>
      <c r="CD34" s="33">
        <v>113</v>
      </c>
      <c r="CE34" s="53">
        <v>2</v>
      </c>
      <c r="CF34" s="55">
        <v>9.9108027750247771</v>
      </c>
      <c r="CG34" s="55">
        <v>12.663517671938912</v>
      </c>
      <c r="CH34" s="60">
        <v>1.0857763300760044</v>
      </c>
      <c r="CI34" s="54">
        <v>113</v>
      </c>
      <c r="CJ34" s="56">
        <v>2</v>
      </c>
      <c r="CK34" s="53"/>
      <c r="CL34" s="1" t="s">
        <v>6269</v>
      </c>
      <c r="CM34">
        <v>2721</v>
      </c>
      <c r="CN34" s="61">
        <v>3.3443435004892863</v>
      </c>
    </row>
    <row r="35" spans="1:108">
      <c r="A35" s="46" t="s">
        <v>861</v>
      </c>
      <c r="B35" s="48">
        <v>30377</v>
      </c>
      <c r="C35" s="47" t="s">
        <v>862</v>
      </c>
      <c r="D35" s="47">
        <v>23513</v>
      </c>
      <c r="E35" s="47" t="s">
        <v>863</v>
      </c>
      <c r="F35" s="46" t="s">
        <v>864</v>
      </c>
      <c r="G35" s="47" t="s">
        <v>865</v>
      </c>
      <c r="H35" s="47">
        <v>105782</v>
      </c>
      <c r="I35" s="47" t="s">
        <v>866</v>
      </c>
      <c r="J35" s="48" t="s">
        <v>6269</v>
      </c>
      <c r="K35" s="47" t="s">
        <v>6269</v>
      </c>
      <c r="L35" s="46"/>
      <c r="M35" s="46"/>
      <c r="N35" s="46" t="s">
        <v>6269</v>
      </c>
      <c r="O35" s="46"/>
      <c r="P35" s="46" t="s">
        <v>6269</v>
      </c>
      <c r="Q35" s="46"/>
      <c r="R35" s="49" t="s">
        <v>867</v>
      </c>
      <c r="S35" s="49" t="s">
        <v>868</v>
      </c>
      <c r="T35" s="49" t="s">
        <v>869</v>
      </c>
      <c r="U35" s="49" t="s">
        <v>870</v>
      </c>
      <c r="V35" s="49"/>
      <c r="W35" s="49" t="s">
        <v>871</v>
      </c>
      <c r="X35" s="49" t="s">
        <v>516</v>
      </c>
      <c r="Y35" s="49"/>
      <c r="Z35" s="49" t="s">
        <v>872</v>
      </c>
      <c r="AA35" s="49" t="s">
        <v>872</v>
      </c>
      <c r="AB35" s="49" t="s">
        <v>873</v>
      </c>
      <c r="AC35" s="49" t="s">
        <v>873</v>
      </c>
      <c r="AD35" s="49" t="s">
        <v>873</v>
      </c>
      <c r="AE35" s="49" t="s">
        <v>874</v>
      </c>
      <c r="AF35" s="49" t="s">
        <v>861</v>
      </c>
      <c r="AG35" s="49" t="s">
        <v>875</v>
      </c>
      <c r="AH35" s="49" t="s">
        <v>876</v>
      </c>
      <c r="AI35" s="49" t="s">
        <v>877</v>
      </c>
      <c r="AJ35" s="49"/>
      <c r="AK35" s="49" t="s">
        <v>109</v>
      </c>
      <c r="AL35" s="49" t="s">
        <v>491</v>
      </c>
      <c r="AM35" s="49" t="s">
        <v>491</v>
      </c>
      <c r="AN35" s="49" t="s">
        <v>491</v>
      </c>
      <c r="AO35" s="49" t="s">
        <v>435</v>
      </c>
      <c r="AP35" s="49" t="s">
        <v>491</v>
      </c>
      <c r="AQ35" s="49" t="s">
        <v>430</v>
      </c>
      <c r="AR35" s="49" t="s">
        <v>435</v>
      </c>
      <c r="AS35" s="49" t="s">
        <v>491</v>
      </c>
      <c r="AT35" s="49" t="s">
        <v>430</v>
      </c>
      <c r="AU35" s="49" t="s">
        <v>435</v>
      </c>
      <c r="AV35" s="49" t="s">
        <v>491</v>
      </c>
      <c r="AW35" s="49" t="s">
        <v>430</v>
      </c>
      <c r="AX35" s="49" t="s">
        <v>878</v>
      </c>
      <c r="AY35" s="49" t="s">
        <v>878</v>
      </c>
      <c r="AZ35" s="49" t="s">
        <v>878</v>
      </c>
      <c r="BA35" s="49" t="s">
        <v>879</v>
      </c>
      <c r="BB35" s="49" t="s">
        <v>880</v>
      </c>
      <c r="BC35" s="49" t="s">
        <v>881</v>
      </c>
      <c r="BD35" s="50"/>
      <c r="BE35" s="33" t="s">
        <v>110</v>
      </c>
      <c r="BF35" s="33" t="s">
        <v>173</v>
      </c>
      <c r="BG35" s="33" t="s">
        <v>173</v>
      </c>
      <c r="BH35" s="33" t="s">
        <v>107</v>
      </c>
      <c r="BI35" s="33" t="s">
        <v>143</v>
      </c>
      <c r="BJ35" s="33" t="s">
        <v>149</v>
      </c>
      <c r="BK35" s="33" t="s">
        <v>107</v>
      </c>
      <c r="BL35" s="33" t="s">
        <v>109</v>
      </c>
      <c r="BM35" s="33" t="s">
        <v>425</v>
      </c>
      <c r="BN35" s="33" t="s">
        <v>361</v>
      </c>
      <c r="BO35" s="51" t="s">
        <v>107</v>
      </c>
      <c r="BP35" s="50" t="s">
        <v>100</v>
      </c>
      <c r="BQ35" s="33" t="s">
        <v>266</v>
      </c>
      <c r="BR35" s="51" t="s">
        <v>361</v>
      </c>
      <c r="BS35" s="52" t="s">
        <v>882</v>
      </c>
      <c r="BT35" s="50">
        <v>3</v>
      </c>
      <c r="BU35" s="33">
        <v>11.803000000000001</v>
      </c>
      <c r="BV35" s="33">
        <v>12.241</v>
      </c>
      <c r="BW35" s="33">
        <v>7.899</v>
      </c>
      <c r="BX35" s="33">
        <v>33</v>
      </c>
      <c r="BY35" s="53">
        <v>1</v>
      </c>
      <c r="BZ35" s="50">
        <v>2</v>
      </c>
      <c r="CA35" s="33">
        <v>1.6859999999999999</v>
      </c>
      <c r="CB35" s="33">
        <v>2.3490000000000002</v>
      </c>
      <c r="CC35" s="33">
        <v>1.4059999999999999</v>
      </c>
      <c r="CD35" s="33">
        <v>33</v>
      </c>
      <c r="CE35" s="53">
        <v>2</v>
      </c>
      <c r="CF35" s="55">
        <v>6.8752148504640775</v>
      </c>
      <c r="CG35" s="55">
        <v>5.090353779587681</v>
      </c>
      <c r="CH35" s="55">
        <v>5.6167153448663223</v>
      </c>
      <c r="CI35" s="54">
        <v>33</v>
      </c>
      <c r="CJ35" s="56">
        <v>1</v>
      </c>
      <c r="CK35" s="53"/>
      <c r="CL35" s="1"/>
      <c r="CM35">
        <v>4968</v>
      </c>
      <c r="CN35" s="61">
        <v>3.8332720363737862</v>
      </c>
      <c r="CO35" s="59" t="s">
        <v>6269</v>
      </c>
    </row>
    <row r="36" spans="1:108">
      <c r="A36" s="46" t="s">
        <v>969</v>
      </c>
      <c r="B36" s="48">
        <v>20766</v>
      </c>
      <c r="C36" s="47" t="s">
        <v>970</v>
      </c>
      <c r="D36" s="47">
        <v>7846</v>
      </c>
      <c r="E36" s="47" t="s">
        <v>971</v>
      </c>
      <c r="F36" s="46" t="s">
        <v>972</v>
      </c>
      <c r="G36" s="47" t="s">
        <v>973</v>
      </c>
      <c r="H36" s="47">
        <v>22142</v>
      </c>
      <c r="I36" s="47" t="s">
        <v>974</v>
      </c>
      <c r="J36" s="48" t="s">
        <v>6269</v>
      </c>
      <c r="K36" s="47" t="s">
        <v>6269</v>
      </c>
      <c r="L36" s="46"/>
      <c r="M36" s="46"/>
      <c r="N36" s="46" t="s">
        <v>6269</v>
      </c>
      <c r="O36" s="46"/>
      <c r="P36" s="46" t="s">
        <v>6269</v>
      </c>
      <c r="Q36" s="46"/>
      <c r="R36" s="49" t="s">
        <v>975</v>
      </c>
      <c r="S36" s="49" t="s">
        <v>976</v>
      </c>
      <c r="T36" s="49" t="s">
        <v>977</v>
      </c>
      <c r="U36" s="49" t="s">
        <v>978</v>
      </c>
      <c r="V36" s="49"/>
      <c r="W36" s="49" t="s">
        <v>979</v>
      </c>
      <c r="X36" s="49" t="s">
        <v>980</v>
      </c>
      <c r="Y36" s="49"/>
      <c r="Z36" s="49" t="s">
        <v>981</v>
      </c>
      <c r="AA36" s="49" t="s">
        <v>982</v>
      </c>
      <c r="AB36" s="49" t="s">
        <v>983</v>
      </c>
      <c r="AC36" s="49" t="s">
        <v>984</v>
      </c>
      <c r="AD36" s="49" t="s">
        <v>985</v>
      </c>
      <c r="AE36" s="49" t="s">
        <v>986</v>
      </c>
      <c r="AF36" s="49" t="s">
        <v>969</v>
      </c>
      <c r="AG36" s="49" t="s">
        <v>987</v>
      </c>
      <c r="AH36" s="49" t="s">
        <v>988</v>
      </c>
      <c r="AI36" s="49" t="s">
        <v>989</v>
      </c>
      <c r="AJ36" s="49"/>
      <c r="AK36" s="49" t="s">
        <v>143</v>
      </c>
      <c r="AL36" s="49" t="s">
        <v>99</v>
      </c>
      <c r="AM36" s="49" t="s">
        <v>107</v>
      </c>
      <c r="AN36" s="49" t="s">
        <v>110</v>
      </c>
      <c r="AO36" s="49" t="s">
        <v>99</v>
      </c>
      <c r="AP36" s="49" t="s">
        <v>516</v>
      </c>
      <c r="AQ36" s="49" t="s">
        <v>99</v>
      </c>
      <c r="AR36" s="49" t="s">
        <v>107</v>
      </c>
      <c r="AS36" s="49" t="s">
        <v>107</v>
      </c>
      <c r="AT36" s="49" t="s">
        <v>107</v>
      </c>
      <c r="AU36" s="49" t="s">
        <v>110</v>
      </c>
      <c r="AV36" s="49" t="s">
        <v>110</v>
      </c>
      <c r="AW36" s="49" t="s">
        <v>110</v>
      </c>
      <c r="AX36" s="49" t="s">
        <v>990</v>
      </c>
      <c r="AY36" s="49" t="s">
        <v>173</v>
      </c>
      <c r="AZ36" s="49" t="s">
        <v>991</v>
      </c>
      <c r="BA36" s="49" t="s">
        <v>992</v>
      </c>
      <c r="BB36" s="49" t="s">
        <v>993</v>
      </c>
      <c r="BC36" s="49" t="s">
        <v>994</v>
      </c>
      <c r="BD36" s="50"/>
      <c r="BE36" s="33"/>
      <c r="BF36" s="33"/>
      <c r="BG36" s="33"/>
      <c r="BH36" s="33" t="s">
        <v>108</v>
      </c>
      <c r="BI36" s="33" t="s">
        <v>107</v>
      </c>
      <c r="BJ36" s="33" t="s">
        <v>110</v>
      </c>
      <c r="BK36" s="33"/>
      <c r="BL36" s="33"/>
      <c r="BM36" s="33"/>
      <c r="BN36" s="33"/>
      <c r="BO36" s="51"/>
      <c r="BP36" s="50" t="s">
        <v>109</v>
      </c>
      <c r="BQ36" s="33" t="s">
        <v>107</v>
      </c>
      <c r="BR36" s="51" t="s">
        <v>107</v>
      </c>
      <c r="BS36" s="52" t="s">
        <v>103</v>
      </c>
      <c r="BT36" s="50">
        <v>3</v>
      </c>
      <c r="BU36" s="33">
        <v>5.7969999999999997</v>
      </c>
      <c r="BV36" s="33">
        <v>5.0049999999999999</v>
      </c>
      <c r="BW36" s="33">
        <v>11.047000000000001</v>
      </c>
      <c r="BX36" s="33">
        <v>4</v>
      </c>
      <c r="BY36" s="53">
        <v>1</v>
      </c>
      <c r="BZ36" s="50">
        <v>2</v>
      </c>
      <c r="CA36" s="33">
        <v>2.536</v>
      </c>
      <c r="CB36" s="33">
        <v>1.579</v>
      </c>
      <c r="CC36" s="33">
        <v>2.367</v>
      </c>
      <c r="CD36" s="33">
        <v>4</v>
      </c>
      <c r="CE36" s="53">
        <v>2</v>
      </c>
      <c r="CF36" s="55">
        <v>2.3171749003614792</v>
      </c>
      <c r="CG36" s="54">
        <v>2.932895354293759</v>
      </c>
      <c r="CH36" s="55">
        <v>5.2851329210929654</v>
      </c>
      <c r="CI36" s="54">
        <v>4</v>
      </c>
      <c r="CJ36" s="61">
        <v>2</v>
      </c>
      <c r="CK36" s="53"/>
      <c r="CL36" s="1"/>
      <c r="CM36">
        <v>1356</v>
      </c>
      <c r="CN36" s="61">
        <v>8.4792728448503141</v>
      </c>
    </row>
    <row r="37" spans="1:108">
      <c r="A37" s="46" t="s">
        <v>1020</v>
      </c>
      <c r="B37" s="48">
        <v>163</v>
      </c>
      <c r="C37" s="47" t="s">
        <v>1021</v>
      </c>
      <c r="D37" s="47">
        <v>87</v>
      </c>
      <c r="E37" s="47" t="s">
        <v>1022</v>
      </c>
      <c r="F37" s="46" t="s">
        <v>1023</v>
      </c>
      <c r="G37" s="47" t="s">
        <v>1024</v>
      </c>
      <c r="H37" s="47">
        <v>109711</v>
      </c>
      <c r="I37" s="47" t="s">
        <v>1025</v>
      </c>
      <c r="J37" s="48" t="s">
        <v>6269</v>
      </c>
      <c r="K37" s="47" t="s">
        <v>6269</v>
      </c>
      <c r="L37" s="46"/>
      <c r="M37" s="46"/>
      <c r="N37" s="46" t="s">
        <v>6269</v>
      </c>
      <c r="O37" s="46"/>
      <c r="P37" s="46" t="s">
        <v>6269</v>
      </c>
      <c r="Q37" s="46"/>
      <c r="R37" s="49" t="s">
        <v>415</v>
      </c>
      <c r="S37" s="49" t="s">
        <v>1026</v>
      </c>
      <c r="T37" s="49" t="s">
        <v>1027</v>
      </c>
      <c r="U37" s="49" t="s">
        <v>1028</v>
      </c>
      <c r="V37" s="49"/>
      <c r="W37" s="49" t="s">
        <v>1029</v>
      </c>
      <c r="X37" s="49" t="s">
        <v>1030</v>
      </c>
      <c r="Y37" s="49"/>
      <c r="Z37" s="49" t="s">
        <v>1031</v>
      </c>
      <c r="AA37" s="49" t="s">
        <v>1032</v>
      </c>
      <c r="AB37" s="49" t="s">
        <v>1033</v>
      </c>
      <c r="AC37" s="49" t="s">
        <v>1033</v>
      </c>
      <c r="AD37" s="49" t="s">
        <v>1034</v>
      </c>
      <c r="AE37" s="49" t="s">
        <v>1035</v>
      </c>
      <c r="AF37" s="49" t="s">
        <v>1020</v>
      </c>
      <c r="AG37" s="49" t="s">
        <v>1036</v>
      </c>
      <c r="AH37" s="49" t="s">
        <v>1037</v>
      </c>
      <c r="AI37" s="49" t="s">
        <v>1038</v>
      </c>
      <c r="AJ37" s="49"/>
      <c r="AK37" s="49" t="s">
        <v>149</v>
      </c>
      <c r="AL37" s="49" t="s">
        <v>179</v>
      </c>
      <c r="AM37" s="49" t="s">
        <v>179</v>
      </c>
      <c r="AN37" s="49" t="s">
        <v>143</v>
      </c>
      <c r="AO37" s="49" t="s">
        <v>435</v>
      </c>
      <c r="AP37" s="49" t="s">
        <v>173</v>
      </c>
      <c r="AQ37" s="49" t="s">
        <v>435</v>
      </c>
      <c r="AR37" s="49" t="s">
        <v>435</v>
      </c>
      <c r="AS37" s="49" t="s">
        <v>173</v>
      </c>
      <c r="AT37" s="49" t="s">
        <v>435</v>
      </c>
      <c r="AU37" s="49" t="s">
        <v>441</v>
      </c>
      <c r="AV37" s="49" t="s">
        <v>107</v>
      </c>
      <c r="AW37" s="49" t="s">
        <v>173</v>
      </c>
      <c r="AX37" s="49" t="s">
        <v>1039</v>
      </c>
      <c r="AY37" s="49" t="s">
        <v>1039</v>
      </c>
      <c r="AZ37" s="49" t="s">
        <v>1040</v>
      </c>
      <c r="BA37" s="49" t="s">
        <v>1041</v>
      </c>
      <c r="BB37" s="49" t="s">
        <v>1042</v>
      </c>
      <c r="BC37" s="49" t="s">
        <v>1043</v>
      </c>
      <c r="BD37" s="50"/>
      <c r="BE37" s="33"/>
      <c r="BF37" s="33"/>
      <c r="BG37" s="33"/>
      <c r="BH37" s="33"/>
      <c r="BI37" s="33"/>
      <c r="BJ37" s="33" t="s">
        <v>110</v>
      </c>
      <c r="BK37" s="33" t="s">
        <v>108</v>
      </c>
      <c r="BL37" s="33" t="s">
        <v>153</v>
      </c>
      <c r="BM37" s="33" t="s">
        <v>107</v>
      </c>
      <c r="BN37" s="33"/>
      <c r="BO37" s="51"/>
      <c r="BP37" s="50" t="s">
        <v>368</v>
      </c>
      <c r="BQ37" s="33" t="s">
        <v>441</v>
      </c>
      <c r="BR37" s="51" t="s">
        <v>368</v>
      </c>
      <c r="BS37" s="52" t="s">
        <v>103</v>
      </c>
      <c r="BT37" s="50">
        <v>3</v>
      </c>
      <c r="BU37" s="33">
        <v>4.9320000000000004</v>
      </c>
      <c r="BV37" s="33">
        <v>3.6779999999999999</v>
      </c>
      <c r="BW37" s="33">
        <v>5.327</v>
      </c>
      <c r="BX37" s="33">
        <v>23</v>
      </c>
      <c r="BY37" s="53">
        <v>1</v>
      </c>
      <c r="BZ37" s="50">
        <v>2</v>
      </c>
      <c r="CA37" s="33">
        <v>5.1429999999999998</v>
      </c>
      <c r="CB37" s="33">
        <v>1.127</v>
      </c>
      <c r="CC37" s="33">
        <v>2.0249999999999999</v>
      </c>
      <c r="CD37" s="33">
        <v>23</v>
      </c>
      <c r="CE37" s="53">
        <v>2</v>
      </c>
      <c r="CF37" s="54">
        <v>0.78499097260381501</v>
      </c>
      <c r="CG37" s="54">
        <v>3.5032404974601508</v>
      </c>
      <c r="CH37" s="54">
        <v>2.4177949709864603</v>
      </c>
      <c r="CI37" s="54">
        <v>23</v>
      </c>
      <c r="CJ37" s="56"/>
      <c r="CK37" s="53"/>
      <c r="CL37" s="1"/>
      <c r="CM37">
        <v>2793</v>
      </c>
      <c r="CN37" s="61">
        <v>6.0603164269141452</v>
      </c>
    </row>
    <row r="38" spans="1:108">
      <c r="A38" s="46" t="s">
        <v>907</v>
      </c>
      <c r="B38" s="48">
        <v>4572</v>
      </c>
      <c r="C38" s="47" t="s">
        <v>908</v>
      </c>
      <c r="D38" s="47">
        <v>2891</v>
      </c>
      <c r="E38" s="47" t="s">
        <v>909</v>
      </c>
      <c r="F38" s="46" t="s">
        <v>910</v>
      </c>
      <c r="G38" s="47" t="s">
        <v>911</v>
      </c>
      <c r="H38" s="47">
        <v>14800</v>
      </c>
      <c r="I38" s="47" t="s">
        <v>912</v>
      </c>
      <c r="J38" s="48" t="s">
        <v>6269</v>
      </c>
      <c r="K38" s="47" t="s">
        <v>6269</v>
      </c>
      <c r="L38" s="46"/>
      <c r="M38" s="46"/>
      <c r="N38" s="46" t="s">
        <v>6269</v>
      </c>
      <c r="O38" s="46"/>
      <c r="P38" s="46" t="s">
        <v>6269</v>
      </c>
      <c r="Q38" s="46"/>
      <c r="R38" s="49" t="s">
        <v>913</v>
      </c>
      <c r="S38" s="49" t="s">
        <v>914</v>
      </c>
      <c r="T38" s="49" t="s">
        <v>915</v>
      </c>
      <c r="U38" s="49"/>
      <c r="V38" s="49"/>
      <c r="W38" s="49" t="s">
        <v>916</v>
      </c>
      <c r="X38" s="49"/>
      <c r="Y38" s="49"/>
      <c r="Z38" s="49" t="s">
        <v>917</v>
      </c>
      <c r="AA38" s="49" t="s">
        <v>918</v>
      </c>
      <c r="AB38" s="49" t="s">
        <v>919</v>
      </c>
      <c r="AC38" s="49" t="s">
        <v>919</v>
      </c>
      <c r="AD38" s="49" t="s">
        <v>920</v>
      </c>
      <c r="AE38" s="49" t="s">
        <v>921</v>
      </c>
      <c r="AF38" s="49" t="s">
        <v>907</v>
      </c>
      <c r="AG38" s="49" t="s">
        <v>922</v>
      </c>
      <c r="AH38" s="49" t="s">
        <v>923</v>
      </c>
      <c r="AI38" s="49" t="s">
        <v>924</v>
      </c>
      <c r="AJ38" s="49"/>
      <c r="AK38" s="49" t="s">
        <v>108</v>
      </c>
      <c r="AL38" s="49" t="s">
        <v>111</v>
      </c>
      <c r="AM38" s="49" t="s">
        <v>111</v>
      </c>
      <c r="AN38" s="49" t="s">
        <v>144</v>
      </c>
      <c r="AO38" s="49" t="s">
        <v>368</v>
      </c>
      <c r="AP38" s="49" t="s">
        <v>368</v>
      </c>
      <c r="AQ38" s="49" t="s">
        <v>430</v>
      </c>
      <c r="AR38" s="49" t="s">
        <v>368</v>
      </c>
      <c r="AS38" s="49" t="s">
        <v>368</v>
      </c>
      <c r="AT38" s="49" t="s">
        <v>430</v>
      </c>
      <c r="AU38" s="49" t="s">
        <v>149</v>
      </c>
      <c r="AV38" s="49" t="s">
        <v>149</v>
      </c>
      <c r="AW38" s="49" t="s">
        <v>172</v>
      </c>
      <c r="AX38" s="49" t="s">
        <v>925</v>
      </c>
      <c r="AY38" s="49" t="s">
        <v>925</v>
      </c>
      <c r="AZ38" s="49" t="s">
        <v>926</v>
      </c>
      <c r="BA38" s="49" t="s">
        <v>927</v>
      </c>
      <c r="BB38" s="49" t="s">
        <v>928</v>
      </c>
      <c r="BC38" s="49" t="s">
        <v>706</v>
      </c>
      <c r="BD38" s="50"/>
      <c r="BE38" s="33"/>
      <c r="BF38" s="33" t="s">
        <v>97</v>
      </c>
      <c r="BG38" s="33"/>
      <c r="BH38" s="33"/>
      <c r="BI38" s="33" t="s">
        <v>173</v>
      </c>
      <c r="BJ38" s="33"/>
      <c r="BK38" s="33" t="s">
        <v>110</v>
      </c>
      <c r="BL38" s="33" t="s">
        <v>111</v>
      </c>
      <c r="BM38" s="33" t="s">
        <v>142</v>
      </c>
      <c r="BN38" s="33" t="s">
        <v>155</v>
      </c>
      <c r="BO38" s="51" t="s">
        <v>318</v>
      </c>
      <c r="BP38" s="50" t="s">
        <v>315</v>
      </c>
      <c r="BQ38" s="33" t="s">
        <v>152</v>
      </c>
      <c r="BR38" s="51" t="s">
        <v>468</v>
      </c>
      <c r="BS38" s="52" t="s">
        <v>929</v>
      </c>
      <c r="BT38" s="50">
        <v>3</v>
      </c>
      <c r="BU38" s="33">
        <v>4.0629999999999997</v>
      </c>
      <c r="BV38" s="33">
        <v>6.7220000000000004</v>
      </c>
      <c r="BW38" s="33">
        <v>5.4480000000000004</v>
      </c>
      <c r="BX38" s="33">
        <v>95</v>
      </c>
      <c r="BY38" s="53">
        <v>1</v>
      </c>
      <c r="BZ38" s="50">
        <v>2</v>
      </c>
      <c r="CA38" s="33">
        <v>3.4209999999999998</v>
      </c>
      <c r="CB38" s="33">
        <v>0.73399999999999999</v>
      </c>
      <c r="CC38" s="33">
        <v>4.1059999999999999</v>
      </c>
      <c r="CD38" s="33">
        <v>95</v>
      </c>
      <c r="CE38" s="53">
        <v>2</v>
      </c>
      <c r="CF38" s="55">
        <v>1.3126115719836187</v>
      </c>
      <c r="CG38" s="55">
        <v>8.7788605039065928</v>
      </c>
      <c r="CH38" s="54">
        <v>1.7170329670329669</v>
      </c>
      <c r="CI38" s="54">
        <v>95</v>
      </c>
      <c r="CJ38" s="56">
        <v>2</v>
      </c>
      <c r="CK38" s="53"/>
      <c r="CL38" s="1" t="s">
        <v>6269</v>
      </c>
      <c r="CM38">
        <v>2652</v>
      </c>
      <c r="CN38" s="61">
        <v>1.9530719866263562</v>
      </c>
    </row>
    <row r="39" spans="1:108">
      <c r="A39" s="46" t="s">
        <v>1044</v>
      </c>
      <c r="B39" s="48">
        <v>947</v>
      </c>
      <c r="C39" s="47" t="s">
        <v>1045</v>
      </c>
      <c r="D39" s="47">
        <v>10458</v>
      </c>
      <c r="E39" s="47" t="s">
        <v>1046</v>
      </c>
      <c r="F39" s="46" t="s">
        <v>1047</v>
      </c>
      <c r="G39" s="47" t="s">
        <v>1048</v>
      </c>
      <c r="H39" s="47">
        <v>108100</v>
      </c>
      <c r="I39" s="47" t="s">
        <v>1049</v>
      </c>
      <c r="J39" s="48" t="s">
        <v>6269</v>
      </c>
      <c r="K39" s="47" t="s">
        <v>6269</v>
      </c>
      <c r="L39" s="46"/>
      <c r="M39" s="46"/>
      <c r="N39" s="46" t="s">
        <v>6269</v>
      </c>
      <c r="O39" s="46"/>
      <c r="P39" s="46" t="s">
        <v>6269</v>
      </c>
      <c r="Q39" s="46"/>
      <c r="R39" s="49" t="s">
        <v>1050</v>
      </c>
      <c r="S39" s="49" t="s">
        <v>1051</v>
      </c>
      <c r="T39" s="49" t="s">
        <v>1052</v>
      </c>
      <c r="U39" s="49"/>
      <c r="V39" s="49"/>
      <c r="W39" s="49" t="s">
        <v>545</v>
      </c>
      <c r="X39" s="49"/>
      <c r="Y39" s="49"/>
      <c r="Z39" s="49" t="s">
        <v>1053</v>
      </c>
      <c r="AA39" s="49" t="s">
        <v>1053</v>
      </c>
      <c r="AB39" s="49" t="s">
        <v>1054</v>
      </c>
      <c r="AC39" s="49" t="s">
        <v>1054</v>
      </c>
      <c r="AD39" s="49" t="s">
        <v>1054</v>
      </c>
      <c r="AE39" s="49" t="s">
        <v>1055</v>
      </c>
      <c r="AF39" s="49" t="s">
        <v>1044</v>
      </c>
      <c r="AG39" s="49" t="s">
        <v>1044</v>
      </c>
      <c r="AH39" s="49" t="s">
        <v>1056</v>
      </c>
      <c r="AI39" s="49" t="s">
        <v>1057</v>
      </c>
      <c r="AJ39" s="49"/>
      <c r="AK39" s="49" t="s">
        <v>172</v>
      </c>
      <c r="AL39" s="49" t="s">
        <v>108</v>
      </c>
      <c r="AM39" s="49" t="s">
        <v>108</v>
      </c>
      <c r="AN39" s="49" t="s">
        <v>108</v>
      </c>
      <c r="AO39" s="49" t="s">
        <v>109</v>
      </c>
      <c r="AP39" s="49" t="s">
        <v>108</v>
      </c>
      <c r="AQ39" s="49" t="s">
        <v>108</v>
      </c>
      <c r="AR39" s="49" t="s">
        <v>109</v>
      </c>
      <c r="AS39" s="49" t="s">
        <v>108</v>
      </c>
      <c r="AT39" s="49" t="s">
        <v>108</v>
      </c>
      <c r="AU39" s="49" t="s">
        <v>109</v>
      </c>
      <c r="AV39" s="49" t="s">
        <v>108</v>
      </c>
      <c r="AW39" s="49" t="s">
        <v>108</v>
      </c>
      <c r="AX39" s="49" t="s">
        <v>1058</v>
      </c>
      <c r="AY39" s="49" t="s">
        <v>1058</v>
      </c>
      <c r="AZ39" s="49" t="s">
        <v>1058</v>
      </c>
      <c r="BA39" s="49" t="s">
        <v>1059</v>
      </c>
      <c r="BB39" s="49" t="s">
        <v>1060</v>
      </c>
      <c r="BC39" s="49" t="s">
        <v>1061</v>
      </c>
      <c r="BD39" s="50"/>
      <c r="BE39" s="33" t="s">
        <v>107</v>
      </c>
      <c r="BF39" s="33" t="s">
        <v>110</v>
      </c>
      <c r="BG39" s="33"/>
      <c r="BH39" s="33" t="s">
        <v>368</v>
      </c>
      <c r="BI39" s="33" t="s">
        <v>109</v>
      </c>
      <c r="BJ39" s="33"/>
      <c r="BK39" s="33"/>
      <c r="BL39" s="33"/>
      <c r="BM39" s="33" t="s">
        <v>110</v>
      </c>
      <c r="BN39" s="33" t="s">
        <v>109</v>
      </c>
      <c r="BO39" s="51" t="s">
        <v>110</v>
      </c>
      <c r="BP39" s="50" t="s">
        <v>441</v>
      </c>
      <c r="BQ39" s="33" t="s">
        <v>149</v>
      </c>
      <c r="BR39" s="51" t="s">
        <v>144</v>
      </c>
      <c r="BS39" s="52" t="s">
        <v>1062</v>
      </c>
      <c r="BT39" s="50">
        <v>3</v>
      </c>
      <c r="BU39" s="33">
        <v>3.613</v>
      </c>
      <c r="BV39" s="33">
        <v>3.2549999999999999</v>
      </c>
      <c r="BW39" s="33">
        <v>5.0640000000000001</v>
      </c>
      <c r="BX39" s="33">
        <v>14</v>
      </c>
      <c r="BY39" s="53">
        <v>1</v>
      </c>
      <c r="BZ39" s="50">
        <v>2</v>
      </c>
      <c r="CA39" s="33">
        <v>1.349</v>
      </c>
      <c r="CB39" s="33">
        <v>3.7410000000000001</v>
      </c>
      <c r="CC39" s="33">
        <v>2.0819999999999999</v>
      </c>
      <c r="CD39" s="33">
        <v>14</v>
      </c>
      <c r="CE39" s="53">
        <v>2</v>
      </c>
      <c r="CF39" s="55">
        <v>2.2728822419710433</v>
      </c>
      <c r="CG39" s="60">
        <v>0.89214024444642692</v>
      </c>
      <c r="CH39" s="54">
        <v>2.0202428331885494</v>
      </c>
      <c r="CI39" s="54">
        <v>14</v>
      </c>
      <c r="CJ39" s="56"/>
      <c r="CK39" s="53"/>
      <c r="CL39" s="1"/>
      <c r="CM39">
        <v>1662</v>
      </c>
      <c r="CN39" s="61"/>
    </row>
    <row r="40" spans="1:108">
      <c r="A40" s="46" t="s">
        <v>995</v>
      </c>
      <c r="B40" s="48">
        <v>4573</v>
      </c>
      <c r="C40" s="47" t="s">
        <v>996</v>
      </c>
      <c r="D40" s="47">
        <v>2892</v>
      </c>
      <c r="E40" s="47" t="s">
        <v>997</v>
      </c>
      <c r="F40" s="46" t="s">
        <v>998</v>
      </c>
      <c r="G40" s="47" t="s">
        <v>999</v>
      </c>
      <c r="H40" s="47">
        <v>53623</v>
      </c>
      <c r="I40" s="47" t="s">
        <v>1000</v>
      </c>
      <c r="J40" s="48" t="s">
        <v>6269</v>
      </c>
      <c r="K40" s="47" t="s">
        <v>6269</v>
      </c>
      <c r="L40" s="46"/>
      <c r="M40" s="46"/>
      <c r="N40" s="46" t="s">
        <v>6269</v>
      </c>
      <c r="O40" s="46"/>
      <c r="P40" s="46" t="s">
        <v>6269</v>
      </c>
      <c r="Q40" s="46"/>
      <c r="R40" s="49" t="s">
        <v>1001</v>
      </c>
      <c r="S40" s="49" t="s">
        <v>1002</v>
      </c>
      <c r="T40" s="49" t="s">
        <v>1003</v>
      </c>
      <c r="U40" s="49"/>
      <c r="V40" s="49"/>
      <c r="W40" s="49" t="s">
        <v>1004</v>
      </c>
      <c r="X40" s="49"/>
      <c r="Y40" s="49"/>
      <c r="Z40" s="49" t="s">
        <v>1005</v>
      </c>
      <c r="AA40" s="49" t="s">
        <v>1006</v>
      </c>
      <c r="AB40" s="49" t="s">
        <v>1007</v>
      </c>
      <c r="AC40" s="49" t="s">
        <v>1008</v>
      </c>
      <c r="AD40" s="49" t="s">
        <v>1009</v>
      </c>
      <c r="AE40" s="49" t="s">
        <v>1010</v>
      </c>
      <c r="AF40" s="49" t="s">
        <v>995</v>
      </c>
      <c r="AG40" s="49" t="s">
        <v>1011</v>
      </c>
      <c r="AH40" s="49" t="s">
        <v>1012</v>
      </c>
      <c r="AI40" s="49" t="s">
        <v>1013</v>
      </c>
      <c r="AJ40" s="49"/>
      <c r="AK40" s="49" t="s">
        <v>109</v>
      </c>
      <c r="AL40" s="49" t="s">
        <v>172</v>
      </c>
      <c r="AM40" s="49" t="s">
        <v>173</v>
      </c>
      <c r="AN40" s="49" t="s">
        <v>109</v>
      </c>
      <c r="AO40" s="49" t="s">
        <v>172</v>
      </c>
      <c r="AP40" s="49" t="s">
        <v>143</v>
      </c>
      <c r="AQ40" s="49" t="s">
        <v>441</v>
      </c>
      <c r="AR40" s="49" t="s">
        <v>173</v>
      </c>
      <c r="AS40" s="49" t="s">
        <v>108</v>
      </c>
      <c r="AT40" s="49" t="s">
        <v>108</v>
      </c>
      <c r="AU40" s="49" t="s">
        <v>109</v>
      </c>
      <c r="AV40" s="49" t="s">
        <v>97</v>
      </c>
      <c r="AW40" s="49" t="s">
        <v>97</v>
      </c>
      <c r="AX40" s="49" t="s">
        <v>1014</v>
      </c>
      <c r="AY40" s="49" t="s">
        <v>1015</v>
      </c>
      <c r="AZ40" s="49" t="s">
        <v>1016</v>
      </c>
      <c r="BA40" s="49" t="s">
        <v>1017</v>
      </c>
      <c r="BB40" s="49" t="s">
        <v>1018</v>
      </c>
      <c r="BC40" s="49" t="s">
        <v>706</v>
      </c>
      <c r="BD40" s="50"/>
      <c r="BE40" s="33"/>
      <c r="BF40" s="33" t="s">
        <v>109</v>
      </c>
      <c r="BG40" s="33"/>
      <c r="BH40" s="33"/>
      <c r="BI40" s="33"/>
      <c r="BJ40" s="33"/>
      <c r="BK40" s="33"/>
      <c r="BL40" s="33" t="s">
        <v>109</v>
      </c>
      <c r="BM40" s="33" t="s">
        <v>110</v>
      </c>
      <c r="BN40" s="33" t="s">
        <v>172</v>
      </c>
      <c r="BO40" s="51" t="s">
        <v>101</v>
      </c>
      <c r="BP40" s="50" t="s">
        <v>179</v>
      </c>
      <c r="BQ40" s="33" t="s">
        <v>435</v>
      </c>
      <c r="BR40" s="51" t="s">
        <v>435</v>
      </c>
      <c r="BS40" s="52" t="s">
        <v>1019</v>
      </c>
      <c r="BT40" s="50">
        <v>3</v>
      </c>
      <c r="BU40" s="33">
        <v>3.5270000000000001</v>
      </c>
      <c r="BV40" s="33">
        <v>5.4329999999999998</v>
      </c>
      <c r="BW40" s="33">
        <v>6.0960000000000001</v>
      </c>
      <c r="BX40" s="33">
        <v>41</v>
      </c>
      <c r="BY40" s="53">
        <v>1</v>
      </c>
      <c r="BZ40" s="50">
        <v>2</v>
      </c>
      <c r="CA40" s="33">
        <v>3.7450000000000001</v>
      </c>
      <c r="CB40" s="33">
        <v>1.016</v>
      </c>
      <c r="CC40" s="33">
        <v>3.5009999999999999</v>
      </c>
      <c r="CD40" s="33">
        <v>41</v>
      </c>
      <c r="CE40" s="53">
        <v>2</v>
      </c>
      <c r="CF40" s="54">
        <v>1.0352609892954014</v>
      </c>
      <c r="CG40" s="55">
        <v>7.218131947452</v>
      </c>
      <c r="CH40" s="54">
        <v>1.7584272626562802</v>
      </c>
      <c r="CI40" s="54">
        <v>41</v>
      </c>
      <c r="CJ40" s="56"/>
      <c r="CK40" s="53"/>
      <c r="CL40" s="1" t="s">
        <v>6269</v>
      </c>
      <c r="CM40">
        <v>2685</v>
      </c>
      <c r="CN40" s="61">
        <v>2.0446074115635269</v>
      </c>
    </row>
    <row r="41" spans="1:108">
      <c r="A41" s="46" t="s">
        <v>930</v>
      </c>
      <c r="B41" s="48">
        <v>18167</v>
      </c>
      <c r="C41" s="47" t="s">
        <v>931</v>
      </c>
      <c r="D41" s="47">
        <v>51678</v>
      </c>
      <c r="E41" s="47" t="s">
        <v>932</v>
      </c>
      <c r="F41" s="46" t="s">
        <v>933</v>
      </c>
      <c r="G41" s="47" t="s">
        <v>934</v>
      </c>
      <c r="H41" s="47">
        <v>56524</v>
      </c>
      <c r="I41" s="47" t="s">
        <v>935</v>
      </c>
      <c r="J41" s="48" t="s">
        <v>6269</v>
      </c>
      <c r="K41" s="47" t="s">
        <v>6269</v>
      </c>
      <c r="L41" s="46"/>
      <c r="M41" s="46"/>
      <c r="N41" s="46" t="s">
        <v>6269</v>
      </c>
      <c r="O41" s="46"/>
      <c r="P41" s="46" t="s">
        <v>6269</v>
      </c>
      <c r="Q41" s="46"/>
      <c r="R41" s="49" t="s">
        <v>936</v>
      </c>
      <c r="S41" s="49" t="s">
        <v>937</v>
      </c>
      <c r="T41" s="49"/>
      <c r="U41" s="49" t="s">
        <v>913</v>
      </c>
      <c r="V41" s="49"/>
      <c r="W41" s="49"/>
      <c r="X41" s="49" t="s">
        <v>938</v>
      </c>
      <c r="Y41" s="49"/>
      <c r="Z41" s="49" t="s">
        <v>939</v>
      </c>
      <c r="AA41" s="49" t="s">
        <v>940</v>
      </c>
      <c r="AB41" s="49" t="s">
        <v>941</v>
      </c>
      <c r="AC41" s="49" t="s">
        <v>942</v>
      </c>
      <c r="AD41" s="49" t="s">
        <v>942</v>
      </c>
      <c r="AE41" s="49" t="s">
        <v>943</v>
      </c>
      <c r="AF41" s="49" t="s">
        <v>930</v>
      </c>
      <c r="AG41" s="49" t="s">
        <v>944</v>
      </c>
      <c r="AH41" s="49" t="s">
        <v>945</v>
      </c>
      <c r="AI41" s="49" t="s">
        <v>946</v>
      </c>
      <c r="AJ41" s="49"/>
      <c r="AK41" s="49" t="s">
        <v>109</v>
      </c>
      <c r="AL41" s="49" t="s">
        <v>441</v>
      </c>
      <c r="AM41" s="49" t="s">
        <v>108</v>
      </c>
      <c r="AN41" s="49" t="s">
        <v>108</v>
      </c>
      <c r="AO41" s="49" t="s">
        <v>109</v>
      </c>
      <c r="AP41" s="49" t="s">
        <v>173</v>
      </c>
      <c r="AQ41" s="49" t="s">
        <v>441</v>
      </c>
      <c r="AR41" s="49" t="s">
        <v>107</v>
      </c>
      <c r="AS41" s="49" t="s">
        <v>109</v>
      </c>
      <c r="AT41" s="49" t="s">
        <v>108</v>
      </c>
      <c r="AU41" s="49" t="s">
        <v>107</v>
      </c>
      <c r="AV41" s="49" t="s">
        <v>109</v>
      </c>
      <c r="AW41" s="49" t="s">
        <v>108</v>
      </c>
      <c r="AX41" s="49" t="s">
        <v>947</v>
      </c>
      <c r="AY41" s="49" t="s">
        <v>948</v>
      </c>
      <c r="AZ41" s="49" t="s">
        <v>948</v>
      </c>
      <c r="BA41" s="49" t="s">
        <v>949</v>
      </c>
      <c r="BB41" s="49" t="s">
        <v>950</v>
      </c>
      <c r="BC41" s="49" t="s">
        <v>951</v>
      </c>
      <c r="BD41" s="50"/>
      <c r="BE41" s="33"/>
      <c r="BF41" s="33"/>
      <c r="BG41" s="33"/>
      <c r="BH41" s="33" t="s">
        <v>144</v>
      </c>
      <c r="BI41" s="33" t="s">
        <v>108</v>
      </c>
      <c r="BJ41" s="33"/>
      <c r="BK41" s="33"/>
      <c r="BL41" s="33"/>
      <c r="BM41" s="33"/>
      <c r="BN41" s="33"/>
      <c r="BO41" s="51"/>
      <c r="BP41" s="50" t="s">
        <v>97</v>
      </c>
      <c r="BQ41" s="33" t="s">
        <v>109</v>
      </c>
      <c r="BR41" s="51" t="s">
        <v>172</v>
      </c>
      <c r="BS41" s="52" t="s">
        <v>952</v>
      </c>
      <c r="BT41" s="50">
        <v>3</v>
      </c>
      <c r="BU41" s="33">
        <v>3.24</v>
      </c>
      <c r="BV41" s="33">
        <v>2.9169999999999998</v>
      </c>
      <c r="BW41" s="33">
        <v>9.7420000000000009</v>
      </c>
      <c r="BX41" s="33">
        <v>14</v>
      </c>
      <c r="BY41" s="53">
        <v>1</v>
      </c>
      <c r="BZ41" s="50">
        <v>2</v>
      </c>
      <c r="CA41" s="33">
        <v>2.0299999999999998</v>
      </c>
      <c r="CB41" s="33">
        <v>7.492</v>
      </c>
      <c r="CC41" s="33">
        <v>2.8639999999999999</v>
      </c>
      <c r="CD41" s="33">
        <v>14</v>
      </c>
      <c r="CE41" s="53">
        <v>2</v>
      </c>
      <c r="CF41" s="55">
        <v>1.9506485906563931</v>
      </c>
      <c r="CG41" s="60">
        <v>0.38836459668336637</v>
      </c>
      <c r="CH41" s="55">
        <v>3.596346112349853</v>
      </c>
      <c r="CI41" s="54">
        <v>14</v>
      </c>
      <c r="CJ41" s="61">
        <v>2</v>
      </c>
      <c r="CK41" s="53"/>
      <c r="CL41" s="1"/>
      <c r="CM41">
        <v>1623</v>
      </c>
      <c r="CN41" s="61"/>
      <c r="CO41" s="59" t="s">
        <v>6269</v>
      </c>
    </row>
    <row r="42" spans="1:108">
      <c r="A42" s="46" t="s">
        <v>1201</v>
      </c>
      <c r="B42" s="48">
        <v>2457</v>
      </c>
      <c r="C42" s="47" t="s">
        <v>1202</v>
      </c>
      <c r="D42" s="47">
        <v>1457</v>
      </c>
      <c r="E42" s="47" t="s">
        <v>1203</v>
      </c>
      <c r="F42" s="46" t="s">
        <v>1204</v>
      </c>
      <c r="G42" s="47" t="s">
        <v>1205</v>
      </c>
      <c r="H42" s="47">
        <v>12995</v>
      </c>
      <c r="I42" s="47" t="s">
        <v>1206</v>
      </c>
      <c r="J42" s="48" t="s">
        <v>6269</v>
      </c>
      <c r="K42" s="47" t="s">
        <v>6269</v>
      </c>
      <c r="L42" s="46"/>
      <c r="M42" s="46"/>
      <c r="N42" s="46" t="s">
        <v>6269</v>
      </c>
      <c r="O42" s="46"/>
      <c r="P42" s="46" t="s">
        <v>6269</v>
      </c>
      <c r="Q42" s="46"/>
      <c r="R42" s="49" t="s">
        <v>1207</v>
      </c>
      <c r="S42" s="49" t="s">
        <v>1208</v>
      </c>
      <c r="T42" s="49"/>
      <c r="U42" s="49"/>
      <c r="V42" s="49"/>
      <c r="W42" s="49"/>
      <c r="X42" s="49"/>
      <c r="Y42" s="49"/>
      <c r="Z42" s="49" t="s">
        <v>1209</v>
      </c>
      <c r="AA42" s="49" t="s">
        <v>1209</v>
      </c>
      <c r="AB42" s="49" t="s">
        <v>1210</v>
      </c>
      <c r="AC42" s="49" t="s">
        <v>1210</v>
      </c>
      <c r="AD42" s="49" t="s">
        <v>1210</v>
      </c>
      <c r="AE42" s="49" t="s">
        <v>1211</v>
      </c>
      <c r="AF42" s="49" t="s">
        <v>1201</v>
      </c>
      <c r="AG42" s="49" t="s">
        <v>1212</v>
      </c>
      <c r="AH42" s="49" t="s">
        <v>1213</v>
      </c>
      <c r="AI42" s="49" t="s">
        <v>1214</v>
      </c>
      <c r="AJ42" s="49"/>
      <c r="AK42" s="49" t="s">
        <v>109</v>
      </c>
      <c r="AL42" s="49" t="s">
        <v>107</v>
      </c>
      <c r="AM42" s="49" t="s">
        <v>107</v>
      </c>
      <c r="AN42" s="49" t="s">
        <v>107</v>
      </c>
      <c r="AO42" s="49" t="s">
        <v>107</v>
      </c>
      <c r="AP42" s="49" t="s">
        <v>110</v>
      </c>
      <c r="AQ42" s="49" t="s">
        <v>107</v>
      </c>
      <c r="AR42" s="49" t="s">
        <v>107</v>
      </c>
      <c r="AS42" s="49" t="s">
        <v>110</v>
      </c>
      <c r="AT42" s="49" t="s">
        <v>107</v>
      </c>
      <c r="AU42" s="49" t="s">
        <v>107</v>
      </c>
      <c r="AV42" s="49" t="s">
        <v>110</v>
      </c>
      <c r="AW42" s="49" t="s">
        <v>107</v>
      </c>
      <c r="AX42" s="49" t="s">
        <v>1215</v>
      </c>
      <c r="AY42" s="49" t="s">
        <v>1215</v>
      </c>
      <c r="AZ42" s="49" t="s">
        <v>1215</v>
      </c>
      <c r="BA42" s="49" t="s">
        <v>1216</v>
      </c>
      <c r="BB42" s="49" t="s">
        <v>1217</v>
      </c>
      <c r="BC42" s="49" t="s">
        <v>109</v>
      </c>
      <c r="BD42" s="50"/>
      <c r="BE42" s="33"/>
      <c r="BF42" s="33"/>
      <c r="BG42" s="33" t="s">
        <v>108</v>
      </c>
      <c r="BH42" s="33"/>
      <c r="BI42" s="33"/>
      <c r="BJ42" s="33"/>
      <c r="BK42" s="33"/>
      <c r="BL42" s="33"/>
      <c r="BM42" s="33"/>
      <c r="BN42" s="33"/>
      <c r="BO42" s="51"/>
      <c r="BP42" s="50" t="s">
        <v>107</v>
      </c>
      <c r="BQ42" s="33" t="s">
        <v>110</v>
      </c>
      <c r="BR42" s="51" t="s">
        <v>107</v>
      </c>
      <c r="BS42" s="52" t="s">
        <v>1218</v>
      </c>
      <c r="BT42" s="50">
        <v>3</v>
      </c>
      <c r="BU42" s="33">
        <v>2.8559999999999999</v>
      </c>
      <c r="BV42" s="33">
        <v>9.4440000000000008</v>
      </c>
      <c r="BW42" s="33">
        <v>4.3860000000000001</v>
      </c>
      <c r="BX42" s="33">
        <v>3</v>
      </c>
      <c r="BY42" s="53">
        <v>1</v>
      </c>
      <c r="BZ42" s="50">
        <v>2</v>
      </c>
      <c r="CA42" s="33">
        <v>6.0039999999999996</v>
      </c>
      <c r="CB42" s="33">
        <v>2.1240000000000001</v>
      </c>
      <c r="CC42" s="33">
        <v>1.2150000000000001</v>
      </c>
      <c r="CD42" s="33">
        <v>3</v>
      </c>
      <c r="CE42" s="53">
        <v>2</v>
      </c>
      <c r="CF42" s="54">
        <v>0.45676700315169239</v>
      </c>
      <c r="CG42" s="54">
        <v>3.4251267296889987</v>
      </c>
      <c r="CH42" s="55">
        <v>4.0554789520642389</v>
      </c>
      <c r="CI42" s="54">
        <v>3</v>
      </c>
      <c r="CJ42" s="56"/>
      <c r="CK42" s="53"/>
      <c r="CL42" s="1"/>
      <c r="CM42">
        <v>1176</v>
      </c>
      <c r="CN42" s="61">
        <v>3.226296350282968</v>
      </c>
    </row>
    <row r="43" spans="1:108">
      <c r="A43" s="46" t="s">
        <v>1063</v>
      </c>
      <c r="B43" s="48">
        <v>6325</v>
      </c>
      <c r="C43" s="47" t="s">
        <v>1064</v>
      </c>
      <c r="D43" s="47">
        <v>3800</v>
      </c>
      <c r="E43" s="47" t="s">
        <v>1065</v>
      </c>
      <c r="F43" s="46" t="s">
        <v>1066</v>
      </c>
      <c r="G43" s="47" t="s">
        <v>1067</v>
      </c>
      <c r="H43" s="47">
        <v>16574</v>
      </c>
      <c r="I43" s="47" t="s">
        <v>1068</v>
      </c>
      <c r="J43" s="48" t="s">
        <v>6269</v>
      </c>
      <c r="K43" s="47" t="s">
        <v>6269</v>
      </c>
      <c r="L43" s="46"/>
      <c r="M43" s="46"/>
      <c r="N43" s="46" t="s">
        <v>6269</v>
      </c>
      <c r="O43" s="46"/>
      <c r="P43" s="46" t="s">
        <v>6269</v>
      </c>
      <c r="Q43" s="46"/>
      <c r="R43" s="49" t="s">
        <v>1069</v>
      </c>
      <c r="S43" s="49" t="s">
        <v>1070</v>
      </c>
      <c r="T43" s="49" t="s">
        <v>1071</v>
      </c>
      <c r="U43" s="49" t="s">
        <v>1072</v>
      </c>
      <c r="V43" s="49"/>
      <c r="W43" s="49" t="s">
        <v>189</v>
      </c>
      <c r="X43" s="49" t="s">
        <v>1073</v>
      </c>
      <c r="Y43" s="49"/>
      <c r="Z43" s="49" t="s">
        <v>1074</v>
      </c>
      <c r="AA43" s="49" t="s">
        <v>1075</v>
      </c>
      <c r="AB43" s="49" t="s">
        <v>1076</v>
      </c>
      <c r="AC43" s="49" t="s">
        <v>1076</v>
      </c>
      <c r="AD43" s="49" t="s">
        <v>1077</v>
      </c>
      <c r="AE43" s="49" t="s">
        <v>1078</v>
      </c>
      <c r="AF43" s="49" t="s">
        <v>1063</v>
      </c>
      <c r="AG43" s="49" t="s">
        <v>1063</v>
      </c>
      <c r="AH43" s="49" t="s">
        <v>1079</v>
      </c>
      <c r="AI43" s="49" t="s">
        <v>1080</v>
      </c>
      <c r="AJ43" s="49"/>
      <c r="AK43" s="49" t="s">
        <v>109</v>
      </c>
      <c r="AL43" s="49" t="s">
        <v>143</v>
      </c>
      <c r="AM43" s="49" t="s">
        <v>143</v>
      </c>
      <c r="AN43" s="49" t="s">
        <v>109</v>
      </c>
      <c r="AO43" s="49" t="s">
        <v>108</v>
      </c>
      <c r="AP43" s="49" t="s">
        <v>108</v>
      </c>
      <c r="AQ43" s="49" t="s">
        <v>173</v>
      </c>
      <c r="AR43" s="49" t="s">
        <v>108</v>
      </c>
      <c r="AS43" s="49" t="s">
        <v>108</v>
      </c>
      <c r="AT43" s="49" t="s">
        <v>173</v>
      </c>
      <c r="AU43" s="49" t="s">
        <v>107</v>
      </c>
      <c r="AV43" s="49" t="s">
        <v>107</v>
      </c>
      <c r="AW43" s="49" t="s">
        <v>97</v>
      </c>
      <c r="AX43" s="49" t="s">
        <v>706</v>
      </c>
      <c r="AY43" s="49" t="s">
        <v>706</v>
      </c>
      <c r="AZ43" s="49" t="s">
        <v>1081</v>
      </c>
      <c r="BA43" s="49" t="s">
        <v>1082</v>
      </c>
      <c r="BB43" s="49" t="s">
        <v>1083</v>
      </c>
      <c r="BC43" s="49" t="s">
        <v>149</v>
      </c>
      <c r="BD43" s="50"/>
      <c r="BE43" s="33"/>
      <c r="BF43" s="33"/>
      <c r="BG43" s="33"/>
      <c r="BH43" s="33"/>
      <c r="BI43" s="33"/>
      <c r="BJ43" s="33"/>
      <c r="BK43" s="33"/>
      <c r="BL43" s="33"/>
      <c r="BM43" s="33" t="s">
        <v>179</v>
      </c>
      <c r="BN43" s="33"/>
      <c r="BO43" s="51"/>
      <c r="BP43" s="50" t="s">
        <v>173</v>
      </c>
      <c r="BQ43" s="33" t="s">
        <v>108</v>
      </c>
      <c r="BR43" s="51" t="s">
        <v>441</v>
      </c>
      <c r="BS43" s="52" t="s">
        <v>1084</v>
      </c>
      <c r="BT43" s="50">
        <v>3</v>
      </c>
      <c r="BU43" s="33">
        <v>2.6150000000000002</v>
      </c>
      <c r="BV43" s="33">
        <v>3.3929999999999998</v>
      </c>
      <c r="BW43" s="33">
        <v>5.6440000000000001</v>
      </c>
      <c r="BX43" s="33">
        <v>14</v>
      </c>
      <c r="BY43" s="53">
        <v>1</v>
      </c>
      <c r="BZ43" s="50">
        <v>2</v>
      </c>
      <c r="CA43" s="33">
        <v>3.8170000000000002</v>
      </c>
      <c r="CB43" s="33">
        <v>1.079</v>
      </c>
      <c r="CC43" s="33">
        <v>4.3810000000000002</v>
      </c>
      <c r="CD43" s="33">
        <v>14</v>
      </c>
      <c r="CE43" s="53">
        <v>2</v>
      </c>
      <c r="CF43" s="54">
        <v>0.97904836498923042</v>
      </c>
      <c r="CG43" s="54">
        <v>3.1450496917851298</v>
      </c>
      <c r="CH43" s="54">
        <v>1.361952495096971</v>
      </c>
      <c r="CI43" s="54">
        <v>14</v>
      </c>
      <c r="CJ43" s="56"/>
      <c r="CK43" s="53"/>
      <c r="CL43" s="1"/>
      <c r="CM43">
        <v>2874</v>
      </c>
      <c r="CN43" s="61">
        <v>1.7556842261463177</v>
      </c>
    </row>
    <row r="44" spans="1:108">
      <c r="A44" s="46" t="s">
        <v>1181</v>
      </c>
      <c r="B44" s="48">
        <v>180</v>
      </c>
      <c r="C44" s="47" t="s">
        <v>1182</v>
      </c>
      <c r="D44" s="47">
        <v>98</v>
      </c>
      <c r="E44" s="47" t="s">
        <v>1183</v>
      </c>
      <c r="F44" s="46" t="s">
        <v>1184</v>
      </c>
      <c r="G44" s="47" t="s">
        <v>1185</v>
      </c>
      <c r="H44" s="47">
        <v>75572</v>
      </c>
      <c r="I44" s="47" t="s">
        <v>1186</v>
      </c>
      <c r="J44" s="48" t="s">
        <v>6269</v>
      </c>
      <c r="K44" s="47" t="s">
        <v>6269</v>
      </c>
      <c r="L44" s="46"/>
      <c r="M44" s="46"/>
      <c r="N44" s="46" t="s">
        <v>6269</v>
      </c>
      <c r="O44" s="46"/>
      <c r="P44" s="46" t="s">
        <v>6269</v>
      </c>
      <c r="Q44" s="46"/>
      <c r="R44" s="49" t="s">
        <v>1187</v>
      </c>
      <c r="S44" s="49" t="s">
        <v>1188</v>
      </c>
      <c r="T44" s="49" t="s">
        <v>1189</v>
      </c>
      <c r="U44" s="49"/>
      <c r="V44" s="49"/>
      <c r="W44" s="49" t="s">
        <v>274</v>
      </c>
      <c r="X44" s="49"/>
      <c r="Y44" s="49"/>
      <c r="Z44" s="49" t="s">
        <v>1190</v>
      </c>
      <c r="AA44" s="49" t="s">
        <v>1191</v>
      </c>
      <c r="AB44" s="49" t="s">
        <v>1192</v>
      </c>
      <c r="AC44" s="49" t="s">
        <v>1192</v>
      </c>
      <c r="AD44" s="49" t="s">
        <v>1192</v>
      </c>
      <c r="AE44" s="49" t="s">
        <v>1193</v>
      </c>
      <c r="AF44" s="49" t="s">
        <v>1181</v>
      </c>
      <c r="AG44" s="49" t="s">
        <v>1194</v>
      </c>
      <c r="AH44" s="49" t="s">
        <v>1195</v>
      </c>
      <c r="AI44" s="49" t="s">
        <v>1196</v>
      </c>
      <c r="AJ44" s="49"/>
      <c r="AK44" s="49" t="s">
        <v>97</v>
      </c>
      <c r="AL44" s="49" t="s">
        <v>97</v>
      </c>
      <c r="AM44" s="49" t="s">
        <v>97</v>
      </c>
      <c r="AN44" s="49" t="s">
        <v>97</v>
      </c>
      <c r="AO44" s="49" t="s">
        <v>110</v>
      </c>
      <c r="AP44" s="49" t="s">
        <v>107</v>
      </c>
      <c r="AQ44" s="49" t="s">
        <v>107</v>
      </c>
      <c r="AR44" s="49" t="s">
        <v>110</v>
      </c>
      <c r="AS44" s="49" t="s">
        <v>107</v>
      </c>
      <c r="AT44" s="49" t="s">
        <v>107</v>
      </c>
      <c r="AU44" s="49" t="s">
        <v>110</v>
      </c>
      <c r="AV44" s="49" t="s">
        <v>107</v>
      </c>
      <c r="AW44" s="49" t="s">
        <v>107</v>
      </c>
      <c r="AX44" s="49" t="s">
        <v>1197</v>
      </c>
      <c r="AY44" s="49" t="s">
        <v>1197</v>
      </c>
      <c r="AZ44" s="49" t="s">
        <v>1197</v>
      </c>
      <c r="BA44" s="49" t="s">
        <v>1198</v>
      </c>
      <c r="BB44" s="49" t="s">
        <v>1199</v>
      </c>
      <c r="BC44" s="49" t="s">
        <v>110</v>
      </c>
      <c r="BD44" s="50" t="s">
        <v>108</v>
      </c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51"/>
      <c r="BP44" s="50" t="s">
        <v>110</v>
      </c>
      <c r="BQ44" s="33" t="s">
        <v>107</v>
      </c>
      <c r="BR44" s="51" t="s">
        <v>107</v>
      </c>
      <c r="BS44" s="52" t="s">
        <v>1200</v>
      </c>
      <c r="BT44" s="50">
        <v>3</v>
      </c>
      <c r="BU44" s="33">
        <v>2.1349999999999998</v>
      </c>
      <c r="BV44" s="33">
        <v>4.8159999999999998</v>
      </c>
      <c r="BW44" s="33">
        <v>5.6230000000000002</v>
      </c>
      <c r="BX44" s="33">
        <v>4</v>
      </c>
      <c r="BY44" s="53">
        <v>1</v>
      </c>
      <c r="BZ44" s="50">
        <v>2</v>
      </c>
      <c r="CA44" s="33">
        <v>8.0470000000000006</v>
      </c>
      <c r="CB44" s="33"/>
      <c r="CC44" s="33">
        <v>1.454</v>
      </c>
      <c r="CD44" s="33">
        <v>3</v>
      </c>
      <c r="CE44" s="53">
        <v>2</v>
      </c>
      <c r="CF44" s="54">
        <v>0.26531532726645618</v>
      </c>
      <c r="CG44" s="54"/>
      <c r="CH44" s="55">
        <v>4.3455588388666788</v>
      </c>
      <c r="CI44" s="54">
        <v>3</v>
      </c>
      <c r="CJ44" s="56"/>
      <c r="CK44" s="53"/>
      <c r="CL44" s="1"/>
      <c r="CM44">
        <v>300</v>
      </c>
      <c r="CN44" s="61"/>
      <c r="CV44" s="49"/>
      <c r="CW44" s="49"/>
      <c r="CX44" s="49"/>
      <c r="CY44" s="49"/>
      <c r="CZ44" s="49"/>
      <c r="DA44" s="49"/>
      <c r="DB44" s="49"/>
      <c r="DC44" s="49"/>
      <c r="DD44" s="49"/>
    </row>
    <row r="45" spans="1:108">
      <c r="A45" s="46" t="s">
        <v>1122</v>
      </c>
      <c r="B45" s="48">
        <v>9723</v>
      </c>
      <c r="C45" s="47" t="s">
        <v>1123</v>
      </c>
      <c r="D45" s="47">
        <v>5834</v>
      </c>
      <c r="E45" s="47" t="s">
        <v>1124</v>
      </c>
      <c r="F45" s="46" t="s">
        <v>1125</v>
      </c>
      <c r="G45" s="47" t="s">
        <v>1126</v>
      </c>
      <c r="H45" s="47">
        <v>110078</v>
      </c>
      <c r="I45" s="47" t="s">
        <v>1127</v>
      </c>
      <c r="J45" s="48" t="s">
        <v>6269</v>
      </c>
      <c r="K45" s="47" t="s">
        <v>6269</v>
      </c>
      <c r="L45" s="46"/>
      <c r="M45" s="46"/>
      <c r="N45" s="46" t="s">
        <v>6269</v>
      </c>
      <c r="O45" s="46"/>
      <c r="P45" s="46" t="s">
        <v>6269</v>
      </c>
      <c r="Q45" s="46"/>
      <c r="R45" s="49" t="s">
        <v>1128</v>
      </c>
      <c r="S45" s="49" t="s">
        <v>1129</v>
      </c>
      <c r="T45" s="49"/>
      <c r="U45" s="49"/>
      <c r="V45" s="49"/>
      <c r="W45" s="49"/>
      <c r="X45" s="49"/>
      <c r="Y45" s="49"/>
      <c r="Z45" s="49" t="s">
        <v>1130</v>
      </c>
      <c r="AA45" s="49" t="s">
        <v>1131</v>
      </c>
      <c r="AB45" s="49" t="s">
        <v>1132</v>
      </c>
      <c r="AC45" s="49" t="s">
        <v>1132</v>
      </c>
      <c r="AD45" s="49" t="s">
        <v>1133</v>
      </c>
      <c r="AE45" s="49" t="s">
        <v>1134</v>
      </c>
      <c r="AF45" s="49" t="s">
        <v>1122</v>
      </c>
      <c r="AG45" s="49" t="s">
        <v>1122</v>
      </c>
      <c r="AH45" s="49" t="s">
        <v>1135</v>
      </c>
      <c r="AI45" s="49" t="s">
        <v>1136</v>
      </c>
      <c r="AJ45" s="49"/>
      <c r="AK45" s="49" t="s">
        <v>109</v>
      </c>
      <c r="AL45" s="49" t="s">
        <v>149</v>
      </c>
      <c r="AM45" s="49" t="s">
        <v>149</v>
      </c>
      <c r="AN45" s="49" t="s">
        <v>441</v>
      </c>
      <c r="AO45" s="49" t="s">
        <v>172</v>
      </c>
      <c r="AP45" s="49" t="s">
        <v>109</v>
      </c>
      <c r="AQ45" s="49" t="s">
        <v>173</v>
      </c>
      <c r="AR45" s="49" t="s">
        <v>172</v>
      </c>
      <c r="AS45" s="49" t="s">
        <v>109</v>
      </c>
      <c r="AT45" s="49" t="s">
        <v>173</v>
      </c>
      <c r="AU45" s="49" t="s">
        <v>173</v>
      </c>
      <c r="AV45" s="49" t="s">
        <v>97</v>
      </c>
      <c r="AW45" s="49" t="s">
        <v>97</v>
      </c>
      <c r="AX45" s="49" t="s">
        <v>947</v>
      </c>
      <c r="AY45" s="49" t="s">
        <v>947</v>
      </c>
      <c r="AZ45" s="49" t="s">
        <v>149</v>
      </c>
      <c r="BA45" s="49" t="s">
        <v>1137</v>
      </c>
      <c r="BB45" s="49" t="s">
        <v>1138</v>
      </c>
      <c r="BC45" s="49" t="s">
        <v>1139</v>
      </c>
      <c r="BD45" s="50" t="s">
        <v>110</v>
      </c>
      <c r="BE45" s="33"/>
      <c r="BF45" s="33" t="s">
        <v>110</v>
      </c>
      <c r="BG45" s="33"/>
      <c r="BH45" s="33"/>
      <c r="BI45" s="33"/>
      <c r="BJ45" s="33"/>
      <c r="BK45" s="33" t="s">
        <v>109</v>
      </c>
      <c r="BL45" s="33" t="s">
        <v>150</v>
      </c>
      <c r="BM45" s="33" t="s">
        <v>107</v>
      </c>
      <c r="BN45" s="33" t="s">
        <v>110</v>
      </c>
      <c r="BO45" s="51"/>
      <c r="BP45" s="50" t="s">
        <v>435</v>
      </c>
      <c r="BQ45" s="33" t="s">
        <v>108</v>
      </c>
      <c r="BR45" s="51" t="s">
        <v>144</v>
      </c>
      <c r="BS45" s="52" t="s">
        <v>1140</v>
      </c>
      <c r="BT45" s="50">
        <v>3</v>
      </c>
      <c r="BU45" s="33">
        <v>1.9370000000000001</v>
      </c>
      <c r="BV45" s="33">
        <v>6.2169999999999996</v>
      </c>
      <c r="BW45" s="33">
        <v>5.2309999999999999</v>
      </c>
      <c r="BX45" s="33">
        <v>9</v>
      </c>
      <c r="BY45" s="53">
        <v>1</v>
      </c>
      <c r="BZ45" s="50">
        <v>2</v>
      </c>
      <c r="CA45" s="33">
        <v>2.5910000000000002</v>
      </c>
      <c r="CB45" s="33">
        <v>1.921</v>
      </c>
      <c r="CC45" s="33">
        <v>1.8440000000000001</v>
      </c>
      <c r="CD45" s="33">
        <v>9</v>
      </c>
      <c r="CE45" s="53">
        <v>2</v>
      </c>
      <c r="CF45" s="54">
        <v>0.783146683373796</v>
      </c>
      <c r="CG45" s="54">
        <v>2.810251798561151</v>
      </c>
      <c r="CH45" s="54">
        <v>2.8369599137564183</v>
      </c>
      <c r="CI45" s="54">
        <v>9</v>
      </c>
      <c r="CJ45" s="56"/>
      <c r="CK45" s="53"/>
      <c r="CL45" s="1"/>
      <c r="CM45">
        <v>2532</v>
      </c>
      <c r="CN45" s="61">
        <v>10.392336943206162</v>
      </c>
      <c r="CV45" s="49"/>
      <c r="CW45" s="49"/>
      <c r="CX45" s="49"/>
      <c r="CY45" s="49"/>
      <c r="CZ45" s="49"/>
      <c r="DA45" s="49"/>
      <c r="DB45" s="49"/>
      <c r="DC45" s="49"/>
      <c r="DD45" s="49"/>
    </row>
    <row r="46" spans="1:108">
      <c r="A46" s="46" t="s">
        <v>1085</v>
      </c>
      <c r="B46" s="48">
        <v>14290</v>
      </c>
      <c r="C46" s="47" t="s">
        <v>1086</v>
      </c>
      <c r="D46" s="47">
        <v>57555</v>
      </c>
      <c r="E46" s="47" t="s">
        <v>1087</v>
      </c>
      <c r="F46" s="46" t="s">
        <v>1088</v>
      </c>
      <c r="G46" s="47" t="s">
        <v>1089</v>
      </c>
      <c r="H46" s="47">
        <v>216856</v>
      </c>
      <c r="I46" s="47" t="s">
        <v>1090</v>
      </c>
      <c r="J46" s="48" t="s">
        <v>6269</v>
      </c>
      <c r="K46" s="47" t="s">
        <v>6269</v>
      </c>
      <c r="L46" s="46"/>
      <c r="M46" s="46"/>
      <c r="N46" s="46" t="s">
        <v>6269</v>
      </c>
      <c r="O46" s="46"/>
      <c r="P46" s="46" t="s">
        <v>6269</v>
      </c>
      <c r="Q46" s="46"/>
      <c r="R46" s="49" t="s">
        <v>1091</v>
      </c>
      <c r="S46" s="49" t="s">
        <v>1092</v>
      </c>
      <c r="T46" s="49"/>
      <c r="U46" s="49"/>
      <c r="V46" s="49"/>
      <c r="W46" s="49"/>
      <c r="X46" s="49"/>
      <c r="Y46" s="49"/>
      <c r="Z46" s="49" t="s">
        <v>1093</v>
      </c>
      <c r="AA46" s="49" t="s">
        <v>1093</v>
      </c>
      <c r="AB46" s="49" t="s">
        <v>1094</v>
      </c>
      <c r="AC46" s="49" t="s">
        <v>1094</v>
      </c>
      <c r="AD46" s="49" t="s">
        <v>1094</v>
      </c>
      <c r="AE46" s="49" t="s">
        <v>1095</v>
      </c>
      <c r="AF46" s="49" t="s">
        <v>1085</v>
      </c>
      <c r="AG46" s="49" t="s">
        <v>1085</v>
      </c>
      <c r="AH46" s="49" t="s">
        <v>1096</v>
      </c>
      <c r="AI46" s="49" t="s">
        <v>1097</v>
      </c>
      <c r="AJ46" s="49"/>
      <c r="AK46" s="49" t="s">
        <v>149</v>
      </c>
      <c r="AL46" s="49" t="s">
        <v>107</v>
      </c>
      <c r="AM46" s="49" t="s">
        <v>107</v>
      </c>
      <c r="AN46" s="49" t="s">
        <v>107</v>
      </c>
      <c r="AO46" s="49" t="s">
        <v>107</v>
      </c>
      <c r="AP46" s="49" t="s">
        <v>110</v>
      </c>
      <c r="AQ46" s="49" t="s">
        <v>110</v>
      </c>
      <c r="AR46" s="49" t="s">
        <v>107</v>
      </c>
      <c r="AS46" s="49" t="s">
        <v>110</v>
      </c>
      <c r="AT46" s="49" t="s">
        <v>110</v>
      </c>
      <c r="AU46" s="49" t="s">
        <v>107</v>
      </c>
      <c r="AV46" s="49" t="s">
        <v>110</v>
      </c>
      <c r="AW46" s="49" t="s">
        <v>110</v>
      </c>
      <c r="AX46" s="49" t="s">
        <v>1098</v>
      </c>
      <c r="AY46" s="49" t="s">
        <v>1098</v>
      </c>
      <c r="AZ46" s="49" t="s">
        <v>1098</v>
      </c>
      <c r="BA46" s="49" t="s">
        <v>1099</v>
      </c>
      <c r="BB46" s="49" t="s">
        <v>1100</v>
      </c>
      <c r="BC46" s="49" t="s">
        <v>1101</v>
      </c>
      <c r="BD46" s="50" t="s">
        <v>110</v>
      </c>
      <c r="BE46" s="33"/>
      <c r="BF46" s="33" t="s">
        <v>110</v>
      </c>
      <c r="BG46" s="33" t="s">
        <v>110</v>
      </c>
      <c r="BH46" s="33" t="s">
        <v>110</v>
      </c>
      <c r="BI46" s="33" t="s">
        <v>107</v>
      </c>
      <c r="BJ46" s="33" t="s">
        <v>110</v>
      </c>
      <c r="BK46" s="33" t="s">
        <v>110</v>
      </c>
      <c r="BL46" s="33" t="s">
        <v>110</v>
      </c>
      <c r="BM46" s="33" t="s">
        <v>107</v>
      </c>
      <c r="BN46" s="33" t="s">
        <v>110</v>
      </c>
      <c r="BO46" s="51" t="s">
        <v>110</v>
      </c>
      <c r="BP46" s="50" t="s">
        <v>107</v>
      </c>
      <c r="BQ46" s="33" t="s">
        <v>108</v>
      </c>
      <c r="BR46" s="51" t="s">
        <v>173</v>
      </c>
      <c r="BS46" s="52" t="s">
        <v>1102</v>
      </c>
      <c r="BT46" s="50">
        <v>3</v>
      </c>
      <c r="BU46" s="33">
        <v>1.91</v>
      </c>
      <c r="BV46" s="33">
        <v>2.7410000000000001</v>
      </c>
      <c r="BW46" s="33">
        <v>3.948</v>
      </c>
      <c r="BX46" s="33">
        <v>11</v>
      </c>
      <c r="BY46" s="53">
        <v>1</v>
      </c>
      <c r="BZ46" s="50">
        <v>2</v>
      </c>
      <c r="CA46" s="33">
        <v>1.0409999999999999</v>
      </c>
      <c r="CB46" s="33">
        <v>1.91</v>
      </c>
      <c r="CC46" s="33">
        <v>1.83</v>
      </c>
      <c r="CD46" s="33">
        <v>11</v>
      </c>
      <c r="CE46" s="53">
        <v>2</v>
      </c>
      <c r="CF46" s="55">
        <v>1.8737118231216041</v>
      </c>
      <c r="CG46" s="54">
        <v>1.8005365598948484</v>
      </c>
      <c r="CH46" s="54">
        <v>1.1602812521755275</v>
      </c>
      <c r="CI46" s="54">
        <v>11</v>
      </c>
      <c r="CJ46" s="56"/>
      <c r="CK46" s="53"/>
      <c r="CL46" s="1" t="s">
        <v>6269</v>
      </c>
      <c r="CM46">
        <v>2508</v>
      </c>
      <c r="CN46" s="61">
        <v>2.5566532941183806</v>
      </c>
      <c r="CV46" s="49"/>
      <c r="CW46" s="49"/>
      <c r="CX46" s="49"/>
      <c r="CY46" s="49"/>
      <c r="CZ46" s="49"/>
      <c r="DA46" s="49"/>
      <c r="DB46" s="49"/>
      <c r="DC46" s="49"/>
      <c r="DD46" s="49"/>
    </row>
    <row r="47" spans="1:108">
      <c r="A47" s="46" t="s">
        <v>1162</v>
      </c>
      <c r="B47" s="48">
        <v>14678</v>
      </c>
      <c r="C47" s="47" t="s">
        <v>1163</v>
      </c>
      <c r="D47" s="47">
        <v>115207</v>
      </c>
      <c r="E47" s="47" t="s">
        <v>1164</v>
      </c>
      <c r="F47" s="46" t="s">
        <v>1165</v>
      </c>
      <c r="G47" s="47" t="s">
        <v>1166</v>
      </c>
      <c r="H47" s="47">
        <v>239217</v>
      </c>
      <c r="I47" s="47" t="s">
        <v>1167</v>
      </c>
      <c r="J47" s="48" t="s">
        <v>6269</v>
      </c>
      <c r="K47" s="47" t="s">
        <v>6269</v>
      </c>
      <c r="L47" s="46"/>
      <c r="M47" s="46"/>
      <c r="N47" s="46" t="s">
        <v>6269</v>
      </c>
      <c r="O47" s="46"/>
      <c r="P47" s="46" t="s">
        <v>6269</v>
      </c>
      <c r="Q47" s="46"/>
      <c r="R47" s="49" t="s">
        <v>1168</v>
      </c>
      <c r="S47" s="49" t="s">
        <v>1169</v>
      </c>
      <c r="T47" s="49" t="s">
        <v>1170</v>
      </c>
      <c r="U47" s="49"/>
      <c r="V47" s="49"/>
      <c r="W47" s="49" t="s">
        <v>1171</v>
      </c>
      <c r="X47" s="49"/>
      <c r="Y47" s="49"/>
      <c r="Z47" s="49" t="s">
        <v>1172</v>
      </c>
      <c r="AA47" s="49" t="s">
        <v>1172</v>
      </c>
      <c r="AB47" s="49" t="s">
        <v>97</v>
      </c>
      <c r="AC47" s="49" t="s">
        <v>97</v>
      </c>
      <c r="AD47" s="49" t="s">
        <v>97</v>
      </c>
      <c r="AE47" s="49" t="s">
        <v>1173</v>
      </c>
      <c r="AF47" s="49" t="s">
        <v>1162</v>
      </c>
      <c r="AG47" s="49" t="s">
        <v>1174</v>
      </c>
      <c r="AH47" s="49" t="s">
        <v>1175</v>
      </c>
      <c r="AI47" s="49" t="s">
        <v>1176</v>
      </c>
      <c r="AJ47" s="49"/>
      <c r="AK47" s="49" t="s">
        <v>110</v>
      </c>
      <c r="AL47" s="49" t="s">
        <v>97</v>
      </c>
      <c r="AM47" s="49" t="s">
        <v>97</v>
      </c>
      <c r="AN47" s="49" t="s">
        <v>97</v>
      </c>
      <c r="AO47" s="49" t="s">
        <v>97</v>
      </c>
      <c r="AP47" s="49" t="s">
        <v>110</v>
      </c>
      <c r="AQ47" s="49" t="s">
        <v>110</v>
      </c>
      <c r="AR47" s="49" t="s">
        <v>97</v>
      </c>
      <c r="AS47" s="49" t="s">
        <v>110</v>
      </c>
      <c r="AT47" s="49" t="s">
        <v>110</v>
      </c>
      <c r="AU47" s="49" t="s">
        <v>97</v>
      </c>
      <c r="AV47" s="49" t="s">
        <v>110</v>
      </c>
      <c r="AW47" s="49" t="s">
        <v>110</v>
      </c>
      <c r="AX47" s="49" t="s">
        <v>1177</v>
      </c>
      <c r="AY47" s="49" t="s">
        <v>1177</v>
      </c>
      <c r="AZ47" s="49" t="s">
        <v>1177</v>
      </c>
      <c r="BA47" s="49" t="s">
        <v>1178</v>
      </c>
      <c r="BB47" s="49" t="s">
        <v>330</v>
      </c>
      <c r="BC47" s="49" t="s">
        <v>1179</v>
      </c>
      <c r="BD47" s="50"/>
      <c r="BE47" s="33"/>
      <c r="BF47" s="33" t="s">
        <v>108</v>
      </c>
      <c r="BG47" s="33" t="s">
        <v>107</v>
      </c>
      <c r="BH47" s="33"/>
      <c r="BI47" s="33"/>
      <c r="BJ47" s="33"/>
      <c r="BK47" s="33"/>
      <c r="BL47" s="33"/>
      <c r="BM47" s="33" t="s">
        <v>110</v>
      </c>
      <c r="BN47" s="33"/>
      <c r="BO47" s="51"/>
      <c r="BP47" s="50" t="s">
        <v>108</v>
      </c>
      <c r="BQ47" s="33" t="s">
        <v>110</v>
      </c>
      <c r="BR47" s="51" t="s">
        <v>107</v>
      </c>
      <c r="BS47" s="52" t="s">
        <v>1180</v>
      </c>
      <c r="BT47" s="50">
        <v>3</v>
      </c>
      <c r="BU47" s="33">
        <v>1.8260000000000001</v>
      </c>
      <c r="BV47" s="33">
        <v>2.577</v>
      </c>
      <c r="BW47" s="33">
        <v>2.9060000000000001</v>
      </c>
      <c r="BX47" s="33">
        <v>4</v>
      </c>
      <c r="BY47" s="53">
        <v>1</v>
      </c>
      <c r="BZ47" s="50">
        <v>2</v>
      </c>
      <c r="CA47" s="33">
        <v>1.41</v>
      </c>
      <c r="CB47" s="33">
        <v>1.8380000000000001</v>
      </c>
      <c r="CC47" s="33">
        <v>3.2050000000000001</v>
      </c>
      <c r="CD47" s="33">
        <v>4</v>
      </c>
      <c r="CE47" s="53">
        <v>2</v>
      </c>
      <c r="CF47" s="55">
        <v>1.6582372937567367</v>
      </c>
      <c r="CG47" s="54">
        <v>1.4791148976452491</v>
      </c>
      <c r="CH47" s="60">
        <v>1.0129146619397316</v>
      </c>
      <c r="CI47" s="54">
        <v>4</v>
      </c>
      <c r="CJ47" s="56"/>
      <c r="CK47" s="53"/>
      <c r="CL47" s="1"/>
      <c r="CM47">
        <v>978</v>
      </c>
      <c r="CN47" s="61">
        <v>2.4269407463550428</v>
      </c>
      <c r="CV47" s="49"/>
      <c r="CW47" s="49"/>
      <c r="CX47" s="49"/>
      <c r="CY47" s="49"/>
      <c r="CZ47" s="49"/>
      <c r="DA47" s="49"/>
      <c r="DB47" s="49"/>
      <c r="DC47" s="49"/>
      <c r="DD47" s="49"/>
    </row>
    <row r="48" spans="1:108">
      <c r="A48" s="46" t="s">
        <v>1103</v>
      </c>
      <c r="B48" s="48">
        <v>3999</v>
      </c>
      <c r="C48" s="47" t="s">
        <v>1104</v>
      </c>
      <c r="D48" s="47">
        <v>2512</v>
      </c>
      <c r="E48" s="47" t="s">
        <v>1105</v>
      </c>
      <c r="F48" s="46" t="s">
        <v>1106</v>
      </c>
      <c r="G48" s="47" t="s">
        <v>1107</v>
      </c>
      <c r="H48" s="47">
        <v>14325</v>
      </c>
      <c r="I48" s="47" t="s">
        <v>1108</v>
      </c>
      <c r="J48" s="48" t="s">
        <v>6269</v>
      </c>
      <c r="K48" s="47" t="s">
        <v>6269</v>
      </c>
      <c r="L48" s="46"/>
      <c r="M48" s="46"/>
      <c r="N48" s="46" t="s">
        <v>6269</v>
      </c>
      <c r="O48" s="46"/>
      <c r="P48" s="46" t="s">
        <v>6269</v>
      </c>
      <c r="Q48" s="46"/>
      <c r="R48" s="49" t="s">
        <v>1109</v>
      </c>
      <c r="S48" s="49" t="s">
        <v>1110</v>
      </c>
      <c r="T48" s="49"/>
      <c r="U48" s="49"/>
      <c r="V48" s="49"/>
      <c r="W48" s="49"/>
      <c r="X48" s="49"/>
      <c r="Y48" s="49"/>
      <c r="Z48" s="49" t="s">
        <v>1111</v>
      </c>
      <c r="AA48" s="49" t="s">
        <v>1111</v>
      </c>
      <c r="AB48" s="49" t="s">
        <v>1112</v>
      </c>
      <c r="AC48" s="49" t="s">
        <v>1112</v>
      </c>
      <c r="AD48" s="49" t="s">
        <v>1112</v>
      </c>
      <c r="AE48" s="49" t="s">
        <v>1113</v>
      </c>
      <c r="AF48" s="49" t="s">
        <v>1103</v>
      </c>
      <c r="AG48" s="49" t="s">
        <v>1114</v>
      </c>
      <c r="AH48" s="49" t="s">
        <v>1115</v>
      </c>
      <c r="AI48" s="49" t="s">
        <v>1116</v>
      </c>
      <c r="AJ48" s="49"/>
      <c r="AK48" s="49" t="s">
        <v>107</v>
      </c>
      <c r="AL48" s="49" t="s">
        <v>97</v>
      </c>
      <c r="AM48" s="49" t="s">
        <v>97</v>
      </c>
      <c r="AN48" s="49" t="s">
        <v>97</v>
      </c>
      <c r="AO48" s="49" t="s">
        <v>97</v>
      </c>
      <c r="AP48" s="49" t="s">
        <v>107</v>
      </c>
      <c r="AQ48" s="49" t="s">
        <v>107</v>
      </c>
      <c r="AR48" s="49" t="s">
        <v>97</v>
      </c>
      <c r="AS48" s="49" t="s">
        <v>107</v>
      </c>
      <c r="AT48" s="49" t="s">
        <v>107</v>
      </c>
      <c r="AU48" s="49" t="s">
        <v>97</v>
      </c>
      <c r="AV48" s="49" t="s">
        <v>107</v>
      </c>
      <c r="AW48" s="49" t="s">
        <v>107</v>
      </c>
      <c r="AX48" s="49" t="s">
        <v>1117</v>
      </c>
      <c r="AY48" s="49" t="s">
        <v>1117</v>
      </c>
      <c r="AZ48" s="49" t="s">
        <v>1117</v>
      </c>
      <c r="BA48" s="49" t="s">
        <v>1118</v>
      </c>
      <c r="BB48" s="49" t="s">
        <v>1119</v>
      </c>
      <c r="BC48" s="49" t="s">
        <v>1120</v>
      </c>
      <c r="BD48" s="50"/>
      <c r="BE48" s="33" t="s">
        <v>109</v>
      </c>
      <c r="BF48" s="33" t="s">
        <v>110</v>
      </c>
      <c r="BG48" s="33"/>
      <c r="BH48" s="33"/>
      <c r="BI48" s="33"/>
      <c r="BJ48" s="33"/>
      <c r="BK48" s="33"/>
      <c r="BL48" s="33"/>
      <c r="BM48" s="33"/>
      <c r="BN48" s="33" t="s">
        <v>173</v>
      </c>
      <c r="BO48" s="51" t="s">
        <v>108</v>
      </c>
      <c r="BP48" s="50" t="s">
        <v>441</v>
      </c>
      <c r="BQ48" s="33" t="s">
        <v>173</v>
      </c>
      <c r="BR48" s="51" t="s">
        <v>97</v>
      </c>
      <c r="BS48" s="52" t="s">
        <v>1121</v>
      </c>
      <c r="BT48" s="50">
        <v>3</v>
      </c>
      <c r="BU48" s="33">
        <v>1.8109999999999999</v>
      </c>
      <c r="BV48" s="33">
        <v>5.1790000000000003</v>
      </c>
      <c r="BW48" s="33">
        <v>10.053000000000001</v>
      </c>
      <c r="BX48" s="33">
        <v>11</v>
      </c>
      <c r="BY48" s="53">
        <v>1</v>
      </c>
      <c r="BZ48" s="50">
        <v>2</v>
      </c>
      <c r="CA48" s="33">
        <v>1.5589999999999999</v>
      </c>
      <c r="CB48" s="33">
        <v>1.2190000000000001</v>
      </c>
      <c r="CC48" s="33">
        <v>4.8879999999999999</v>
      </c>
      <c r="CD48" s="33">
        <v>11</v>
      </c>
      <c r="CE48" s="53">
        <v>2</v>
      </c>
      <c r="CF48" s="54">
        <v>0.69749598939806101</v>
      </c>
      <c r="CG48" s="55">
        <v>4.6289867148081285</v>
      </c>
      <c r="CH48" s="54">
        <v>2.2917382834880256</v>
      </c>
      <c r="CI48" s="54">
        <v>11</v>
      </c>
      <c r="CJ48" s="56"/>
      <c r="CK48" s="53"/>
      <c r="CL48" s="1"/>
      <c r="CM48">
        <v>528</v>
      </c>
      <c r="CN48" s="61"/>
      <c r="CV48" s="49"/>
      <c r="CW48" s="49"/>
      <c r="CX48" s="49"/>
      <c r="CY48" s="49"/>
      <c r="CZ48" s="49"/>
      <c r="DA48" s="49"/>
      <c r="DB48" s="49"/>
      <c r="DC48" s="49"/>
      <c r="DD48" s="49"/>
    </row>
    <row r="49" spans="1:108">
      <c r="A49" s="46" t="s">
        <v>1141</v>
      </c>
      <c r="B49" s="48">
        <v>7666</v>
      </c>
      <c r="C49" s="47" t="s">
        <v>1142</v>
      </c>
      <c r="D49" s="47">
        <v>10787</v>
      </c>
      <c r="E49" s="47" t="s">
        <v>1143</v>
      </c>
      <c r="F49" s="46" t="s">
        <v>1144</v>
      </c>
      <c r="G49" s="47" t="s">
        <v>1145</v>
      </c>
      <c r="H49" s="47">
        <v>50884</v>
      </c>
      <c r="I49" s="47" t="s">
        <v>1146</v>
      </c>
      <c r="J49" s="48" t="s">
        <v>6269</v>
      </c>
      <c r="K49" s="47" t="s">
        <v>6269</v>
      </c>
      <c r="L49" s="46"/>
      <c r="M49" s="46"/>
      <c r="N49" s="46" t="s">
        <v>6269</v>
      </c>
      <c r="O49" s="46"/>
      <c r="P49" s="46" t="s">
        <v>6269</v>
      </c>
      <c r="Q49" s="46"/>
      <c r="R49" s="49" t="s">
        <v>1147</v>
      </c>
      <c r="S49" s="49" t="s">
        <v>1148</v>
      </c>
      <c r="T49" s="49" t="s">
        <v>1149</v>
      </c>
      <c r="U49" s="49"/>
      <c r="V49" s="49"/>
      <c r="W49" s="49" t="s">
        <v>1150</v>
      </c>
      <c r="X49" s="49"/>
      <c r="Y49" s="49"/>
      <c r="Z49" s="49" t="s">
        <v>1151</v>
      </c>
      <c r="AA49" s="49" t="s">
        <v>1152</v>
      </c>
      <c r="AB49" s="49" t="s">
        <v>1153</v>
      </c>
      <c r="AC49" s="49" t="s">
        <v>1153</v>
      </c>
      <c r="AD49" s="49" t="s">
        <v>1153</v>
      </c>
      <c r="AE49" s="49" t="s">
        <v>1154</v>
      </c>
      <c r="AF49" s="49" t="s">
        <v>1141</v>
      </c>
      <c r="AG49" s="49" t="s">
        <v>1155</v>
      </c>
      <c r="AH49" s="49" t="s">
        <v>1156</v>
      </c>
      <c r="AI49" s="49" t="s">
        <v>1157</v>
      </c>
      <c r="AJ49" s="49"/>
      <c r="AK49" s="49" t="s">
        <v>97</v>
      </c>
      <c r="AL49" s="49" t="s">
        <v>97</v>
      </c>
      <c r="AM49" s="49" t="s">
        <v>97</v>
      </c>
      <c r="AN49" s="49" t="s">
        <v>97</v>
      </c>
      <c r="AO49" s="49" t="s">
        <v>107</v>
      </c>
      <c r="AP49" s="49" t="s">
        <v>97</v>
      </c>
      <c r="AQ49" s="49" t="s">
        <v>110</v>
      </c>
      <c r="AR49" s="49" t="s">
        <v>107</v>
      </c>
      <c r="AS49" s="49" t="s">
        <v>97</v>
      </c>
      <c r="AT49" s="49" t="s">
        <v>110</v>
      </c>
      <c r="AU49" s="49" t="s">
        <v>107</v>
      </c>
      <c r="AV49" s="49" t="s">
        <v>97</v>
      </c>
      <c r="AW49" s="49" t="s">
        <v>110</v>
      </c>
      <c r="AX49" s="49" t="s">
        <v>1158</v>
      </c>
      <c r="AY49" s="49" t="s">
        <v>1158</v>
      </c>
      <c r="AZ49" s="49" t="s">
        <v>1158</v>
      </c>
      <c r="BA49" s="49" t="s">
        <v>1159</v>
      </c>
      <c r="BB49" s="49" t="s">
        <v>1160</v>
      </c>
      <c r="BC49" s="49" t="s">
        <v>1058</v>
      </c>
      <c r="BD49" s="50"/>
      <c r="BE49" s="33"/>
      <c r="BF49" s="33"/>
      <c r="BG49" s="33"/>
      <c r="BH49" s="33"/>
      <c r="BI49" s="33"/>
      <c r="BJ49" s="33"/>
      <c r="BK49" s="33"/>
      <c r="BL49" s="33"/>
      <c r="BM49" s="33" t="s">
        <v>173</v>
      </c>
      <c r="BN49" s="33" t="s">
        <v>110</v>
      </c>
      <c r="BO49" s="51"/>
      <c r="BP49" s="50" t="s">
        <v>107</v>
      </c>
      <c r="BQ49" s="33" t="s">
        <v>97</v>
      </c>
      <c r="BR49" s="51" t="s">
        <v>107</v>
      </c>
      <c r="BS49" s="52" t="s">
        <v>1161</v>
      </c>
      <c r="BT49" s="50">
        <v>3</v>
      </c>
      <c r="BU49" s="33">
        <v>1.6160000000000001</v>
      </c>
      <c r="BV49" s="33">
        <v>6.7770000000000001</v>
      </c>
      <c r="BW49" s="33">
        <v>2.8530000000000002</v>
      </c>
      <c r="BX49" s="33">
        <v>7</v>
      </c>
      <c r="BY49" s="53">
        <v>1</v>
      </c>
      <c r="BZ49" s="50">
        <v>2</v>
      </c>
      <c r="CA49" s="33">
        <v>2.4430000000000001</v>
      </c>
      <c r="CB49" s="33">
        <v>2.2959999999999998</v>
      </c>
      <c r="CC49" s="33">
        <v>2.5659999999999998</v>
      </c>
      <c r="CD49" s="33">
        <v>7</v>
      </c>
      <c r="CE49" s="53">
        <v>2</v>
      </c>
      <c r="CF49" s="54">
        <v>0.68917987594762231</v>
      </c>
      <c r="CG49" s="54">
        <v>3.2600899784834061</v>
      </c>
      <c r="CH49" s="60">
        <v>1.0556206521624389</v>
      </c>
      <c r="CI49" s="54">
        <v>7</v>
      </c>
      <c r="CJ49" s="56"/>
      <c r="CK49" s="53"/>
      <c r="CL49" s="1"/>
      <c r="CM49">
        <v>3405</v>
      </c>
      <c r="CN49" s="61">
        <v>4.1558726791261105</v>
      </c>
      <c r="CV49" s="49"/>
      <c r="CW49" s="49"/>
      <c r="CX49" s="49"/>
      <c r="CY49" s="49"/>
      <c r="CZ49" s="49"/>
      <c r="DA49" s="49"/>
      <c r="DB49" s="49"/>
      <c r="DC49" s="49"/>
      <c r="DD49" s="49"/>
    </row>
    <row r="50" spans="1:108">
      <c r="A50" s="46" t="s">
        <v>1682</v>
      </c>
      <c r="B50" s="48">
        <v>18531</v>
      </c>
      <c r="C50" s="47" t="s">
        <v>1683</v>
      </c>
      <c r="D50" s="47">
        <v>57554</v>
      </c>
      <c r="E50" s="47" t="s">
        <v>1684</v>
      </c>
      <c r="F50" s="46" t="s">
        <v>1685</v>
      </c>
      <c r="G50" s="47" t="s">
        <v>1686</v>
      </c>
      <c r="H50" s="47">
        <v>242274</v>
      </c>
      <c r="I50" s="47" t="s">
        <v>1687</v>
      </c>
      <c r="J50" s="48" t="s">
        <v>6269</v>
      </c>
      <c r="K50" s="47" t="s">
        <v>6269</v>
      </c>
      <c r="L50" s="46"/>
      <c r="M50" s="46"/>
      <c r="N50" s="46" t="s">
        <v>6269</v>
      </c>
      <c r="O50" s="46"/>
      <c r="P50" s="46"/>
      <c r="Q50" s="46" t="s">
        <v>6269</v>
      </c>
      <c r="R50" s="49" t="s">
        <v>1688</v>
      </c>
      <c r="S50" s="49" t="s">
        <v>1689</v>
      </c>
      <c r="T50" s="49" t="s">
        <v>1690</v>
      </c>
      <c r="U50" s="49" t="s">
        <v>1691</v>
      </c>
      <c r="V50" s="49"/>
      <c r="W50" s="49" t="s">
        <v>1692</v>
      </c>
      <c r="X50" s="49" t="s">
        <v>1693</v>
      </c>
      <c r="Y50" s="49"/>
      <c r="Z50" s="49" t="s">
        <v>1694</v>
      </c>
      <c r="AA50" s="49" t="s">
        <v>1694</v>
      </c>
      <c r="AB50" s="49" t="s">
        <v>1695</v>
      </c>
      <c r="AC50" s="49" t="s">
        <v>1695</v>
      </c>
      <c r="AD50" s="49" t="s">
        <v>1695</v>
      </c>
      <c r="AE50" s="49" t="s">
        <v>1696</v>
      </c>
      <c r="AF50" s="49" t="s">
        <v>1682</v>
      </c>
      <c r="AG50" s="49" t="s">
        <v>1697</v>
      </c>
      <c r="AH50" s="49" t="s">
        <v>1698</v>
      </c>
      <c r="AI50" s="49" t="s">
        <v>1699</v>
      </c>
      <c r="AJ50" s="49"/>
      <c r="AK50" s="49" t="s">
        <v>107</v>
      </c>
      <c r="AL50" s="49" t="s">
        <v>108</v>
      </c>
      <c r="AM50" s="49" t="s">
        <v>108</v>
      </c>
      <c r="AN50" s="49" t="s">
        <v>108</v>
      </c>
      <c r="AO50" s="49" t="s">
        <v>97</v>
      </c>
      <c r="AP50" s="49" t="s">
        <v>107</v>
      </c>
      <c r="AQ50" s="49" t="s">
        <v>97</v>
      </c>
      <c r="AR50" s="49" t="s">
        <v>97</v>
      </c>
      <c r="AS50" s="49" t="s">
        <v>107</v>
      </c>
      <c r="AT50" s="49" t="s">
        <v>97</v>
      </c>
      <c r="AU50" s="49" t="s">
        <v>97</v>
      </c>
      <c r="AV50" s="49" t="s">
        <v>107</v>
      </c>
      <c r="AW50" s="49" t="s">
        <v>97</v>
      </c>
      <c r="AX50" s="49" t="s">
        <v>1098</v>
      </c>
      <c r="AY50" s="49" t="s">
        <v>1098</v>
      </c>
      <c r="AZ50" s="49" t="s">
        <v>1098</v>
      </c>
      <c r="BA50" s="49" t="s">
        <v>1700</v>
      </c>
      <c r="BB50" s="49" t="s">
        <v>1701</v>
      </c>
      <c r="BC50" s="49" t="s">
        <v>143</v>
      </c>
      <c r="BD50" s="50" t="s">
        <v>109</v>
      </c>
      <c r="BE50" s="33"/>
      <c r="BF50" s="33"/>
      <c r="BG50" s="33"/>
      <c r="BH50" s="33"/>
      <c r="BI50" s="33"/>
      <c r="BJ50" s="33"/>
      <c r="BK50" s="33" t="s">
        <v>110</v>
      </c>
      <c r="BL50" s="33"/>
      <c r="BM50" s="33" t="s">
        <v>109</v>
      </c>
      <c r="BN50" s="33" t="s">
        <v>109</v>
      </c>
      <c r="BO50" s="51" t="s">
        <v>107</v>
      </c>
      <c r="BP50" s="50" t="s">
        <v>108</v>
      </c>
      <c r="BQ50" s="33" t="s">
        <v>441</v>
      </c>
      <c r="BR50" s="51" t="s">
        <v>97</v>
      </c>
      <c r="BS50" s="52" t="s">
        <v>1702</v>
      </c>
      <c r="BT50" s="50">
        <v>3</v>
      </c>
      <c r="BU50" s="33">
        <v>8.7089999999999996</v>
      </c>
      <c r="BV50" s="33">
        <v>11.29</v>
      </c>
      <c r="BW50" s="33">
        <v>5.9480000000000004</v>
      </c>
      <c r="BX50" s="33">
        <v>7</v>
      </c>
      <c r="BY50" s="53">
        <v>1</v>
      </c>
      <c r="BZ50" s="50">
        <v>1</v>
      </c>
      <c r="CA50" s="33">
        <v>1.302</v>
      </c>
      <c r="CB50" s="33">
        <v>0.51700000000000002</v>
      </c>
      <c r="CC50" s="33">
        <v>2.1070000000000002</v>
      </c>
      <c r="CD50" s="33">
        <v>7</v>
      </c>
      <c r="CE50" s="53">
        <v>3</v>
      </c>
      <c r="CF50" s="55">
        <v>6.6907533788304558</v>
      </c>
      <c r="CG50" s="55">
        <v>18.923624252516841</v>
      </c>
      <c r="CH50" s="54">
        <v>2.8223075186272295</v>
      </c>
      <c r="CI50" s="54">
        <v>7</v>
      </c>
      <c r="CJ50" s="56">
        <v>2</v>
      </c>
      <c r="CK50" s="53"/>
      <c r="CL50" s="1"/>
      <c r="CM50">
        <v>4614</v>
      </c>
      <c r="CN50" s="61"/>
      <c r="CO50" s="59" t="s">
        <v>6269</v>
      </c>
      <c r="CV50" s="49"/>
      <c r="CW50" s="49"/>
      <c r="CX50" s="49"/>
      <c r="CY50" s="49"/>
      <c r="CZ50" s="49"/>
      <c r="DA50" s="49"/>
      <c r="DB50" s="49"/>
      <c r="DC50" s="49"/>
      <c r="DD50" s="49"/>
    </row>
    <row r="51" spans="1:108">
      <c r="A51" s="46" t="s">
        <v>1538</v>
      </c>
      <c r="B51" s="48">
        <v>29059</v>
      </c>
      <c r="C51" s="47" t="s">
        <v>1539</v>
      </c>
      <c r="D51" s="47">
        <v>23096</v>
      </c>
      <c r="E51" s="47" t="s">
        <v>1540</v>
      </c>
      <c r="F51" s="46" t="s">
        <v>1541</v>
      </c>
      <c r="G51" s="47" t="s">
        <v>1542</v>
      </c>
      <c r="H51" s="47">
        <v>245666</v>
      </c>
      <c r="I51" s="47" t="s">
        <v>1543</v>
      </c>
      <c r="J51" s="48" t="s">
        <v>6269</v>
      </c>
      <c r="K51" s="47" t="s">
        <v>6269</v>
      </c>
      <c r="L51" s="46"/>
      <c r="M51" s="46"/>
      <c r="N51" s="46" t="s">
        <v>6269</v>
      </c>
      <c r="O51" s="46"/>
      <c r="P51" s="46"/>
      <c r="Q51" s="46" t="s">
        <v>6269</v>
      </c>
      <c r="R51" s="49" t="s">
        <v>1544</v>
      </c>
      <c r="S51" s="49" t="s">
        <v>1545</v>
      </c>
      <c r="T51" s="49" t="s">
        <v>1546</v>
      </c>
      <c r="U51" s="49" t="s">
        <v>1547</v>
      </c>
      <c r="V51" s="49"/>
      <c r="W51" s="49" t="s">
        <v>1548</v>
      </c>
      <c r="X51" s="49" t="s">
        <v>1549</v>
      </c>
      <c r="Y51" s="49"/>
      <c r="Z51" s="49" t="s">
        <v>1550</v>
      </c>
      <c r="AA51" s="49" t="s">
        <v>1550</v>
      </c>
      <c r="AB51" s="49" t="s">
        <v>1551</v>
      </c>
      <c r="AC51" s="49" t="s">
        <v>1551</v>
      </c>
      <c r="AD51" s="49" t="s">
        <v>1552</v>
      </c>
      <c r="AE51" s="49" t="s">
        <v>1553</v>
      </c>
      <c r="AF51" s="49" t="s">
        <v>1538</v>
      </c>
      <c r="AG51" s="49" t="s">
        <v>1554</v>
      </c>
      <c r="AH51" s="49" t="s">
        <v>1555</v>
      </c>
      <c r="AI51" s="49" t="s">
        <v>1556</v>
      </c>
      <c r="AJ51" s="49"/>
      <c r="AK51" s="49" t="s">
        <v>97</v>
      </c>
      <c r="AL51" s="49" t="s">
        <v>179</v>
      </c>
      <c r="AM51" s="49" t="s">
        <v>179</v>
      </c>
      <c r="AN51" s="49" t="s">
        <v>111</v>
      </c>
      <c r="AO51" s="49" t="s">
        <v>435</v>
      </c>
      <c r="AP51" s="49" t="s">
        <v>130</v>
      </c>
      <c r="AQ51" s="49" t="s">
        <v>107</v>
      </c>
      <c r="AR51" s="49" t="s">
        <v>435</v>
      </c>
      <c r="AS51" s="49" t="s">
        <v>130</v>
      </c>
      <c r="AT51" s="49" t="s">
        <v>107</v>
      </c>
      <c r="AU51" s="49" t="s">
        <v>149</v>
      </c>
      <c r="AV51" s="49" t="s">
        <v>368</v>
      </c>
      <c r="AW51" s="49" t="s">
        <v>107</v>
      </c>
      <c r="AX51" s="49" t="s">
        <v>1557</v>
      </c>
      <c r="AY51" s="49" t="s">
        <v>1557</v>
      </c>
      <c r="AZ51" s="49" t="s">
        <v>111</v>
      </c>
      <c r="BA51" s="49" t="s">
        <v>1558</v>
      </c>
      <c r="BB51" s="49" t="s">
        <v>1559</v>
      </c>
      <c r="BC51" s="49" t="s">
        <v>222</v>
      </c>
      <c r="BD51" s="50"/>
      <c r="BE51" s="33"/>
      <c r="BF51" s="33"/>
      <c r="BG51" s="33"/>
      <c r="BH51" s="33" t="s">
        <v>110</v>
      </c>
      <c r="BI51" s="33"/>
      <c r="BJ51" s="33"/>
      <c r="BK51" s="33"/>
      <c r="BL51" s="33" t="s">
        <v>110</v>
      </c>
      <c r="BM51" s="33" t="s">
        <v>430</v>
      </c>
      <c r="BN51" s="33" t="s">
        <v>546</v>
      </c>
      <c r="BO51" s="51" t="s">
        <v>153</v>
      </c>
      <c r="BP51" s="50" t="s">
        <v>101</v>
      </c>
      <c r="BQ51" s="33" t="s">
        <v>315</v>
      </c>
      <c r="BR51" s="51" t="s">
        <v>97</v>
      </c>
      <c r="BS51" s="52" t="s">
        <v>1560</v>
      </c>
      <c r="BT51" s="50">
        <v>3</v>
      </c>
      <c r="BU51" s="33">
        <v>7.17</v>
      </c>
      <c r="BV51" s="33">
        <v>11.823</v>
      </c>
      <c r="BW51" s="33">
        <v>3.9449999999999998</v>
      </c>
      <c r="BX51" s="33">
        <v>23</v>
      </c>
      <c r="BY51" s="53">
        <v>1</v>
      </c>
      <c r="BZ51" s="50">
        <v>1</v>
      </c>
      <c r="CA51" s="33">
        <v>0.68600000000000005</v>
      </c>
      <c r="CB51" s="33">
        <v>0.79100000000000004</v>
      </c>
      <c r="CC51" s="33">
        <v>2.2440000000000002</v>
      </c>
      <c r="CD51" s="33">
        <v>23</v>
      </c>
      <c r="CE51" s="53">
        <v>3</v>
      </c>
      <c r="CF51" s="55">
        <v>8.4395307620896283</v>
      </c>
      <c r="CG51" s="55">
        <v>13.084894797445827</v>
      </c>
      <c r="CH51" s="54">
        <v>1.7580562929625005</v>
      </c>
      <c r="CI51" s="54">
        <v>23</v>
      </c>
      <c r="CJ51" s="56">
        <v>2</v>
      </c>
      <c r="CK51" s="53"/>
      <c r="CL51" s="1"/>
      <c r="CM51">
        <v>4467</v>
      </c>
      <c r="CN51" s="61"/>
      <c r="CV51" s="49"/>
      <c r="CW51" s="49"/>
      <c r="CX51" s="49"/>
      <c r="CY51" s="49"/>
      <c r="CZ51" s="49"/>
      <c r="DA51" s="49"/>
      <c r="DB51" s="49"/>
      <c r="DC51" s="49"/>
      <c r="DD51" s="49"/>
    </row>
    <row r="52" spans="1:108">
      <c r="A52" s="46" t="s">
        <v>1605</v>
      </c>
      <c r="B52" s="48">
        <v>24476</v>
      </c>
      <c r="C52" s="47" t="s">
        <v>1606</v>
      </c>
      <c r="D52" s="47">
        <v>22839</v>
      </c>
      <c r="E52" s="47" t="s">
        <v>1607</v>
      </c>
      <c r="F52" s="46" t="s">
        <v>1608</v>
      </c>
      <c r="G52" s="47" t="s">
        <v>1609</v>
      </c>
      <c r="H52" s="47">
        <v>228836</v>
      </c>
      <c r="I52" s="47" t="s">
        <v>1610</v>
      </c>
      <c r="J52" s="48" t="s">
        <v>6269</v>
      </c>
      <c r="K52" s="47" t="s">
        <v>6269</v>
      </c>
      <c r="L52" s="46"/>
      <c r="M52" s="46"/>
      <c r="N52" s="46" t="s">
        <v>6269</v>
      </c>
      <c r="O52" s="46"/>
      <c r="P52" s="46"/>
      <c r="Q52" s="46" t="s">
        <v>6269</v>
      </c>
      <c r="R52" s="49" t="s">
        <v>1611</v>
      </c>
      <c r="S52" s="49" t="s">
        <v>1612</v>
      </c>
      <c r="T52" s="49" t="s">
        <v>1613</v>
      </c>
      <c r="U52" s="49" t="s">
        <v>1614</v>
      </c>
      <c r="V52" s="49"/>
      <c r="W52" s="49" t="s">
        <v>1615</v>
      </c>
      <c r="X52" s="49" t="s">
        <v>1616</v>
      </c>
      <c r="Y52" s="49"/>
      <c r="Z52" s="49" t="s">
        <v>1617</v>
      </c>
      <c r="AA52" s="49" t="s">
        <v>1618</v>
      </c>
      <c r="AB52" s="49" t="s">
        <v>1619</v>
      </c>
      <c r="AC52" s="49" t="s">
        <v>1619</v>
      </c>
      <c r="AD52" s="49" t="s">
        <v>1619</v>
      </c>
      <c r="AE52" s="49" t="s">
        <v>1620</v>
      </c>
      <c r="AF52" s="49" t="s">
        <v>1605</v>
      </c>
      <c r="AG52" s="49" t="s">
        <v>1621</v>
      </c>
      <c r="AH52" s="49" t="s">
        <v>1622</v>
      </c>
      <c r="AI52" s="49" t="s">
        <v>1623</v>
      </c>
      <c r="AJ52" s="49"/>
      <c r="AK52" s="49" t="s">
        <v>173</v>
      </c>
      <c r="AL52" s="49" t="s">
        <v>143</v>
      </c>
      <c r="AM52" s="49" t="s">
        <v>143</v>
      </c>
      <c r="AN52" s="49" t="s">
        <v>143</v>
      </c>
      <c r="AO52" s="49" t="s">
        <v>97</v>
      </c>
      <c r="AP52" s="49" t="s">
        <v>143</v>
      </c>
      <c r="AQ52" s="49" t="s">
        <v>110</v>
      </c>
      <c r="AR52" s="49" t="s">
        <v>97</v>
      </c>
      <c r="AS52" s="49" t="s">
        <v>143</v>
      </c>
      <c r="AT52" s="49" t="s">
        <v>110</v>
      </c>
      <c r="AU52" s="49" t="s">
        <v>97</v>
      </c>
      <c r="AV52" s="49" t="s">
        <v>143</v>
      </c>
      <c r="AW52" s="49" t="s">
        <v>110</v>
      </c>
      <c r="AX52" s="49" t="s">
        <v>435</v>
      </c>
      <c r="AY52" s="49" t="s">
        <v>435</v>
      </c>
      <c r="AZ52" s="49" t="s">
        <v>435</v>
      </c>
      <c r="BA52" s="49" t="s">
        <v>1624</v>
      </c>
      <c r="BB52" s="49" t="s">
        <v>1625</v>
      </c>
      <c r="BC52" s="49" t="s">
        <v>1601</v>
      </c>
      <c r="BD52" s="50"/>
      <c r="BE52" s="33"/>
      <c r="BF52" s="33"/>
      <c r="BG52" s="33"/>
      <c r="BH52" s="33"/>
      <c r="BI52" s="33"/>
      <c r="BJ52" s="33"/>
      <c r="BK52" s="33"/>
      <c r="BL52" s="33"/>
      <c r="BM52" s="33" t="s">
        <v>130</v>
      </c>
      <c r="BN52" s="33" t="s">
        <v>109</v>
      </c>
      <c r="BO52" s="51" t="s">
        <v>107</v>
      </c>
      <c r="BP52" s="50" t="s">
        <v>173</v>
      </c>
      <c r="BQ52" s="33" t="s">
        <v>368</v>
      </c>
      <c r="BR52" s="51" t="s">
        <v>107</v>
      </c>
      <c r="BS52" s="52" t="s">
        <v>1626</v>
      </c>
      <c r="BT52" s="50">
        <v>3</v>
      </c>
      <c r="BU52" s="33">
        <v>7.1020000000000003</v>
      </c>
      <c r="BV52" s="33">
        <v>6.7359999999999998</v>
      </c>
      <c r="BW52" s="33">
        <v>2.8119999999999998</v>
      </c>
      <c r="BX52" s="33">
        <v>13</v>
      </c>
      <c r="BY52" s="53">
        <v>1</v>
      </c>
      <c r="BZ52" s="50">
        <v>1</v>
      </c>
      <c r="CA52" s="33">
        <v>0.55600000000000005</v>
      </c>
      <c r="CB52" s="33">
        <v>0.70699999999999996</v>
      </c>
      <c r="CC52" s="33">
        <v>6.226</v>
      </c>
      <c r="CD52" s="33">
        <v>13</v>
      </c>
      <c r="CE52" s="53">
        <v>3</v>
      </c>
      <c r="CF52" s="55">
        <v>12.552406296286998</v>
      </c>
      <c r="CG52" s="55">
        <v>9.4966761633428298</v>
      </c>
      <c r="CH52" s="60">
        <v>0.50005000500050001</v>
      </c>
      <c r="CI52" s="54">
        <v>13</v>
      </c>
      <c r="CJ52" s="56">
        <v>2</v>
      </c>
      <c r="CK52" s="53"/>
      <c r="CL52" s="1"/>
      <c r="CM52">
        <v>2979</v>
      </c>
      <c r="CN52" s="61"/>
      <c r="CV52" s="49"/>
      <c r="CW52" s="49"/>
      <c r="CX52" s="49"/>
      <c r="CY52" s="49"/>
      <c r="CZ52" s="49"/>
      <c r="DA52" s="49"/>
      <c r="DB52" s="49"/>
      <c r="DC52" s="49"/>
      <c r="DD52" s="49"/>
    </row>
    <row r="53" spans="1:108">
      <c r="A53" s="46" t="s">
        <v>1269</v>
      </c>
      <c r="B53" s="48">
        <v>4585</v>
      </c>
      <c r="C53" s="47" t="s">
        <v>1270</v>
      </c>
      <c r="D53" s="47">
        <v>2903</v>
      </c>
      <c r="E53" s="47" t="s">
        <v>1271</v>
      </c>
      <c r="F53" s="46" t="s">
        <v>1272</v>
      </c>
      <c r="G53" s="47" t="s">
        <v>1273</v>
      </c>
      <c r="H53" s="47">
        <v>14811</v>
      </c>
      <c r="I53" s="47" t="s">
        <v>1274</v>
      </c>
      <c r="J53" s="48" t="s">
        <v>6269</v>
      </c>
      <c r="K53" s="47" t="s">
        <v>6269</v>
      </c>
      <c r="L53" s="46"/>
      <c r="M53" s="46"/>
      <c r="N53" s="46" t="s">
        <v>6269</v>
      </c>
      <c r="O53" s="46"/>
      <c r="P53" s="46"/>
      <c r="Q53" s="46" t="s">
        <v>6269</v>
      </c>
      <c r="R53" s="49" t="s">
        <v>1275</v>
      </c>
      <c r="S53" s="49" t="s">
        <v>1276</v>
      </c>
      <c r="T53" s="49" t="s">
        <v>1277</v>
      </c>
      <c r="U53" s="49" t="s">
        <v>1278</v>
      </c>
      <c r="V53" s="49" t="s">
        <v>155</v>
      </c>
      <c r="W53" s="49" t="s">
        <v>1279</v>
      </c>
      <c r="X53" s="49" t="s">
        <v>1280</v>
      </c>
      <c r="Y53" s="49" t="s">
        <v>1281</v>
      </c>
      <c r="Z53" s="49" t="s">
        <v>1282</v>
      </c>
      <c r="AA53" s="49" t="s">
        <v>1282</v>
      </c>
      <c r="AB53" s="49" t="s">
        <v>1283</v>
      </c>
      <c r="AC53" s="49" t="s">
        <v>1284</v>
      </c>
      <c r="AD53" s="49" t="s">
        <v>1284</v>
      </c>
      <c r="AE53" s="49" t="s">
        <v>1285</v>
      </c>
      <c r="AF53" s="49" t="s">
        <v>1269</v>
      </c>
      <c r="AG53" s="49" t="s">
        <v>1286</v>
      </c>
      <c r="AH53" s="49" t="s">
        <v>1287</v>
      </c>
      <c r="AI53" s="49" t="s">
        <v>1288</v>
      </c>
      <c r="AJ53" s="49"/>
      <c r="AK53" s="49" t="s">
        <v>107</v>
      </c>
      <c r="AL53" s="49" t="s">
        <v>101</v>
      </c>
      <c r="AM53" s="49" t="s">
        <v>516</v>
      </c>
      <c r="AN53" s="49" t="s">
        <v>516</v>
      </c>
      <c r="AO53" s="49" t="s">
        <v>516</v>
      </c>
      <c r="AP53" s="49" t="s">
        <v>99</v>
      </c>
      <c r="AQ53" s="49" t="s">
        <v>435</v>
      </c>
      <c r="AR53" s="49" t="s">
        <v>491</v>
      </c>
      <c r="AS53" s="49" t="s">
        <v>545</v>
      </c>
      <c r="AT53" s="49" t="s">
        <v>149</v>
      </c>
      <c r="AU53" s="49" t="s">
        <v>491</v>
      </c>
      <c r="AV53" s="49" t="s">
        <v>545</v>
      </c>
      <c r="AW53" s="49" t="s">
        <v>149</v>
      </c>
      <c r="AX53" s="49" t="s">
        <v>1289</v>
      </c>
      <c r="AY53" s="49" t="s">
        <v>1290</v>
      </c>
      <c r="AZ53" s="49" t="s">
        <v>1290</v>
      </c>
      <c r="BA53" s="49" t="s">
        <v>1291</v>
      </c>
      <c r="BB53" s="49" t="s">
        <v>1292</v>
      </c>
      <c r="BC53" s="49" t="s">
        <v>1293</v>
      </c>
      <c r="BD53" s="50"/>
      <c r="BE53" s="33"/>
      <c r="BF53" s="33"/>
      <c r="BG53" s="33" t="s">
        <v>107</v>
      </c>
      <c r="BH53" s="33" t="s">
        <v>110</v>
      </c>
      <c r="BI53" s="33" t="s">
        <v>107</v>
      </c>
      <c r="BJ53" s="33" t="s">
        <v>110</v>
      </c>
      <c r="BK53" s="33"/>
      <c r="BL53" s="33" t="s">
        <v>109</v>
      </c>
      <c r="BM53" s="33" t="s">
        <v>142</v>
      </c>
      <c r="BN53" s="33" t="s">
        <v>400</v>
      </c>
      <c r="BO53" s="51" t="s">
        <v>190</v>
      </c>
      <c r="BP53" s="50" t="s">
        <v>265</v>
      </c>
      <c r="BQ53" s="33" t="s">
        <v>1171</v>
      </c>
      <c r="BR53" s="51" t="s">
        <v>153</v>
      </c>
      <c r="BS53" s="52" t="s">
        <v>1294</v>
      </c>
      <c r="BT53" s="50">
        <v>3</v>
      </c>
      <c r="BU53" s="33">
        <v>6.9829999999999997</v>
      </c>
      <c r="BV53" s="33">
        <v>12.465999999999999</v>
      </c>
      <c r="BW53" s="33">
        <v>10.255000000000001</v>
      </c>
      <c r="BX53" s="33">
        <v>54</v>
      </c>
      <c r="BY53" s="53">
        <v>1</v>
      </c>
      <c r="BZ53" s="50">
        <v>1</v>
      </c>
      <c r="CA53" s="33">
        <v>2.0169999999999999</v>
      </c>
      <c r="CB53" s="33">
        <v>1.0509999999999999</v>
      </c>
      <c r="CC53" s="33">
        <v>2.5979999999999999</v>
      </c>
      <c r="CD53" s="33">
        <v>54</v>
      </c>
      <c r="CE53" s="53">
        <v>3</v>
      </c>
      <c r="CF53" s="55">
        <v>2.7271735573251883</v>
      </c>
      <c r="CG53" s="55">
        <v>16.75041876046901</v>
      </c>
      <c r="CH53" s="55">
        <v>3.5700260611902466</v>
      </c>
      <c r="CI53" s="54">
        <v>54</v>
      </c>
      <c r="CJ53" s="56">
        <v>1</v>
      </c>
      <c r="CK53" s="53"/>
      <c r="CL53" s="1" t="s">
        <v>6269</v>
      </c>
      <c r="CM53">
        <v>4395</v>
      </c>
      <c r="CN53" s="61"/>
      <c r="CV53" s="49"/>
      <c r="CW53" s="49"/>
      <c r="CX53" s="49"/>
      <c r="CY53" s="49"/>
      <c r="CZ53" s="49"/>
      <c r="DA53" s="49"/>
      <c r="DB53" s="49"/>
      <c r="DC53" s="49"/>
      <c r="DD53" s="49"/>
    </row>
    <row r="54" spans="1:108">
      <c r="A54" s="46" t="s">
        <v>1650</v>
      </c>
      <c r="B54" s="48">
        <v>10467</v>
      </c>
      <c r="C54" s="47" t="s">
        <v>1651</v>
      </c>
      <c r="D54" s="47">
        <v>6252</v>
      </c>
      <c r="E54" s="47" t="s">
        <v>1652</v>
      </c>
      <c r="F54" s="46" t="s">
        <v>1653</v>
      </c>
      <c r="G54" s="47" t="s">
        <v>1654</v>
      </c>
      <c r="H54" s="47">
        <v>104001</v>
      </c>
      <c r="I54" s="47" t="s">
        <v>1655</v>
      </c>
      <c r="J54" s="48" t="s">
        <v>6269</v>
      </c>
      <c r="K54" s="47" t="s">
        <v>6269</v>
      </c>
      <c r="L54" s="46"/>
      <c r="M54" s="46"/>
      <c r="N54" s="46" t="s">
        <v>6269</v>
      </c>
      <c r="O54" s="46"/>
      <c r="P54" s="46"/>
      <c r="Q54" s="46" t="s">
        <v>6269</v>
      </c>
      <c r="R54" s="49" t="s">
        <v>1656</v>
      </c>
      <c r="S54" s="49" t="s">
        <v>1657</v>
      </c>
      <c r="T54" s="49"/>
      <c r="U54" s="49"/>
      <c r="V54" s="49"/>
      <c r="W54" s="49"/>
      <c r="X54" s="49"/>
      <c r="Y54" s="49"/>
      <c r="Z54" s="49" t="s">
        <v>1658</v>
      </c>
      <c r="AA54" s="49" t="s">
        <v>1659</v>
      </c>
      <c r="AB54" s="49" t="s">
        <v>1447</v>
      </c>
      <c r="AC54" s="49" t="s">
        <v>1447</v>
      </c>
      <c r="AD54" s="49" t="s">
        <v>1447</v>
      </c>
      <c r="AE54" s="49" t="s">
        <v>1660</v>
      </c>
      <c r="AF54" s="49" t="s">
        <v>1650</v>
      </c>
      <c r="AG54" s="49" t="s">
        <v>1661</v>
      </c>
      <c r="AH54" s="49" t="s">
        <v>1662</v>
      </c>
      <c r="AI54" s="49" t="s">
        <v>1663</v>
      </c>
      <c r="AJ54" s="49"/>
      <c r="AK54" s="49" t="s">
        <v>107</v>
      </c>
      <c r="AL54" s="49" t="s">
        <v>97</v>
      </c>
      <c r="AM54" s="49" t="s">
        <v>97</v>
      </c>
      <c r="AN54" s="49" t="s">
        <v>97</v>
      </c>
      <c r="AO54" s="49" t="s">
        <v>97</v>
      </c>
      <c r="AP54" s="49" t="s">
        <v>107</v>
      </c>
      <c r="AQ54" s="49" t="s">
        <v>110</v>
      </c>
      <c r="AR54" s="49" t="s">
        <v>97</v>
      </c>
      <c r="AS54" s="49" t="s">
        <v>107</v>
      </c>
      <c r="AT54" s="49" t="s">
        <v>110</v>
      </c>
      <c r="AU54" s="49" t="s">
        <v>97</v>
      </c>
      <c r="AV54" s="49" t="s">
        <v>107</v>
      </c>
      <c r="AW54" s="49" t="s">
        <v>110</v>
      </c>
      <c r="AX54" s="49" t="s">
        <v>1533</v>
      </c>
      <c r="AY54" s="49" t="s">
        <v>1533</v>
      </c>
      <c r="AZ54" s="49" t="s">
        <v>1533</v>
      </c>
      <c r="BA54" s="49" t="s">
        <v>1664</v>
      </c>
      <c r="BB54" s="49" t="s">
        <v>1665</v>
      </c>
      <c r="BC54" s="49" t="s">
        <v>1058</v>
      </c>
      <c r="BD54" s="50"/>
      <c r="BE54" s="33"/>
      <c r="BF54" s="33"/>
      <c r="BG54" s="33"/>
      <c r="BH54" s="33"/>
      <c r="BI54" s="33"/>
      <c r="BJ54" s="33"/>
      <c r="BK54" s="33" t="s">
        <v>110</v>
      </c>
      <c r="BL54" s="33" t="s">
        <v>109</v>
      </c>
      <c r="BM54" s="33" t="s">
        <v>110</v>
      </c>
      <c r="BN54" s="33" t="s">
        <v>97</v>
      </c>
      <c r="BO54" s="51" t="s">
        <v>107</v>
      </c>
      <c r="BP54" s="50" t="s">
        <v>173</v>
      </c>
      <c r="BQ54" s="33" t="s">
        <v>109</v>
      </c>
      <c r="BR54" s="51" t="s">
        <v>110</v>
      </c>
      <c r="BS54" s="52" t="s">
        <v>1666</v>
      </c>
      <c r="BT54" s="50">
        <v>3</v>
      </c>
      <c r="BU54" s="33">
        <v>4.6929999999999996</v>
      </c>
      <c r="BV54" s="33">
        <v>2.5950000000000002</v>
      </c>
      <c r="BW54" s="33">
        <v>13.196999999999999</v>
      </c>
      <c r="BX54" s="33">
        <v>9</v>
      </c>
      <c r="BY54" s="53">
        <v>1</v>
      </c>
      <c r="BZ54" s="50">
        <v>1</v>
      </c>
      <c r="CA54" s="33">
        <v>4.2809999999999997</v>
      </c>
      <c r="CB54" s="33">
        <v>0.79300000000000004</v>
      </c>
      <c r="CC54" s="33">
        <v>0.34599999999999997</v>
      </c>
      <c r="CD54" s="33">
        <v>9</v>
      </c>
      <c r="CE54" s="53">
        <v>3</v>
      </c>
      <c r="CF54" s="55">
        <v>1.4025245441795231</v>
      </c>
      <c r="CG54" s="54">
        <v>3.1700744967506735</v>
      </c>
      <c r="CH54" s="55">
        <v>38.153376573826783</v>
      </c>
      <c r="CI54" s="54">
        <v>9</v>
      </c>
      <c r="CJ54" s="56">
        <v>2</v>
      </c>
      <c r="CK54" s="53"/>
      <c r="CL54" s="1" t="s">
        <v>6269</v>
      </c>
      <c r="CM54">
        <v>2331</v>
      </c>
      <c r="CN54" s="61">
        <v>3.2542168754893135</v>
      </c>
      <c r="CV54" s="49"/>
      <c r="CW54" s="49"/>
      <c r="CX54" s="49"/>
      <c r="CY54" s="49"/>
      <c r="CZ54" s="49"/>
      <c r="DA54" s="49"/>
      <c r="DB54" s="49"/>
      <c r="DC54" s="49"/>
      <c r="DD54" s="49"/>
    </row>
    <row r="55" spans="1:108">
      <c r="A55" s="46" t="s">
        <v>1474</v>
      </c>
      <c r="B55" s="48">
        <v>6572</v>
      </c>
      <c r="C55" s="47" t="s">
        <v>1475</v>
      </c>
      <c r="D55" s="47">
        <v>9211</v>
      </c>
      <c r="E55" s="47" t="s">
        <v>1476</v>
      </c>
      <c r="F55" s="46" t="s">
        <v>1477</v>
      </c>
      <c r="G55" s="47" t="s">
        <v>1478</v>
      </c>
      <c r="H55" s="47">
        <v>56839</v>
      </c>
      <c r="I55" s="47" t="s">
        <v>1479</v>
      </c>
      <c r="J55" s="48" t="s">
        <v>6269</v>
      </c>
      <c r="K55" s="47" t="s">
        <v>6269</v>
      </c>
      <c r="L55" s="46"/>
      <c r="M55" s="46"/>
      <c r="N55" s="46" t="s">
        <v>6269</v>
      </c>
      <c r="O55" s="46"/>
      <c r="P55" s="46"/>
      <c r="Q55" s="46" t="s">
        <v>6269</v>
      </c>
      <c r="R55" s="49" t="s">
        <v>1480</v>
      </c>
      <c r="S55" s="49" t="s">
        <v>1481</v>
      </c>
      <c r="T55" s="49"/>
      <c r="U55" s="49"/>
      <c r="V55" s="49"/>
      <c r="W55" s="49"/>
      <c r="X55" s="49"/>
      <c r="Y55" s="49"/>
      <c r="Z55" s="49" t="s">
        <v>1482</v>
      </c>
      <c r="AA55" s="49" t="s">
        <v>1482</v>
      </c>
      <c r="AB55" s="49" t="s">
        <v>1483</v>
      </c>
      <c r="AC55" s="49" t="s">
        <v>1483</v>
      </c>
      <c r="AD55" s="49" t="s">
        <v>1483</v>
      </c>
      <c r="AE55" s="49" t="s">
        <v>1484</v>
      </c>
      <c r="AF55" s="49" t="s">
        <v>1474</v>
      </c>
      <c r="AG55" s="49" t="s">
        <v>1485</v>
      </c>
      <c r="AH55" s="49" t="s">
        <v>1486</v>
      </c>
      <c r="AI55" s="49" t="s">
        <v>1487</v>
      </c>
      <c r="AJ55" s="49"/>
      <c r="AK55" s="49" t="s">
        <v>97</v>
      </c>
      <c r="AL55" s="49" t="s">
        <v>107</v>
      </c>
      <c r="AM55" s="49" t="s">
        <v>107</v>
      </c>
      <c r="AN55" s="49" t="s">
        <v>107</v>
      </c>
      <c r="AO55" s="49" t="s">
        <v>107</v>
      </c>
      <c r="AP55" s="49" t="s">
        <v>107</v>
      </c>
      <c r="AQ55" s="49" t="s">
        <v>110</v>
      </c>
      <c r="AR55" s="49" t="s">
        <v>107</v>
      </c>
      <c r="AS55" s="49" t="s">
        <v>107</v>
      </c>
      <c r="AT55" s="49" t="s">
        <v>110</v>
      </c>
      <c r="AU55" s="49" t="s">
        <v>107</v>
      </c>
      <c r="AV55" s="49" t="s">
        <v>107</v>
      </c>
      <c r="AW55" s="49" t="s">
        <v>110</v>
      </c>
      <c r="AX55" s="49" t="s">
        <v>1488</v>
      </c>
      <c r="AY55" s="49" t="s">
        <v>1488</v>
      </c>
      <c r="AZ55" s="49" t="s">
        <v>1488</v>
      </c>
      <c r="BA55" s="49" t="s">
        <v>1489</v>
      </c>
      <c r="BB55" s="49" t="s">
        <v>1490</v>
      </c>
      <c r="BC55" s="49" t="s">
        <v>1268</v>
      </c>
      <c r="BD55" s="50"/>
      <c r="BE55" s="33"/>
      <c r="BF55" s="33"/>
      <c r="BG55" s="33"/>
      <c r="BH55" s="33"/>
      <c r="BI55" s="33" t="s">
        <v>109</v>
      </c>
      <c r="BJ55" s="33"/>
      <c r="BK55" s="33"/>
      <c r="BL55" s="33"/>
      <c r="BM55" s="33"/>
      <c r="BN55" s="33" t="s">
        <v>107</v>
      </c>
      <c r="BO55" s="51" t="s">
        <v>110</v>
      </c>
      <c r="BP55" s="50" t="s">
        <v>109</v>
      </c>
      <c r="BQ55" s="33" t="s">
        <v>107</v>
      </c>
      <c r="BR55" s="51" t="s">
        <v>110</v>
      </c>
      <c r="BS55" s="52" t="s">
        <v>1491</v>
      </c>
      <c r="BT55" s="50">
        <v>3</v>
      </c>
      <c r="BU55" s="33">
        <v>3.758</v>
      </c>
      <c r="BV55" s="33">
        <v>24.777999999999999</v>
      </c>
      <c r="BW55" s="33">
        <v>3.8959999999999999</v>
      </c>
      <c r="BX55" s="33">
        <v>4</v>
      </c>
      <c r="BY55" s="53">
        <v>1</v>
      </c>
      <c r="BZ55" s="50">
        <v>1</v>
      </c>
      <c r="CA55" s="33">
        <v>0.94199999999999995</v>
      </c>
      <c r="CB55" s="33">
        <v>4.0170000000000003</v>
      </c>
      <c r="CC55" s="33">
        <v>0.41099999999999998</v>
      </c>
      <c r="CD55" s="33">
        <v>4</v>
      </c>
      <c r="CE55" s="53">
        <v>3</v>
      </c>
      <c r="CF55" s="55">
        <v>3.3451528734863185</v>
      </c>
      <c r="CG55" s="55">
        <v>6.2402496099843994</v>
      </c>
      <c r="CH55" s="55">
        <v>9.4822681585435245</v>
      </c>
      <c r="CI55" s="54">
        <v>4</v>
      </c>
      <c r="CJ55" s="56">
        <v>1</v>
      </c>
      <c r="CK55" s="53"/>
      <c r="CL55" s="1"/>
      <c r="CM55">
        <v>1674</v>
      </c>
      <c r="CN55" s="61"/>
      <c r="CV55" s="49"/>
      <c r="CW55" s="49"/>
      <c r="CX55" s="49"/>
      <c r="CY55" s="49"/>
      <c r="CZ55" s="49"/>
      <c r="DA55" s="49"/>
      <c r="DB55" s="49"/>
      <c r="DC55" s="49"/>
      <c r="DD55" s="49"/>
    </row>
    <row r="56" spans="1:108">
      <c r="A56" s="46" t="s">
        <v>1911</v>
      </c>
      <c r="B56" s="48">
        <v>12666</v>
      </c>
      <c r="C56" s="47" t="s">
        <v>1912</v>
      </c>
      <c r="D56" s="47">
        <v>7415</v>
      </c>
      <c r="E56" s="47" t="s">
        <v>1913</v>
      </c>
      <c r="F56" s="46" t="s">
        <v>1914</v>
      </c>
      <c r="G56" s="47" t="s">
        <v>1915</v>
      </c>
      <c r="H56" s="47">
        <v>269523</v>
      </c>
      <c r="I56" s="47" t="s">
        <v>1916</v>
      </c>
      <c r="J56" s="48" t="s">
        <v>6269</v>
      </c>
      <c r="K56" s="47" t="s">
        <v>6269</v>
      </c>
      <c r="L56" s="46"/>
      <c r="M56" s="46"/>
      <c r="N56" s="46" t="s">
        <v>6269</v>
      </c>
      <c r="O56" s="46"/>
      <c r="P56" s="46"/>
      <c r="Q56" s="46" t="s">
        <v>6269</v>
      </c>
      <c r="R56" s="49" t="s">
        <v>1917</v>
      </c>
      <c r="S56" s="49" t="s">
        <v>1918</v>
      </c>
      <c r="T56" s="49" t="s">
        <v>1919</v>
      </c>
      <c r="U56" s="49" t="s">
        <v>1920</v>
      </c>
      <c r="V56" s="49"/>
      <c r="W56" s="49" t="s">
        <v>1921</v>
      </c>
      <c r="X56" s="49" t="s">
        <v>1922</v>
      </c>
      <c r="Y56" s="49"/>
      <c r="Z56" s="49" t="s">
        <v>1923</v>
      </c>
      <c r="AA56" s="49" t="s">
        <v>1924</v>
      </c>
      <c r="AB56" s="49" t="s">
        <v>1925</v>
      </c>
      <c r="AC56" s="49" t="s">
        <v>1925</v>
      </c>
      <c r="AD56" s="49" t="s">
        <v>1925</v>
      </c>
      <c r="AE56" s="49" t="s">
        <v>1926</v>
      </c>
      <c r="AF56" s="49" t="s">
        <v>1911</v>
      </c>
      <c r="AG56" s="49" t="s">
        <v>1927</v>
      </c>
      <c r="AH56" s="49" t="s">
        <v>1928</v>
      </c>
      <c r="AI56" s="49" t="s">
        <v>1929</v>
      </c>
      <c r="AJ56" s="49"/>
      <c r="AK56" s="49" t="s">
        <v>97</v>
      </c>
      <c r="AL56" s="49" t="s">
        <v>173</v>
      </c>
      <c r="AM56" s="49" t="s">
        <v>173</v>
      </c>
      <c r="AN56" s="49" t="s">
        <v>173</v>
      </c>
      <c r="AO56" s="49" t="s">
        <v>108</v>
      </c>
      <c r="AP56" s="49" t="s">
        <v>109</v>
      </c>
      <c r="AQ56" s="49" t="s">
        <v>97</v>
      </c>
      <c r="AR56" s="49" t="s">
        <v>108</v>
      </c>
      <c r="AS56" s="49" t="s">
        <v>109</v>
      </c>
      <c r="AT56" s="49" t="s">
        <v>97</v>
      </c>
      <c r="AU56" s="49" t="s">
        <v>108</v>
      </c>
      <c r="AV56" s="49" t="s">
        <v>109</v>
      </c>
      <c r="AW56" s="49" t="s">
        <v>97</v>
      </c>
      <c r="AX56" s="49" t="s">
        <v>1601</v>
      </c>
      <c r="AY56" s="49" t="s">
        <v>1601</v>
      </c>
      <c r="AZ56" s="49" t="s">
        <v>1601</v>
      </c>
      <c r="BA56" s="49" t="s">
        <v>1930</v>
      </c>
      <c r="BB56" s="49" t="s">
        <v>1931</v>
      </c>
      <c r="BC56" s="49" t="s">
        <v>1932</v>
      </c>
      <c r="BD56" s="50" t="s">
        <v>110</v>
      </c>
      <c r="BE56" s="33"/>
      <c r="BF56" s="33"/>
      <c r="BG56" s="33"/>
      <c r="BH56" s="33"/>
      <c r="BI56" s="33"/>
      <c r="BJ56" s="33"/>
      <c r="BK56" s="33" t="s">
        <v>107</v>
      </c>
      <c r="BL56" s="33" t="s">
        <v>111</v>
      </c>
      <c r="BM56" s="33"/>
      <c r="BN56" s="33"/>
      <c r="BO56" s="51"/>
      <c r="BP56" s="50" t="s">
        <v>143</v>
      </c>
      <c r="BQ56" s="33" t="s">
        <v>109</v>
      </c>
      <c r="BR56" s="51" t="s">
        <v>441</v>
      </c>
      <c r="BS56" s="52" t="s">
        <v>1933</v>
      </c>
      <c r="BT56" s="50">
        <v>3</v>
      </c>
      <c r="BU56" s="33">
        <v>3.206</v>
      </c>
      <c r="BV56" s="33">
        <v>4.9660000000000002</v>
      </c>
      <c r="BW56" s="33">
        <v>3.19</v>
      </c>
      <c r="BX56" s="33">
        <v>15</v>
      </c>
      <c r="BY56" s="53">
        <v>1</v>
      </c>
      <c r="BZ56" s="50">
        <v>1</v>
      </c>
      <c r="CA56" s="33">
        <v>3.1520000000000001</v>
      </c>
      <c r="CB56" s="33">
        <v>1.1020000000000001</v>
      </c>
      <c r="CC56" s="33">
        <v>1.1000000000000001</v>
      </c>
      <c r="CD56" s="33">
        <v>15</v>
      </c>
      <c r="CE56" s="53">
        <v>3</v>
      </c>
      <c r="CF56" s="54">
        <v>0.9604302727621975</v>
      </c>
      <c r="CG56" s="54">
        <v>3.5333192000565332</v>
      </c>
      <c r="CH56" s="54">
        <v>2.4725546434576202</v>
      </c>
      <c r="CI56" s="54">
        <v>15</v>
      </c>
      <c r="CJ56" s="56"/>
      <c r="CK56" s="53"/>
      <c r="CL56" s="1"/>
      <c r="CM56">
        <v>2421</v>
      </c>
      <c r="CN56" s="61">
        <v>4.2085570340520384</v>
      </c>
      <c r="CV56" s="49"/>
      <c r="CW56" s="49"/>
      <c r="CX56" s="49"/>
      <c r="CY56" s="49"/>
      <c r="CZ56" s="49"/>
      <c r="DA56" s="49"/>
      <c r="DB56" s="49"/>
      <c r="DC56" s="49"/>
      <c r="DD56" s="49"/>
    </row>
    <row r="57" spans="1:108">
      <c r="A57" s="46" t="s">
        <v>1582</v>
      </c>
      <c r="B57" s="48">
        <v>20778</v>
      </c>
      <c r="C57" s="47" t="s">
        <v>1583</v>
      </c>
      <c r="D57" s="47">
        <v>203068</v>
      </c>
      <c r="E57" s="47" t="s">
        <v>1584</v>
      </c>
      <c r="F57" s="46" t="s">
        <v>1585</v>
      </c>
      <c r="G57" s="47" t="s">
        <v>1586</v>
      </c>
      <c r="H57" s="47">
        <v>22154</v>
      </c>
      <c r="I57" s="47" t="s">
        <v>1587</v>
      </c>
      <c r="J57" s="48" t="s">
        <v>6269</v>
      </c>
      <c r="K57" s="47" t="s">
        <v>6269</v>
      </c>
      <c r="L57" s="46"/>
      <c r="M57" s="46"/>
      <c r="N57" s="46" t="s">
        <v>6269</v>
      </c>
      <c r="O57" s="46"/>
      <c r="P57" s="46"/>
      <c r="Q57" s="46" t="s">
        <v>6269</v>
      </c>
      <c r="R57" s="49" t="s">
        <v>1588</v>
      </c>
      <c r="S57" s="49" t="s">
        <v>1589</v>
      </c>
      <c r="T57" s="49" t="s">
        <v>1590</v>
      </c>
      <c r="U57" s="49" t="s">
        <v>1591</v>
      </c>
      <c r="V57" s="49"/>
      <c r="W57" s="49" t="s">
        <v>1592</v>
      </c>
      <c r="X57" s="49" t="s">
        <v>1593</v>
      </c>
      <c r="Y57" s="49"/>
      <c r="Z57" s="49" t="s">
        <v>1594</v>
      </c>
      <c r="AA57" s="49" t="s">
        <v>1594</v>
      </c>
      <c r="AB57" s="49" t="s">
        <v>1595</v>
      </c>
      <c r="AC57" s="49" t="s">
        <v>1596</v>
      </c>
      <c r="AD57" s="49" t="s">
        <v>1596</v>
      </c>
      <c r="AE57" s="49" t="s">
        <v>1597</v>
      </c>
      <c r="AF57" s="49" t="s">
        <v>1582</v>
      </c>
      <c r="AG57" s="49" t="s">
        <v>1598</v>
      </c>
      <c r="AH57" s="49" t="s">
        <v>1599</v>
      </c>
      <c r="AI57" s="49" t="s">
        <v>1600</v>
      </c>
      <c r="AJ57" s="49"/>
      <c r="AK57" s="49" t="s">
        <v>108</v>
      </c>
      <c r="AL57" s="49" t="s">
        <v>150</v>
      </c>
      <c r="AM57" s="49" t="s">
        <v>97</v>
      </c>
      <c r="AN57" s="49" t="s">
        <v>97</v>
      </c>
      <c r="AO57" s="49" t="s">
        <v>179</v>
      </c>
      <c r="AP57" s="49" t="s">
        <v>150</v>
      </c>
      <c r="AQ57" s="49" t="s">
        <v>130</v>
      </c>
      <c r="AR57" s="49" t="s">
        <v>107</v>
      </c>
      <c r="AS57" s="49" t="s">
        <v>97</v>
      </c>
      <c r="AT57" s="49" t="s">
        <v>107</v>
      </c>
      <c r="AU57" s="49" t="s">
        <v>107</v>
      </c>
      <c r="AV57" s="49" t="s">
        <v>97</v>
      </c>
      <c r="AW57" s="49" t="s">
        <v>107</v>
      </c>
      <c r="AX57" s="49" t="s">
        <v>361</v>
      </c>
      <c r="AY57" s="49" t="s">
        <v>1601</v>
      </c>
      <c r="AZ57" s="49" t="s">
        <v>1601</v>
      </c>
      <c r="BA57" s="49" t="s">
        <v>1602</v>
      </c>
      <c r="BB57" s="49" t="s">
        <v>1603</v>
      </c>
      <c r="BC57" s="49" t="s">
        <v>1604</v>
      </c>
      <c r="BD57" s="50"/>
      <c r="BE57" s="33"/>
      <c r="BF57" s="33" t="s">
        <v>97</v>
      </c>
      <c r="BG57" s="33" t="s">
        <v>97</v>
      </c>
      <c r="BH57" s="33" t="s">
        <v>149</v>
      </c>
      <c r="BI57" s="33" t="s">
        <v>107</v>
      </c>
      <c r="BJ57" s="33"/>
      <c r="BK57" s="33"/>
      <c r="BL57" s="33"/>
      <c r="BM57" s="33"/>
      <c r="BN57" s="33"/>
      <c r="BO57" s="51"/>
      <c r="BP57" s="50" t="s">
        <v>173</v>
      </c>
      <c r="BQ57" s="33" t="s">
        <v>441</v>
      </c>
      <c r="BR57" s="51" t="s">
        <v>108</v>
      </c>
      <c r="BS57" s="52" t="s">
        <v>103</v>
      </c>
      <c r="BT57" s="50">
        <v>3</v>
      </c>
      <c r="BU57" s="33">
        <v>3.109</v>
      </c>
      <c r="BV57" s="33">
        <v>3.806</v>
      </c>
      <c r="BW57" s="33">
        <v>3.9860000000000002</v>
      </c>
      <c r="BX57" s="33">
        <v>18</v>
      </c>
      <c r="BY57" s="53">
        <v>1</v>
      </c>
      <c r="BZ57" s="50">
        <v>1</v>
      </c>
      <c r="CA57" s="33">
        <v>1.3360000000000001</v>
      </c>
      <c r="CB57" s="33">
        <v>0.67700000000000005</v>
      </c>
      <c r="CC57" s="33">
        <v>1.667</v>
      </c>
      <c r="CD57" s="33">
        <v>18</v>
      </c>
      <c r="CE57" s="53">
        <v>3</v>
      </c>
      <c r="CF57" s="55">
        <v>2.3503419747573271</v>
      </c>
      <c r="CG57" s="55">
        <v>6.0573020776546134</v>
      </c>
      <c r="CH57" s="54">
        <v>2.9697383660499512</v>
      </c>
      <c r="CI57" s="54">
        <v>18</v>
      </c>
      <c r="CJ57" s="56">
        <v>2</v>
      </c>
      <c r="CK57" s="53"/>
      <c r="CL57" s="1"/>
      <c r="CM57">
        <v>1335</v>
      </c>
      <c r="CN57" s="61">
        <v>7.9935872618461303</v>
      </c>
      <c r="CV57" s="49"/>
      <c r="CW57" s="49"/>
      <c r="CX57" s="49"/>
      <c r="CY57" s="49"/>
      <c r="CZ57" s="49"/>
      <c r="DA57" s="49"/>
      <c r="DB57" s="49"/>
      <c r="DC57" s="49"/>
      <c r="DD57" s="49"/>
    </row>
    <row r="58" spans="1:108">
      <c r="A58" s="46" t="s">
        <v>1872</v>
      </c>
      <c r="B58" s="48">
        <v>12669</v>
      </c>
      <c r="C58" s="47" t="s">
        <v>1873</v>
      </c>
      <c r="D58" s="47">
        <v>7416</v>
      </c>
      <c r="E58" s="47" t="s">
        <v>1874</v>
      </c>
      <c r="F58" s="46" t="s">
        <v>1875</v>
      </c>
      <c r="G58" s="47" t="s">
        <v>1876</v>
      </c>
      <c r="H58" s="47">
        <v>22333</v>
      </c>
      <c r="I58" s="47" t="s">
        <v>1877</v>
      </c>
      <c r="J58" s="48" t="s">
        <v>6269</v>
      </c>
      <c r="K58" s="47" t="s">
        <v>6269</v>
      </c>
      <c r="L58" s="46"/>
      <c r="M58" s="46"/>
      <c r="N58" s="46" t="s">
        <v>6269</v>
      </c>
      <c r="O58" s="46"/>
      <c r="P58" s="46"/>
      <c r="Q58" s="46" t="s">
        <v>6269</v>
      </c>
      <c r="R58" s="49" t="s">
        <v>1878</v>
      </c>
      <c r="S58" s="49" t="s">
        <v>1879</v>
      </c>
      <c r="T58" s="49"/>
      <c r="U58" s="49" t="s">
        <v>1462</v>
      </c>
      <c r="V58" s="49"/>
      <c r="W58" s="49"/>
      <c r="X58" s="49" t="s">
        <v>1880</v>
      </c>
      <c r="Y58" s="49"/>
      <c r="Z58" s="49" t="s">
        <v>1881</v>
      </c>
      <c r="AA58" s="49" t="s">
        <v>1882</v>
      </c>
      <c r="AB58" s="49" t="s">
        <v>1883</v>
      </c>
      <c r="AC58" s="49" t="s">
        <v>1883</v>
      </c>
      <c r="AD58" s="49" t="s">
        <v>1883</v>
      </c>
      <c r="AE58" s="49" t="s">
        <v>1884</v>
      </c>
      <c r="AF58" s="49" t="s">
        <v>1872</v>
      </c>
      <c r="AG58" s="49" t="s">
        <v>1885</v>
      </c>
      <c r="AH58" s="49" t="s">
        <v>1886</v>
      </c>
      <c r="AI58" s="49" t="s">
        <v>1887</v>
      </c>
      <c r="AJ58" s="49"/>
      <c r="AK58" s="49" t="s">
        <v>109</v>
      </c>
      <c r="AL58" s="49" t="s">
        <v>108</v>
      </c>
      <c r="AM58" s="49" t="s">
        <v>108</v>
      </c>
      <c r="AN58" s="49" t="s">
        <v>108</v>
      </c>
      <c r="AO58" s="49" t="s">
        <v>108</v>
      </c>
      <c r="AP58" s="49" t="s">
        <v>109</v>
      </c>
      <c r="AQ58" s="49" t="s">
        <v>109</v>
      </c>
      <c r="AR58" s="49" t="s">
        <v>108</v>
      </c>
      <c r="AS58" s="49" t="s">
        <v>109</v>
      </c>
      <c r="AT58" s="49" t="s">
        <v>109</v>
      </c>
      <c r="AU58" s="49" t="s">
        <v>108</v>
      </c>
      <c r="AV58" s="49" t="s">
        <v>109</v>
      </c>
      <c r="AW58" s="49" t="s">
        <v>109</v>
      </c>
      <c r="AX58" s="49" t="s">
        <v>1888</v>
      </c>
      <c r="AY58" s="49" t="s">
        <v>1888</v>
      </c>
      <c r="AZ58" s="49" t="s">
        <v>1888</v>
      </c>
      <c r="BA58" s="49" t="s">
        <v>1889</v>
      </c>
      <c r="BB58" s="49" t="s">
        <v>1890</v>
      </c>
      <c r="BC58" s="49" t="s">
        <v>1891</v>
      </c>
      <c r="BD58" s="50"/>
      <c r="BE58" s="33" t="s">
        <v>97</v>
      </c>
      <c r="BF58" s="33" t="s">
        <v>142</v>
      </c>
      <c r="BG58" s="33" t="s">
        <v>110</v>
      </c>
      <c r="BH58" s="33"/>
      <c r="BI58" s="33"/>
      <c r="BJ58" s="33"/>
      <c r="BK58" s="33"/>
      <c r="BL58" s="33"/>
      <c r="BM58" s="33"/>
      <c r="BN58" s="33"/>
      <c r="BO58" s="51"/>
      <c r="BP58" s="50" t="s">
        <v>143</v>
      </c>
      <c r="BQ58" s="33" t="s">
        <v>109</v>
      </c>
      <c r="BR58" s="51" t="s">
        <v>173</v>
      </c>
      <c r="BS58" s="52" t="s">
        <v>1892</v>
      </c>
      <c r="BT58" s="50">
        <v>3</v>
      </c>
      <c r="BU58" s="33">
        <v>2.8580000000000001</v>
      </c>
      <c r="BV58" s="33">
        <v>2.6240000000000001</v>
      </c>
      <c r="BW58" s="33">
        <v>3.8420000000000001</v>
      </c>
      <c r="BX58" s="33">
        <v>18</v>
      </c>
      <c r="BY58" s="53">
        <v>1</v>
      </c>
      <c r="BZ58" s="50">
        <v>1</v>
      </c>
      <c r="CA58" s="33">
        <v>3.073</v>
      </c>
      <c r="CB58" s="33">
        <v>0.623</v>
      </c>
      <c r="CC58" s="33">
        <v>0.63300000000000001</v>
      </c>
      <c r="CD58" s="33">
        <v>18</v>
      </c>
      <c r="CE58" s="53">
        <v>3</v>
      </c>
      <c r="CF58" s="54">
        <v>0.88723272114275575</v>
      </c>
      <c r="CG58" s="54">
        <v>4.0776382319360627</v>
      </c>
      <c r="CH58" s="55">
        <v>7.6681236101525956</v>
      </c>
      <c r="CI58" s="54">
        <v>18</v>
      </c>
      <c r="CJ58" s="56"/>
      <c r="CK58" s="53"/>
      <c r="CL58" s="1"/>
      <c r="CM58">
        <v>852</v>
      </c>
      <c r="CN58" s="61">
        <v>8.4492383628580559</v>
      </c>
      <c r="CV58" s="49"/>
      <c r="CW58" s="49"/>
      <c r="CX58" s="49"/>
      <c r="CY58" s="49"/>
      <c r="CZ58" s="49"/>
      <c r="DA58" s="49"/>
      <c r="DB58" s="49"/>
      <c r="DC58" s="49"/>
      <c r="DD58" s="49"/>
    </row>
    <row r="59" spans="1:108">
      <c r="A59" s="46" t="s">
        <v>1722</v>
      </c>
      <c r="B59" s="48">
        <v>8009</v>
      </c>
      <c r="C59" s="47" t="s">
        <v>1723</v>
      </c>
      <c r="D59" s="47">
        <v>9379</v>
      </c>
      <c r="E59" s="47" t="s">
        <v>1724</v>
      </c>
      <c r="F59" s="46" t="s">
        <v>1725</v>
      </c>
      <c r="G59" s="47" t="s">
        <v>1726</v>
      </c>
      <c r="H59" s="47">
        <v>18190</v>
      </c>
      <c r="I59" s="47" t="s">
        <v>1727</v>
      </c>
      <c r="J59" s="48" t="s">
        <v>6269</v>
      </c>
      <c r="K59" s="47" t="s">
        <v>6269</v>
      </c>
      <c r="L59" s="46"/>
      <c r="M59" s="46"/>
      <c r="N59" s="46" t="s">
        <v>6269</v>
      </c>
      <c r="O59" s="46"/>
      <c r="P59" s="46"/>
      <c r="Q59" s="46" t="s">
        <v>6269</v>
      </c>
      <c r="R59" s="49" t="s">
        <v>411</v>
      </c>
      <c r="S59" s="49" t="s">
        <v>1728</v>
      </c>
      <c r="T59" s="49" t="s">
        <v>1729</v>
      </c>
      <c r="U59" s="49"/>
      <c r="V59" s="49"/>
      <c r="W59" s="49" t="s">
        <v>1730</v>
      </c>
      <c r="X59" s="49"/>
      <c r="Y59" s="49"/>
      <c r="Z59" s="49" t="s">
        <v>1731</v>
      </c>
      <c r="AA59" s="49" t="s">
        <v>1731</v>
      </c>
      <c r="AB59" s="49" t="s">
        <v>233</v>
      </c>
      <c r="AC59" s="49" t="s">
        <v>233</v>
      </c>
      <c r="AD59" s="49" t="s">
        <v>233</v>
      </c>
      <c r="AE59" s="49" t="s">
        <v>1732</v>
      </c>
      <c r="AF59" s="49" t="s">
        <v>1722</v>
      </c>
      <c r="AG59" s="49" t="s">
        <v>1722</v>
      </c>
      <c r="AH59" s="49" t="s">
        <v>1733</v>
      </c>
      <c r="AI59" s="49" t="s">
        <v>1734</v>
      </c>
      <c r="AJ59" s="49"/>
      <c r="AK59" s="49" t="s">
        <v>109</v>
      </c>
      <c r="AL59" s="49" t="s">
        <v>110</v>
      </c>
      <c r="AM59" s="49" t="s">
        <v>110</v>
      </c>
      <c r="AN59" s="49" t="s">
        <v>110</v>
      </c>
      <c r="AO59" s="49" t="s">
        <v>110</v>
      </c>
      <c r="AP59" s="49" t="s">
        <v>110</v>
      </c>
      <c r="AQ59" s="49" t="s">
        <v>110</v>
      </c>
      <c r="AR59" s="49" t="s">
        <v>110</v>
      </c>
      <c r="AS59" s="49" t="s">
        <v>110</v>
      </c>
      <c r="AT59" s="49" t="s">
        <v>110</v>
      </c>
      <c r="AU59" s="49" t="s">
        <v>110</v>
      </c>
      <c r="AV59" s="49" t="s">
        <v>110</v>
      </c>
      <c r="AW59" s="49" t="s">
        <v>110</v>
      </c>
      <c r="AX59" s="49" t="s">
        <v>1735</v>
      </c>
      <c r="AY59" s="49" t="s">
        <v>1735</v>
      </c>
      <c r="AZ59" s="49" t="s">
        <v>1735</v>
      </c>
      <c r="BA59" s="49" t="s">
        <v>1736</v>
      </c>
      <c r="BB59" s="49" t="s">
        <v>1737</v>
      </c>
      <c r="BC59" s="49" t="s">
        <v>1293</v>
      </c>
      <c r="BD59" s="50"/>
      <c r="BE59" s="33"/>
      <c r="BF59" s="33"/>
      <c r="BG59" s="33"/>
      <c r="BH59" s="33"/>
      <c r="BI59" s="33"/>
      <c r="BJ59" s="33"/>
      <c r="BK59" s="33"/>
      <c r="BL59" s="33"/>
      <c r="BM59" s="33"/>
      <c r="BN59" s="33" t="s">
        <v>97</v>
      </c>
      <c r="BO59" s="51" t="s">
        <v>110</v>
      </c>
      <c r="BP59" s="50" t="s">
        <v>110</v>
      </c>
      <c r="BQ59" s="33" t="s">
        <v>110</v>
      </c>
      <c r="BR59" s="51" t="s">
        <v>107</v>
      </c>
      <c r="BS59" s="52" t="s">
        <v>1738</v>
      </c>
      <c r="BT59" s="50">
        <v>3</v>
      </c>
      <c r="BU59" s="33">
        <v>2.6179999999999999</v>
      </c>
      <c r="BV59" s="33">
        <v>4.8010000000000002</v>
      </c>
      <c r="BW59" s="33">
        <v>4.2030000000000003</v>
      </c>
      <c r="BX59" s="33">
        <v>4</v>
      </c>
      <c r="BY59" s="53">
        <v>1</v>
      </c>
      <c r="BZ59" s="50">
        <v>1</v>
      </c>
      <c r="CA59" s="33">
        <v>2.1150000000000002</v>
      </c>
      <c r="CB59" s="33">
        <v>0.96499999999999997</v>
      </c>
      <c r="CC59" s="33">
        <v>1.694</v>
      </c>
      <c r="CD59" s="33">
        <v>4</v>
      </c>
      <c r="CE59" s="53">
        <v>3</v>
      </c>
      <c r="CF59" s="55">
        <v>1.2379914826185996</v>
      </c>
      <c r="CG59" s="55">
        <v>4.9761146496815289</v>
      </c>
      <c r="CH59" s="54">
        <v>2.5279975731223301</v>
      </c>
      <c r="CI59" s="54">
        <v>4</v>
      </c>
      <c r="CJ59" s="56">
        <v>2</v>
      </c>
      <c r="CK59" s="53"/>
      <c r="CL59" s="1" t="s">
        <v>6269</v>
      </c>
      <c r="CM59">
        <v>5139</v>
      </c>
      <c r="CN59" s="61">
        <v>10.961407697403956</v>
      </c>
      <c r="CP59" s="30"/>
      <c r="CQ59" s="59"/>
      <c r="CR59" s="59"/>
      <c r="CS59" s="59"/>
      <c r="CT59" s="59"/>
      <c r="CU59" s="59"/>
      <c r="CV59" s="49"/>
      <c r="CW59" s="49"/>
      <c r="CX59" s="49"/>
      <c r="CY59" s="49"/>
      <c r="CZ59" s="49"/>
      <c r="DA59" s="49"/>
      <c r="DB59" s="49"/>
      <c r="DC59" s="49"/>
      <c r="DD59" s="49"/>
    </row>
    <row r="60" spans="1:108">
      <c r="A60" s="46" t="s">
        <v>1828</v>
      </c>
      <c r="B60" s="48">
        <v>12407</v>
      </c>
      <c r="C60" s="47" t="s">
        <v>1829</v>
      </c>
      <c r="D60" s="47">
        <v>7277</v>
      </c>
      <c r="E60" s="47" t="s">
        <v>1830</v>
      </c>
      <c r="F60" s="46" t="s">
        <v>1831</v>
      </c>
      <c r="G60" s="47" t="s">
        <v>1832</v>
      </c>
      <c r="H60" s="47">
        <v>22145</v>
      </c>
      <c r="I60" s="47" t="s">
        <v>1833</v>
      </c>
      <c r="J60" s="48" t="s">
        <v>6269</v>
      </c>
      <c r="K60" s="47" t="s">
        <v>6269</v>
      </c>
      <c r="L60" s="46"/>
      <c r="M60" s="46"/>
      <c r="N60" s="46" t="s">
        <v>6269</v>
      </c>
      <c r="O60" s="46"/>
      <c r="P60" s="46"/>
      <c r="Q60" s="46" t="s">
        <v>6269</v>
      </c>
      <c r="R60" s="49" t="s">
        <v>332</v>
      </c>
      <c r="S60" s="49" t="s">
        <v>1834</v>
      </c>
      <c r="T60" s="49" t="s">
        <v>977</v>
      </c>
      <c r="U60" s="49" t="s">
        <v>1835</v>
      </c>
      <c r="V60" s="49"/>
      <c r="W60" s="49" t="s">
        <v>979</v>
      </c>
      <c r="X60" s="49" t="s">
        <v>1836</v>
      </c>
      <c r="Y60" s="49"/>
      <c r="Z60" s="49" t="s">
        <v>1837</v>
      </c>
      <c r="AA60" s="49" t="s">
        <v>1838</v>
      </c>
      <c r="AB60" s="49" t="s">
        <v>1839</v>
      </c>
      <c r="AC60" s="49" t="s">
        <v>1840</v>
      </c>
      <c r="AD60" s="49" t="s">
        <v>1840</v>
      </c>
      <c r="AE60" s="49" t="s">
        <v>1841</v>
      </c>
      <c r="AF60" s="49" t="s">
        <v>1828</v>
      </c>
      <c r="AG60" s="49" t="s">
        <v>1842</v>
      </c>
      <c r="AH60" s="49" t="s">
        <v>1843</v>
      </c>
      <c r="AI60" s="49" t="s">
        <v>1844</v>
      </c>
      <c r="AJ60" s="49"/>
      <c r="AK60" s="49" t="s">
        <v>441</v>
      </c>
      <c r="AL60" s="49" t="s">
        <v>101</v>
      </c>
      <c r="AM60" s="49" t="s">
        <v>172</v>
      </c>
      <c r="AN60" s="49" t="s">
        <v>172</v>
      </c>
      <c r="AO60" s="49" t="s">
        <v>99</v>
      </c>
      <c r="AP60" s="49" t="s">
        <v>99</v>
      </c>
      <c r="AQ60" s="49" t="s">
        <v>99</v>
      </c>
      <c r="AR60" s="49" t="s">
        <v>172</v>
      </c>
      <c r="AS60" s="49" t="s">
        <v>143</v>
      </c>
      <c r="AT60" s="49" t="s">
        <v>143</v>
      </c>
      <c r="AU60" s="49" t="s">
        <v>172</v>
      </c>
      <c r="AV60" s="49" t="s">
        <v>143</v>
      </c>
      <c r="AW60" s="49" t="s">
        <v>143</v>
      </c>
      <c r="AX60" s="49" t="s">
        <v>1845</v>
      </c>
      <c r="AY60" s="49" t="s">
        <v>1846</v>
      </c>
      <c r="AZ60" s="49" t="s">
        <v>1846</v>
      </c>
      <c r="BA60" s="49" t="s">
        <v>1847</v>
      </c>
      <c r="BB60" s="49" t="s">
        <v>1848</v>
      </c>
      <c r="BC60" s="49" t="s">
        <v>1849</v>
      </c>
      <c r="BD60" s="50"/>
      <c r="BE60" s="33" t="s">
        <v>110</v>
      </c>
      <c r="BF60" s="33" t="s">
        <v>107</v>
      </c>
      <c r="BG60" s="33" t="s">
        <v>108</v>
      </c>
      <c r="BH60" s="33" t="s">
        <v>425</v>
      </c>
      <c r="BI60" s="33" t="s">
        <v>110</v>
      </c>
      <c r="BJ60" s="33"/>
      <c r="BK60" s="33"/>
      <c r="BL60" s="33"/>
      <c r="BM60" s="33" t="s">
        <v>110</v>
      </c>
      <c r="BN60" s="33"/>
      <c r="BO60" s="51"/>
      <c r="BP60" s="50" t="s">
        <v>150</v>
      </c>
      <c r="BQ60" s="33" t="s">
        <v>179</v>
      </c>
      <c r="BR60" s="51" t="s">
        <v>142</v>
      </c>
      <c r="BS60" s="52" t="s">
        <v>1850</v>
      </c>
      <c r="BT60" s="50">
        <v>3</v>
      </c>
      <c r="BU60" s="33">
        <v>2.585</v>
      </c>
      <c r="BV60" s="33">
        <v>2.7930000000000001</v>
      </c>
      <c r="BW60" s="33">
        <v>2.895</v>
      </c>
      <c r="BX60" s="33">
        <v>36</v>
      </c>
      <c r="BY60" s="53">
        <v>1</v>
      </c>
      <c r="BZ60" s="50">
        <v>1</v>
      </c>
      <c r="CA60" s="33">
        <v>1.2470000000000001</v>
      </c>
      <c r="CB60" s="33">
        <v>0.64600000000000002</v>
      </c>
      <c r="CC60" s="33">
        <v>1.3560000000000001</v>
      </c>
      <c r="CD60" s="33">
        <v>36</v>
      </c>
      <c r="CE60" s="53">
        <v>3</v>
      </c>
      <c r="CF60" s="55">
        <v>2.3006487829567939</v>
      </c>
      <c r="CG60" s="54">
        <v>4.0019209220425802</v>
      </c>
      <c r="CH60" s="54">
        <v>2.7419045268843742</v>
      </c>
      <c r="CI60" s="54">
        <v>36</v>
      </c>
      <c r="CJ60" s="56"/>
      <c r="CK60" s="53"/>
      <c r="CL60" s="1"/>
      <c r="CM60">
        <v>1347</v>
      </c>
      <c r="CN60" s="61">
        <v>4.7728672768007057</v>
      </c>
      <c r="CU60" s="49"/>
      <c r="CV60" s="49"/>
      <c r="CW60" s="49"/>
      <c r="CX60" s="49"/>
      <c r="CY60" s="49"/>
      <c r="CZ60" s="49"/>
      <c r="DA60" s="49"/>
      <c r="DB60" s="49"/>
      <c r="DC60" s="49"/>
      <c r="DD60" s="49"/>
    </row>
    <row r="61" spans="1:108">
      <c r="A61" s="46" t="s">
        <v>1893</v>
      </c>
      <c r="B61" s="48">
        <v>12672</v>
      </c>
      <c r="C61" s="47" t="s">
        <v>1894</v>
      </c>
      <c r="D61" s="47">
        <v>7417</v>
      </c>
      <c r="E61" s="47" t="s">
        <v>1895</v>
      </c>
      <c r="F61" s="46" t="s">
        <v>1896</v>
      </c>
      <c r="G61" s="47" t="s">
        <v>1897</v>
      </c>
      <c r="H61" s="47">
        <v>22334</v>
      </c>
      <c r="I61" s="47" t="s">
        <v>1898</v>
      </c>
      <c r="J61" s="48" t="s">
        <v>6269</v>
      </c>
      <c r="K61" s="47" t="s">
        <v>6269</v>
      </c>
      <c r="L61" s="46"/>
      <c r="M61" s="46"/>
      <c r="N61" s="46" t="s">
        <v>6269</v>
      </c>
      <c r="O61" s="46"/>
      <c r="P61" s="46"/>
      <c r="Q61" s="46" t="s">
        <v>6269</v>
      </c>
      <c r="R61" s="49" t="s">
        <v>1899</v>
      </c>
      <c r="S61" s="49" t="s">
        <v>1900</v>
      </c>
      <c r="T61" s="49"/>
      <c r="U61" s="49"/>
      <c r="V61" s="49"/>
      <c r="W61" s="49"/>
      <c r="X61" s="49"/>
      <c r="Y61" s="49"/>
      <c r="Z61" s="49" t="s">
        <v>1901</v>
      </c>
      <c r="AA61" s="49" t="s">
        <v>1902</v>
      </c>
      <c r="AB61" s="49" t="s">
        <v>1903</v>
      </c>
      <c r="AC61" s="49" t="s">
        <v>1903</v>
      </c>
      <c r="AD61" s="49" t="s">
        <v>1903</v>
      </c>
      <c r="AE61" s="49" t="s">
        <v>1904</v>
      </c>
      <c r="AF61" s="49" t="s">
        <v>1893</v>
      </c>
      <c r="AG61" s="49" t="s">
        <v>1893</v>
      </c>
      <c r="AH61" s="49" t="s">
        <v>1905</v>
      </c>
      <c r="AI61" s="49" t="s">
        <v>1906</v>
      </c>
      <c r="AJ61" s="49"/>
      <c r="AK61" s="49" t="s">
        <v>172</v>
      </c>
      <c r="AL61" s="49" t="s">
        <v>108</v>
      </c>
      <c r="AM61" s="49" t="s">
        <v>108</v>
      </c>
      <c r="AN61" s="49" t="s">
        <v>108</v>
      </c>
      <c r="AO61" s="49" t="s">
        <v>108</v>
      </c>
      <c r="AP61" s="49" t="s">
        <v>108</v>
      </c>
      <c r="AQ61" s="49" t="s">
        <v>108</v>
      </c>
      <c r="AR61" s="49" t="s">
        <v>108</v>
      </c>
      <c r="AS61" s="49" t="s">
        <v>108</v>
      </c>
      <c r="AT61" s="49" t="s">
        <v>108</v>
      </c>
      <c r="AU61" s="49" t="s">
        <v>108</v>
      </c>
      <c r="AV61" s="49" t="s">
        <v>108</v>
      </c>
      <c r="AW61" s="49" t="s">
        <v>108</v>
      </c>
      <c r="AX61" s="49" t="s">
        <v>1907</v>
      </c>
      <c r="AY61" s="49" t="s">
        <v>1907</v>
      </c>
      <c r="AZ61" s="49" t="s">
        <v>1907</v>
      </c>
      <c r="BA61" s="49" t="s">
        <v>1908</v>
      </c>
      <c r="BB61" s="49" t="s">
        <v>1909</v>
      </c>
      <c r="BC61" s="49" t="s">
        <v>97</v>
      </c>
      <c r="BD61" s="50"/>
      <c r="BE61" s="33"/>
      <c r="BF61" s="33" t="s">
        <v>111</v>
      </c>
      <c r="BG61" s="33"/>
      <c r="BH61" s="33"/>
      <c r="BI61" s="33"/>
      <c r="BJ61" s="33"/>
      <c r="BK61" s="33"/>
      <c r="BL61" s="33"/>
      <c r="BM61" s="33"/>
      <c r="BN61" s="33"/>
      <c r="BO61" s="51"/>
      <c r="BP61" s="50" t="s">
        <v>173</v>
      </c>
      <c r="BQ61" s="33" t="s">
        <v>108</v>
      </c>
      <c r="BR61" s="51" t="s">
        <v>108</v>
      </c>
      <c r="BS61" s="52" t="s">
        <v>1910</v>
      </c>
      <c r="BT61" s="50">
        <v>3</v>
      </c>
      <c r="BU61" s="33">
        <v>2.1480000000000001</v>
      </c>
      <c r="BV61" s="33">
        <v>2.5680000000000001</v>
      </c>
      <c r="BW61" s="33">
        <v>4.8730000000000002</v>
      </c>
      <c r="BX61" s="33">
        <v>16</v>
      </c>
      <c r="BY61" s="53">
        <v>1</v>
      </c>
      <c r="BZ61" s="50">
        <v>1</v>
      </c>
      <c r="CA61" s="33">
        <v>4.8609999999999998</v>
      </c>
      <c r="CB61" s="33">
        <v>1.03</v>
      </c>
      <c r="CC61" s="33">
        <v>1.097</v>
      </c>
      <c r="CD61" s="33">
        <v>16</v>
      </c>
      <c r="CE61" s="53">
        <v>3</v>
      </c>
      <c r="CF61" s="54">
        <v>0.45938993017273061</v>
      </c>
      <c r="CG61" s="54">
        <v>2.4804048020636968</v>
      </c>
      <c r="CH61" s="55">
        <v>5.1064698973599549</v>
      </c>
      <c r="CI61" s="54">
        <v>16</v>
      </c>
      <c r="CJ61" s="56"/>
      <c r="CK61" s="53"/>
      <c r="CL61" s="1"/>
      <c r="CM61">
        <v>930</v>
      </c>
      <c r="CN61" s="61">
        <v>8.7822087621033464</v>
      </c>
      <c r="CU61" s="49"/>
      <c r="CV61" s="49"/>
      <c r="CW61" s="49"/>
      <c r="CX61" s="49"/>
      <c r="CY61" s="49"/>
      <c r="CZ61" s="49"/>
      <c r="DA61" s="49"/>
      <c r="DB61" s="49"/>
      <c r="DC61" s="49"/>
      <c r="DD61" s="49"/>
    </row>
    <row r="62" spans="1:108">
      <c r="A62" s="46" t="s">
        <v>1492</v>
      </c>
      <c r="B62" s="48">
        <v>7657</v>
      </c>
      <c r="C62" s="47" t="s">
        <v>1493</v>
      </c>
      <c r="D62" s="47">
        <v>4685</v>
      </c>
      <c r="E62" s="47" t="s">
        <v>1494</v>
      </c>
      <c r="F62" s="46" t="s">
        <v>1495</v>
      </c>
      <c r="G62" s="47" t="s">
        <v>1496</v>
      </c>
      <c r="H62" s="47">
        <v>17968</v>
      </c>
      <c r="I62" s="47" t="s">
        <v>1497</v>
      </c>
      <c r="J62" s="48" t="s">
        <v>6269</v>
      </c>
      <c r="K62" s="47" t="s">
        <v>6269</v>
      </c>
      <c r="L62" s="46"/>
      <c r="M62" s="46"/>
      <c r="N62" s="46" t="s">
        <v>6269</v>
      </c>
      <c r="O62" s="46"/>
      <c r="P62" s="46"/>
      <c r="Q62" s="46" t="s">
        <v>6269</v>
      </c>
      <c r="R62" s="49" t="s">
        <v>1498</v>
      </c>
      <c r="S62" s="49" t="s">
        <v>1499</v>
      </c>
      <c r="T62" s="49" t="s">
        <v>1500</v>
      </c>
      <c r="U62" s="49" t="s">
        <v>1501</v>
      </c>
      <c r="V62" s="49"/>
      <c r="W62" s="49" t="s">
        <v>1502</v>
      </c>
      <c r="X62" s="49" t="s">
        <v>1503</v>
      </c>
      <c r="Y62" s="49"/>
      <c r="Z62" s="49" t="s">
        <v>1504</v>
      </c>
      <c r="AA62" s="49" t="s">
        <v>1504</v>
      </c>
      <c r="AB62" s="49" t="s">
        <v>1505</v>
      </c>
      <c r="AC62" s="49" t="s">
        <v>1505</v>
      </c>
      <c r="AD62" s="49" t="s">
        <v>1505</v>
      </c>
      <c r="AE62" s="49" t="s">
        <v>1506</v>
      </c>
      <c r="AF62" s="49" t="s">
        <v>1492</v>
      </c>
      <c r="AG62" s="49" t="s">
        <v>1507</v>
      </c>
      <c r="AH62" s="49" t="s">
        <v>1508</v>
      </c>
      <c r="AI62" s="49" t="s">
        <v>1509</v>
      </c>
      <c r="AJ62" s="49"/>
      <c r="AK62" s="49" t="s">
        <v>97</v>
      </c>
      <c r="AL62" s="49" t="s">
        <v>172</v>
      </c>
      <c r="AM62" s="49" t="s">
        <v>172</v>
      </c>
      <c r="AN62" s="49" t="s">
        <v>172</v>
      </c>
      <c r="AO62" s="49" t="s">
        <v>172</v>
      </c>
      <c r="AP62" s="49" t="s">
        <v>441</v>
      </c>
      <c r="AQ62" s="49" t="s">
        <v>441</v>
      </c>
      <c r="AR62" s="49" t="s">
        <v>172</v>
      </c>
      <c r="AS62" s="49" t="s">
        <v>441</v>
      </c>
      <c r="AT62" s="49" t="s">
        <v>441</v>
      </c>
      <c r="AU62" s="49" t="s">
        <v>172</v>
      </c>
      <c r="AV62" s="49" t="s">
        <v>441</v>
      </c>
      <c r="AW62" s="49" t="s">
        <v>441</v>
      </c>
      <c r="AX62" s="49" t="s">
        <v>430</v>
      </c>
      <c r="AY62" s="49" t="s">
        <v>430</v>
      </c>
      <c r="AZ62" s="49" t="s">
        <v>430</v>
      </c>
      <c r="BA62" s="49" t="s">
        <v>1510</v>
      </c>
      <c r="BB62" s="49" t="s">
        <v>1511</v>
      </c>
      <c r="BC62" s="49" t="s">
        <v>1512</v>
      </c>
      <c r="BD62" s="50"/>
      <c r="BE62" s="33"/>
      <c r="BF62" s="33"/>
      <c r="BG62" s="33"/>
      <c r="BH62" s="33"/>
      <c r="BI62" s="33"/>
      <c r="BJ62" s="33"/>
      <c r="BK62" s="33" t="s">
        <v>110</v>
      </c>
      <c r="BL62" s="33" t="s">
        <v>109</v>
      </c>
      <c r="BM62" s="33" t="s">
        <v>99</v>
      </c>
      <c r="BN62" s="33" t="s">
        <v>108</v>
      </c>
      <c r="BO62" s="51"/>
      <c r="BP62" s="50" t="s">
        <v>430</v>
      </c>
      <c r="BQ62" s="33" t="s">
        <v>172</v>
      </c>
      <c r="BR62" s="51" t="s">
        <v>144</v>
      </c>
      <c r="BS62" s="52" t="s">
        <v>1513</v>
      </c>
      <c r="BT62" s="50">
        <v>3</v>
      </c>
      <c r="BU62" s="33">
        <v>1.9870000000000001</v>
      </c>
      <c r="BV62" s="33">
        <v>3.3029999999999999</v>
      </c>
      <c r="BW62" s="33">
        <v>4.0990000000000002</v>
      </c>
      <c r="BX62" s="33">
        <v>28</v>
      </c>
      <c r="BY62" s="53">
        <v>1</v>
      </c>
      <c r="BZ62" s="50">
        <v>1</v>
      </c>
      <c r="CA62" s="33">
        <v>2</v>
      </c>
      <c r="CB62" s="33">
        <v>0.53400000000000003</v>
      </c>
      <c r="CC62" s="33">
        <v>3.101</v>
      </c>
      <c r="CD62" s="33">
        <v>28</v>
      </c>
      <c r="CE62" s="53">
        <v>3</v>
      </c>
      <c r="CF62" s="55">
        <v>1.205938038903561</v>
      </c>
      <c r="CG62" s="55">
        <v>5.0454086781029268</v>
      </c>
      <c r="CH62" s="54">
        <v>1.5530603053316561</v>
      </c>
      <c r="CI62" s="54">
        <v>28</v>
      </c>
      <c r="CJ62" s="56">
        <v>2</v>
      </c>
      <c r="CK62" s="53"/>
      <c r="CL62" s="1" t="s">
        <v>6269</v>
      </c>
      <c r="CM62">
        <v>2514</v>
      </c>
      <c r="CN62" s="61"/>
      <c r="CU62" s="49"/>
      <c r="CV62" s="49"/>
      <c r="CW62" s="49"/>
      <c r="CX62" s="49"/>
      <c r="CY62" s="49"/>
      <c r="CZ62" s="49"/>
      <c r="DA62" s="49"/>
      <c r="DB62" s="49"/>
      <c r="DC62" s="49"/>
      <c r="DD62" s="49"/>
    </row>
    <row r="63" spans="1:108">
      <c r="A63" s="46" t="s">
        <v>1851</v>
      </c>
      <c r="B63" s="48">
        <v>14986</v>
      </c>
      <c r="C63" s="47" t="s">
        <v>1852</v>
      </c>
      <c r="D63" s="47">
        <v>9892</v>
      </c>
      <c r="E63" s="47" t="s">
        <v>1853</v>
      </c>
      <c r="F63" s="46" t="s">
        <v>1854</v>
      </c>
      <c r="G63" s="47" t="s">
        <v>1855</v>
      </c>
      <c r="H63" s="47">
        <v>20616</v>
      </c>
      <c r="I63" s="47" t="s">
        <v>1856</v>
      </c>
      <c r="J63" s="48" t="s">
        <v>6269</v>
      </c>
      <c r="K63" s="47" t="s">
        <v>6269</v>
      </c>
      <c r="L63" s="46"/>
      <c r="M63" s="46"/>
      <c r="N63" s="46" t="s">
        <v>6269</v>
      </c>
      <c r="O63" s="46"/>
      <c r="P63" s="46"/>
      <c r="Q63" s="46" t="s">
        <v>6269</v>
      </c>
      <c r="R63" s="49" t="s">
        <v>1857</v>
      </c>
      <c r="S63" s="49" t="s">
        <v>1858</v>
      </c>
      <c r="T63" s="49" t="s">
        <v>1859</v>
      </c>
      <c r="U63" s="49"/>
      <c r="V63" s="49"/>
      <c r="W63" s="49" t="s">
        <v>1860</v>
      </c>
      <c r="X63" s="49"/>
      <c r="Y63" s="49"/>
      <c r="Z63" s="49" t="s">
        <v>1861</v>
      </c>
      <c r="AA63" s="49" t="s">
        <v>1862</v>
      </c>
      <c r="AB63" s="49" t="s">
        <v>1863</v>
      </c>
      <c r="AC63" s="49" t="s">
        <v>1863</v>
      </c>
      <c r="AD63" s="49" t="s">
        <v>1863</v>
      </c>
      <c r="AE63" s="49" t="s">
        <v>1864</v>
      </c>
      <c r="AF63" s="49" t="s">
        <v>1851</v>
      </c>
      <c r="AG63" s="49" t="s">
        <v>1851</v>
      </c>
      <c r="AH63" s="49" t="s">
        <v>1865</v>
      </c>
      <c r="AI63" s="49" t="s">
        <v>1866</v>
      </c>
      <c r="AJ63" s="49"/>
      <c r="AK63" s="49" t="s">
        <v>172</v>
      </c>
      <c r="AL63" s="49" t="s">
        <v>149</v>
      </c>
      <c r="AM63" s="49" t="s">
        <v>149</v>
      </c>
      <c r="AN63" s="49" t="s">
        <v>149</v>
      </c>
      <c r="AO63" s="49" t="s">
        <v>172</v>
      </c>
      <c r="AP63" s="49" t="s">
        <v>143</v>
      </c>
      <c r="AQ63" s="49" t="s">
        <v>441</v>
      </c>
      <c r="AR63" s="49" t="s">
        <v>172</v>
      </c>
      <c r="AS63" s="49" t="s">
        <v>143</v>
      </c>
      <c r="AT63" s="49" t="s">
        <v>441</v>
      </c>
      <c r="AU63" s="49" t="s">
        <v>172</v>
      </c>
      <c r="AV63" s="49" t="s">
        <v>143</v>
      </c>
      <c r="AW63" s="49" t="s">
        <v>441</v>
      </c>
      <c r="AX63" s="49" t="s">
        <v>1867</v>
      </c>
      <c r="AY63" s="49" t="s">
        <v>1867</v>
      </c>
      <c r="AZ63" s="49" t="s">
        <v>1867</v>
      </c>
      <c r="BA63" s="49" t="s">
        <v>1868</v>
      </c>
      <c r="BB63" s="49" t="s">
        <v>1869</v>
      </c>
      <c r="BC63" s="49" t="s">
        <v>1870</v>
      </c>
      <c r="BD63" s="50"/>
      <c r="BE63" s="33"/>
      <c r="BF63" s="33" t="s">
        <v>441</v>
      </c>
      <c r="BG63" s="33" t="s">
        <v>110</v>
      </c>
      <c r="BH63" s="33"/>
      <c r="BI63" s="33"/>
      <c r="BJ63" s="33"/>
      <c r="BK63" s="33" t="s">
        <v>97</v>
      </c>
      <c r="BL63" s="33" t="s">
        <v>107</v>
      </c>
      <c r="BM63" s="33" t="s">
        <v>98</v>
      </c>
      <c r="BN63" s="33"/>
      <c r="BO63" s="51"/>
      <c r="BP63" s="50" t="s">
        <v>368</v>
      </c>
      <c r="BQ63" s="33" t="s">
        <v>144</v>
      </c>
      <c r="BR63" s="51" t="s">
        <v>368</v>
      </c>
      <c r="BS63" s="52" t="s">
        <v>1871</v>
      </c>
      <c r="BT63" s="50">
        <v>3</v>
      </c>
      <c r="BU63" s="33">
        <v>1.9379999999999999</v>
      </c>
      <c r="BV63" s="33">
        <v>4.6680000000000001</v>
      </c>
      <c r="BW63" s="33">
        <v>2.8650000000000002</v>
      </c>
      <c r="BX63" s="33">
        <v>34</v>
      </c>
      <c r="BY63" s="53">
        <v>1</v>
      </c>
      <c r="BZ63" s="50">
        <v>1</v>
      </c>
      <c r="CA63" s="33">
        <v>0.72699999999999998</v>
      </c>
      <c r="CB63" s="33">
        <v>0.94199999999999995</v>
      </c>
      <c r="CC63" s="33">
        <v>1.5469999999999999</v>
      </c>
      <c r="CD63" s="33">
        <v>34</v>
      </c>
      <c r="CE63" s="53">
        <v>3</v>
      </c>
      <c r="CF63" s="55">
        <v>2.3919439328342142</v>
      </c>
      <c r="CG63" s="54">
        <v>4.2935039285560945</v>
      </c>
      <c r="CH63" s="54">
        <v>2.841393419332841</v>
      </c>
      <c r="CI63" s="54">
        <v>34</v>
      </c>
      <c r="CJ63" s="56"/>
      <c r="CK63" s="53"/>
      <c r="CL63" s="1"/>
      <c r="CM63">
        <v>2724</v>
      </c>
      <c r="CN63" s="61">
        <v>4.8638813146341082</v>
      </c>
      <c r="CU63" s="49"/>
      <c r="CV63" s="49"/>
      <c r="CW63" s="49"/>
      <c r="CX63" s="49"/>
      <c r="CY63" s="49"/>
      <c r="CZ63" s="49"/>
      <c r="DA63" s="49"/>
      <c r="DB63" s="49"/>
      <c r="DC63" s="49"/>
      <c r="DD63" s="49"/>
    </row>
    <row r="64" spans="1:108">
      <c r="A64" s="46" t="s">
        <v>1514</v>
      </c>
      <c r="B64" s="48">
        <v>8008</v>
      </c>
      <c r="C64" s="47" t="s">
        <v>1515</v>
      </c>
      <c r="D64" s="47">
        <v>9378</v>
      </c>
      <c r="E64" s="47" t="s">
        <v>1516</v>
      </c>
      <c r="F64" s="46" t="s">
        <v>1517</v>
      </c>
      <c r="G64" s="47" t="s">
        <v>1518</v>
      </c>
      <c r="H64" s="47">
        <v>18189</v>
      </c>
      <c r="I64" s="47" t="s">
        <v>1519</v>
      </c>
      <c r="J64" s="48" t="s">
        <v>6269</v>
      </c>
      <c r="K64" s="47" t="s">
        <v>6269</v>
      </c>
      <c r="L64" s="46"/>
      <c r="M64" s="46"/>
      <c r="N64" s="46" t="s">
        <v>6269</v>
      </c>
      <c r="O64" s="46"/>
      <c r="P64" s="46"/>
      <c r="Q64" s="46" t="s">
        <v>6269</v>
      </c>
      <c r="R64" s="49" t="s">
        <v>1520</v>
      </c>
      <c r="S64" s="49" t="s">
        <v>1521</v>
      </c>
      <c r="T64" s="49" t="s">
        <v>1522</v>
      </c>
      <c r="U64" s="49" t="s">
        <v>1523</v>
      </c>
      <c r="V64" s="49"/>
      <c r="W64" s="49" t="s">
        <v>1524</v>
      </c>
      <c r="X64" s="49" t="s">
        <v>1525</v>
      </c>
      <c r="Y64" s="49"/>
      <c r="Z64" s="49" t="s">
        <v>1526</v>
      </c>
      <c r="AA64" s="49" t="s">
        <v>1527</v>
      </c>
      <c r="AB64" s="49" t="s">
        <v>1528</v>
      </c>
      <c r="AC64" s="49" t="s">
        <v>1528</v>
      </c>
      <c r="AD64" s="49" t="s">
        <v>1529</v>
      </c>
      <c r="AE64" s="49" t="s">
        <v>1530</v>
      </c>
      <c r="AF64" s="49" t="s">
        <v>1514</v>
      </c>
      <c r="AG64" s="49" t="s">
        <v>1514</v>
      </c>
      <c r="AH64" s="49" t="s">
        <v>1531</v>
      </c>
      <c r="AI64" s="49" t="s">
        <v>1532</v>
      </c>
      <c r="AJ64" s="49"/>
      <c r="AK64" s="49" t="s">
        <v>173</v>
      </c>
      <c r="AL64" s="49" t="s">
        <v>172</v>
      </c>
      <c r="AM64" s="49" t="s">
        <v>172</v>
      </c>
      <c r="AN64" s="49" t="s">
        <v>441</v>
      </c>
      <c r="AO64" s="49" t="s">
        <v>109</v>
      </c>
      <c r="AP64" s="49" t="s">
        <v>172</v>
      </c>
      <c r="AQ64" s="49" t="s">
        <v>173</v>
      </c>
      <c r="AR64" s="49" t="s">
        <v>109</v>
      </c>
      <c r="AS64" s="49" t="s">
        <v>172</v>
      </c>
      <c r="AT64" s="49" t="s">
        <v>173</v>
      </c>
      <c r="AU64" s="49" t="s">
        <v>97</v>
      </c>
      <c r="AV64" s="49" t="s">
        <v>441</v>
      </c>
      <c r="AW64" s="49" t="s">
        <v>108</v>
      </c>
      <c r="AX64" s="49" t="s">
        <v>143</v>
      </c>
      <c r="AY64" s="49" t="s">
        <v>143</v>
      </c>
      <c r="AZ64" s="49" t="s">
        <v>1533</v>
      </c>
      <c r="BA64" s="49" t="s">
        <v>1534</v>
      </c>
      <c r="BB64" s="49" t="s">
        <v>1535</v>
      </c>
      <c r="BC64" s="49" t="s">
        <v>1536</v>
      </c>
      <c r="BD64" s="50" t="s">
        <v>110</v>
      </c>
      <c r="BE64" s="33"/>
      <c r="BF64" s="33"/>
      <c r="BG64" s="33"/>
      <c r="BH64" s="33"/>
      <c r="BI64" s="33"/>
      <c r="BJ64" s="33" t="s">
        <v>110</v>
      </c>
      <c r="BK64" s="33"/>
      <c r="BL64" s="33"/>
      <c r="BM64" s="33" t="s">
        <v>149</v>
      </c>
      <c r="BN64" s="33" t="s">
        <v>545</v>
      </c>
      <c r="BO64" s="51" t="s">
        <v>435</v>
      </c>
      <c r="BP64" s="50" t="s">
        <v>435</v>
      </c>
      <c r="BQ64" s="33" t="s">
        <v>130</v>
      </c>
      <c r="BR64" s="51" t="s">
        <v>111</v>
      </c>
      <c r="BS64" s="52" t="s">
        <v>1537</v>
      </c>
      <c r="BT64" s="50">
        <v>3</v>
      </c>
      <c r="BU64" s="33">
        <v>1.734</v>
      </c>
      <c r="BV64" s="33">
        <v>5.36</v>
      </c>
      <c r="BW64" s="33">
        <v>4.6180000000000003</v>
      </c>
      <c r="BX64" s="33">
        <v>25</v>
      </c>
      <c r="BY64" s="53">
        <v>1</v>
      </c>
      <c r="BZ64" s="50">
        <v>1</v>
      </c>
      <c r="CA64" s="33">
        <v>1.4279999999999999</v>
      </c>
      <c r="CB64" s="33">
        <v>0.47</v>
      </c>
      <c r="CC64" s="33">
        <v>1.823</v>
      </c>
      <c r="CD64" s="33">
        <v>25</v>
      </c>
      <c r="CE64" s="53">
        <v>3</v>
      </c>
      <c r="CF64" s="55">
        <v>1.6398819285011479</v>
      </c>
      <c r="CG64" s="55">
        <v>8.0827675396055607</v>
      </c>
      <c r="CH64" s="54">
        <v>2.6418683292824685</v>
      </c>
      <c r="CI64" s="54">
        <v>25</v>
      </c>
      <c r="CJ64" s="56">
        <v>2</v>
      </c>
      <c r="CK64" s="53"/>
      <c r="CL64" s="1" t="s">
        <v>6269</v>
      </c>
      <c r="CM64">
        <v>4644</v>
      </c>
      <c r="CN64" s="61">
        <v>2.8855056786319517</v>
      </c>
      <c r="CU64" s="49"/>
      <c r="CV64" s="49"/>
      <c r="CW64" s="49"/>
      <c r="CX64" s="49"/>
      <c r="CY64" s="49"/>
      <c r="CZ64" s="49"/>
      <c r="DA64" s="49"/>
      <c r="DB64" s="49"/>
      <c r="DC64" s="49"/>
      <c r="DD64" s="49"/>
    </row>
    <row r="65" spans="1:108">
      <c r="A65" s="46" t="s">
        <v>1561</v>
      </c>
      <c r="B65" s="48">
        <v>9353</v>
      </c>
      <c r="C65" s="47" t="s">
        <v>1562</v>
      </c>
      <c r="D65" s="47">
        <v>7001</v>
      </c>
      <c r="E65" s="47" t="s">
        <v>1563</v>
      </c>
      <c r="F65" s="46" t="s">
        <v>1564</v>
      </c>
      <c r="G65" s="47" t="s">
        <v>1565</v>
      </c>
      <c r="H65" s="47">
        <v>21672</v>
      </c>
      <c r="I65" s="47" t="s">
        <v>1566</v>
      </c>
      <c r="J65" s="48" t="s">
        <v>6269</v>
      </c>
      <c r="K65" s="47" t="s">
        <v>6269</v>
      </c>
      <c r="L65" s="46"/>
      <c r="M65" s="46"/>
      <c r="N65" s="46" t="s">
        <v>6269</v>
      </c>
      <c r="O65" s="46"/>
      <c r="P65" s="46"/>
      <c r="Q65" s="46" t="s">
        <v>6269</v>
      </c>
      <c r="R65" s="49" t="s">
        <v>1567</v>
      </c>
      <c r="S65" s="49" t="s">
        <v>1568</v>
      </c>
      <c r="T65" s="49"/>
      <c r="U65" s="49"/>
      <c r="V65" s="49"/>
      <c r="W65" s="49"/>
      <c r="X65" s="49"/>
      <c r="Y65" s="49"/>
      <c r="Z65" s="49" t="s">
        <v>1569</v>
      </c>
      <c r="AA65" s="49" t="s">
        <v>1570</v>
      </c>
      <c r="AB65" s="49" t="s">
        <v>1571</v>
      </c>
      <c r="AC65" s="49" t="s">
        <v>1572</v>
      </c>
      <c r="AD65" s="49" t="s">
        <v>1572</v>
      </c>
      <c r="AE65" s="49" t="s">
        <v>1573</v>
      </c>
      <c r="AF65" s="49" t="s">
        <v>1561</v>
      </c>
      <c r="AG65" s="49" t="s">
        <v>1574</v>
      </c>
      <c r="AH65" s="49" t="s">
        <v>1575</v>
      </c>
      <c r="AI65" s="49" t="s">
        <v>1576</v>
      </c>
      <c r="AJ65" s="49"/>
      <c r="AK65" s="49" t="s">
        <v>109</v>
      </c>
      <c r="AL65" s="49" t="s">
        <v>143</v>
      </c>
      <c r="AM65" s="49" t="s">
        <v>441</v>
      </c>
      <c r="AN65" s="49" t="s">
        <v>441</v>
      </c>
      <c r="AO65" s="49" t="s">
        <v>173</v>
      </c>
      <c r="AP65" s="49" t="s">
        <v>441</v>
      </c>
      <c r="AQ65" s="49" t="s">
        <v>143</v>
      </c>
      <c r="AR65" s="49" t="s">
        <v>108</v>
      </c>
      <c r="AS65" s="49" t="s">
        <v>173</v>
      </c>
      <c r="AT65" s="49" t="s">
        <v>441</v>
      </c>
      <c r="AU65" s="49" t="s">
        <v>108</v>
      </c>
      <c r="AV65" s="49" t="s">
        <v>173</v>
      </c>
      <c r="AW65" s="49" t="s">
        <v>441</v>
      </c>
      <c r="AX65" s="49" t="s">
        <v>1577</v>
      </c>
      <c r="AY65" s="49" t="s">
        <v>1578</v>
      </c>
      <c r="AZ65" s="49" t="s">
        <v>1578</v>
      </c>
      <c r="BA65" s="49" t="s">
        <v>1579</v>
      </c>
      <c r="BB65" s="49" t="s">
        <v>275</v>
      </c>
      <c r="BC65" s="49" t="s">
        <v>1580</v>
      </c>
      <c r="BD65" s="50"/>
      <c r="BE65" s="33" t="s">
        <v>99</v>
      </c>
      <c r="BF65" s="33" t="s">
        <v>110</v>
      </c>
      <c r="BG65" s="33"/>
      <c r="BH65" s="33"/>
      <c r="BI65" s="33"/>
      <c r="BJ65" s="33"/>
      <c r="BK65" s="33" t="s">
        <v>110</v>
      </c>
      <c r="BL65" s="33"/>
      <c r="BM65" s="33" t="s">
        <v>110</v>
      </c>
      <c r="BN65" s="33"/>
      <c r="BO65" s="51"/>
      <c r="BP65" s="50" t="s">
        <v>173</v>
      </c>
      <c r="BQ65" s="33" t="s">
        <v>149</v>
      </c>
      <c r="BR65" s="51" t="s">
        <v>149</v>
      </c>
      <c r="BS65" s="52" t="s">
        <v>1581</v>
      </c>
      <c r="BT65" s="50">
        <v>3</v>
      </c>
      <c r="BU65" s="33">
        <v>1.585</v>
      </c>
      <c r="BV65" s="33">
        <v>3.3820000000000001</v>
      </c>
      <c r="BW65" s="33">
        <v>4.9160000000000004</v>
      </c>
      <c r="BX65" s="33">
        <v>23</v>
      </c>
      <c r="BY65" s="53">
        <v>1</v>
      </c>
      <c r="BZ65" s="50">
        <v>1</v>
      </c>
      <c r="CA65" s="33">
        <v>3.44</v>
      </c>
      <c r="CB65" s="33">
        <v>0.66200000000000003</v>
      </c>
      <c r="CC65" s="33">
        <v>1.18</v>
      </c>
      <c r="CD65" s="33">
        <v>23</v>
      </c>
      <c r="CE65" s="53">
        <v>3</v>
      </c>
      <c r="CF65" s="54">
        <v>0.44780797993820254</v>
      </c>
      <c r="CG65" s="55">
        <v>6.9599109131403116</v>
      </c>
      <c r="CH65" s="55">
        <v>3.9112918997144757</v>
      </c>
      <c r="CI65" s="54">
        <v>23</v>
      </c>
      <c r="CJ65" s="56">
        <v>2</v>
      </c>
      <c r="CK65" s="53"/>
      <c r="CL65" s="1"/>
      <c r="CM65">
        <v>597</v>
      </c>
      <c r="CN65" s="61">
        <v>7.0448061931222306</v>
      </c>
      <c r="CU65" s="49"/>
      <c r="CV65" s="49"/>
      <c r="CW65" s="49"/>
      <c r="CX65" s="49"/>
      <c r="CY65" s="49"/>
      <c r="CZ65" s="49"/>
      <c r="DA65" s="49"/>
      <c r="DB65" s="49"/>
      <c r="DC65" s="49"/>
      <c r="DD65" s="49"/>
    </row>
    <row r="66" spans="1:108">
      <c r="A66" s="46" t="s">
        <v>1295</v>
      </c>
      <c r="B66" s="48">
        <v>2906</v>
      </c>
      <c r="C66" s="47" t="s">
        <v>1296</v>
      </c>
      <c r="D66" s="47">
        <v>9228</v>
      </c>
      <c r="E66" s="47" t="s">
        <v>1297</v>
      </c>
      <c r="F66" s="46" t="s">
        <v>1298</v>
      </c>
      <c r="G66" s="47" t="s">
        <v>1299</v>
      </c>
      <c r="H66" s="47">
        <v>244310</v>
      </c>
      <c r="I66" s="47" t="s">
        <v>1300</v>
      </c>
      <c r="J66" s="48" t="s">
        <v>6269</v>
      </c>
      <c r="K66" s="47" t="s">
        <v>6269</v>
      </c>
      <c r="L66" s="46"/>
      <c r="M66" s="46"/>
      <c r="N66" s="46"/>
      <c r="O66" s="46"/>
      <c r="P66" s="46"/>
      <c r="Q66" s="46"/>
      <c r="R66" s="49" t="s">
        <v>1301</v>
      </c>
      <c r="S66" s="49" t="s">
        <v>1302</v>
      </c>
      <c r="T66" s="49" t="s">
        <v>1303</v>
      </c>
      <c r="U66" s="49" t="s">
        <v>1304</v>
      </c>
      <c r="V66" s="49"/>
      <c r="W66" s="49" t="s">
        <v>1305</v>
      </c>
      <c r="X66" s="49" t="s">
        <v>1306</v>
      </c>
      <c r="Y66" s="49"/>
      <c r="Z66" s="49" t="s">
        <v>1307</v>
      </c>
      <c r="AA66" s="49" t="s">
        <v>1307</v>
      </c>
      <c r="AB66" s="49" t="s">
        <v>1308</v>
      </c>
      <c r="AC66" s="49" t="s">
        <v>1308</v>
      </c>
      <c r="AD66" s="49" t="s">
        <v>1308</v>
      </c>
      <c r="AE66" s="49" t="s">
        <v>1309</v>
      </c>
      <c r="AF66" s="49" t="s">
        <v>1295</v>
      </c>
      <c r="AG66" s="49" t="s">
        <v>1310</v>
      </c>
      <c r="AH66" s="49" t="s">
        <v>1311</v>
      </c>
      <c r="AI66" s="49" t="s">
        <v>1312</v>
      </c>
      <c r="AJ66" s="49"/>
      <c r="AK66" s="49" t="s">
        <v>108</v>
      </c>
      <c r="AL66" s="49" t="s">
        <v>101</v>
      </c>
      <c r="AM66" s="49" t="s">
        <v>101</v>
      </c>
      <c r="AN66" s="49" t="s">
        <v>101</v>
      </c>
      <c r="AO66" s="49" t="s">
        <v>130</v>
      </c>
      <c r="AP66" s="49" t="s">
        <v>516</v>
      </c>
      <c r="AQ66" s="49" t="s">
        <v>107</v>
      </c>
      <c r="AR66" s="49" t="s">
        <v>130</v>
      </c>
      <c r="AS66" s="49" t="s">
        <v>516</v>
      </c>
      <c r="AT66" s="49" t="s">
        <v>107</v>
      </c>
      <c r="AU66" s="49" t="s">
        <v>130</v>
      </c>
      <c r="AV66" s="49" t="s">
        <v>516</v>
      </c>
      <c r="AW66" s="49" t="s">
        <v>107</v>
      </c>
      <c r="AX66" s="49" t="s">
        <v>1313</v>
      </c>
      <c r="AY66" s="49" t="s">
        <v>1313</v>
      </c>
      <c r="AZ66" s="49" t="s">
        <v>1313</v>
      </c>
      <c r="BA66" s="49" t="s">
        <v>1314</v>
      </c>
      <c r="BB66" s="49" t="s">
        <v>1315</v>
      </c>
      <c r="BC66" s="49" t="s">
        <v>1316</v>
      </c>
      <c r="BD66" s="50"/>
      <c r="BE66" s="33" t="s">
        <v>110</v>
      </c>
      <c r="BF66" s="33" t="s">
        <v>107</v>
      </c>
      <c r="BG66" s="33" t="s">
        <v>107</v>
      </c>
      <c r="BH66" s="33" t="s">
        <v>107</v>
      </c>
      <c r="BI66" s="33" t="s">
        <v>109</v>
      </c>
      <c r="BJ66" s="33" t="s">
        <v>97</v>
      </c>
      <c r="BK66" s="33"/>
      <c r="BL66" s="33" t="s">
        <v>109</v>
      </c>
      <c r="BM66" s="33" t="s">
        <v>267</v>
      </c>
      <c r="BN66" s="33" t="s">
        <v>435</v>
      </c>
      <c r="BO66" s="51" t="s">
        <v>368</v>
      </c>
      <c r="BP66" s="50" t="s">
        <v>440</v>
      </c>
      <c r="BQ66" s="33" t="s">
        <v>279</v>
      </c>
      <c r="BR66" s="51" t="s">
        <v>441</v>
      </c>
      <c r="BS66" s="52" t="s">
        <v>103</v>
      </c>
      <c r="BT66" s="50">
        <v>3</v>
      </c>
      <c r="BU66" s="33">
        <v>8.8979999999999997</v>
      </c>
      <c r="BV66" s="33">
        <v>6.3810000000000002</v>
      </c>
      <c r="BW66" s="33">
        <v>4.8360000000000003</v>
      </c>
      <c r="BX66" s="33">
        <v>53</v>
      </c>
      <c r="BY66" s="53">
        <v>1</v>
      </c>
      <c r="BZ66" s="50"/>
      <c r="CA66" s="33">
        <v>0.51500000000000001</v>
      </c>
      <c r="CB66" s="33">
        <v>0.63800000000000001</v>
      </c>
      <c r="CC66" s="33">
        <v>0.57099999999999995</v>
      </c>
      <c r="CD66" s="33">
        <v>46</v>
      </c>
      <c r="CE66" s="53"/>
      <c r="CF66" s="55">
        <v>18.936166183794427</v>
      </c>
      <c r="CG66" s="55">
        <v>12.615908660821296</v>
      </c>
      <c r="CH66" s="55">
        <v>8.4652501481418785</v>
      </c>
      <c r="CI66" s="54">
        <v>46</v>
      </c>
      <c r="CJ66" s="56">
        <v>1</v>
      </c>
      <c r="CK66" s="53"/>
      <c r="CL66" s="1"/>
      <c r="CM66">
        <v>2936</v>
      </c>
      <c r="CN66" s="61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</row>
    <row r="67" spans="1:108" s="62" customFormat="1">
      <c r="A67" s="46" t="s">
        <v>1244</v>
      </c>
      <c r="B67" s="48">
        <v>2905</v>
      </c>
      <c r="C67" s="47" t="s">
        <v>1245</v>
      </c>
      <c r="D67" s="47">
        <v>9229</v>
      </c>
      <c r="E67" s="47" t="s">
        <v>1246</v>
      </c>
      <c r="F67" s="46" t="s">
        <v>1247</v>
      </c>
      <c r="G67" s="47" t="s">
        <v>1248</v>
      </c>
      <c r="H67" s="47">
        <v>224997</v>
      </c>
      <c r="I67" s="47" t="s">
        <v>1249</v>
      </c>
      <c r="J67" s="48" t="s">
        <v>6269</v>
      </c>
      <c r="K67" s="47" t="s">
        <v>6269</v>
      </c>
      <c r="L67" s="46"/>
      <c r="M67" s="46"/>
      <c r="N67" s="46"/>
      <c r="O67" s="46"/>
      <c r="P67" s="46"/>
      <c r="Q67" s="46"/>
      <c r="R67" s="49" t="s">
        <v>1217</v>
      </c>
      <c r="S67" s="49" t="s">
        <v>1250</v>
      </c>
      <c r="T67" s="49" t="s">
        <v>1251</v>
      </c>
      <c r="U67" s="49" t="s">
        <v>1252</v>
      </c>
      <c r="V67" s="49" t="s">
        <v>1253</v>
      </c>
      <c r="W67" s="49" t="s">
        <v>1254</v>
      </c>
      <c r="X67" s="49" t="s">
        <v>1255</v>
      </c>
      <c r="Y67" s="49" t="s">
        <v>1256</v>
      </c>
      <c r="Z67" s="49" t="s">
        <v>1257</v>
      </c>
      <c r="AA67" s="49" t="s">
        <v>1258</v>
      </c>
      <c r="AB67" s="49" t="s">
        <v>1259</v>
      </c>
      <c r="AC67" s="49" t="s">
        <v>1259</v>
      </c>
      <c r="AD67" s="49" t="s">
        <v>1260</v>
      </c>
      <c r="AE67" s="49" t="s">
        <v>1261</v>
      </c>
      <c r="AF67" s="49" t="s">
        <v>1244</v>
      </c>
      <c r="AG67" s="49" t="s">
        <v>1262</v>
      </c>
      <c r="AH67" s="49" t="s">
        <v>1263</v>
      </c>
      <c r="AI67" s="49" t="s">
        <v>1264</v>
      </c>
      <c r="AJ67" s="49" t="s">
        <v>1265</v>
      </c>
      <c r="AK67" s="49" t="s">
        <v>108</v>
      </c>
      <c r="AL67" s="49" t="s">
        <v>150</v>
      </c>
      <c r="AM67" s="49" t="s">
        <v>150</v>
      </c>
      <c r="AN67" s="49" t="s">
        <v>150</v>
      </c>
      <c r="AO67" s="49" t="s">
        <v>368</v>
      </c>
      <c r="AP67" s="49" t="s">
        <v>130</v>
      </c>
      <c r="AQ67" s="49" t="s">
        <v>109</v>
      </c>
      <c r="AR67" s="49" t="s">
        <v>368</v>
      </c>
      <c r="AS67" s="49" t="s">
        <v>130</v>
      </c>
      <c r="AT67" s="49" t="s">
        <v>109</v>
      </c>
      <c r="AU67" s="49" t="s">
        <v>368</v>
      </c>
      <c r="AV67" s="49" t="s">
        <v>130</v>
      </c>
      <c r="AW67" s="49" t="s">
        <v>109</v>
      </c>
      <c r="AX67" s="49" t="s">
        <v>1266</v>
      </c>
      <c r="AY67" s="49" t="s">
        <v>1266</v>
      </c>
      <c r="AZ67" s="49" t="s">
        <v>994</v>
      </c>
      <c r="BA67" s="49" t="s">
        <v>1267</v>
      </c>
      <c r="BB67" s="49" t="s">
        <v>543</v>
      </c>
      <c r="BC67" s="49" t="s">
        <v>1268</v>
      </c>
      <c r="BD67" s="50" t="s">
        <v>110</v>
      </c>
      <c r="BE67" s="33" t="s">
        <v>108</v>
      </c>
      <c r="BF67" s="33" t="s">
        <v>149</v>
      </c>
      <c r="BG67" s="33" t="s">
        <v>109</v>
      </c>
      <c r="BH67" s="33" t="s">
        <v>143</v>
      </c>
      <c r="BI67" s="33" t="s">
        <v>172</v>
      </c>
      <c r="BJ67" s="33" t="s">
        <v>173</v>
      </c>
      <c r="BK67" s="33" t="s">
        <v>546</v>
      </c>
      <c r="BL67" s="33" t="s">
        <v>491</v>
      </c>
      <c r="BM67" s="33" t="s">
        <v>403</v>
      </c>
      <c r="BN67" s="33" t="s">
        <v>130</v>
      </c>
      <c r="BO67" s="51" t="s">
        <v>172</v>
      </c>
      <c r="BP67" s="50" t="s">
        <v>265</v>
      </c>
      <c r="BQ67" s="33" t="s">
        <v>187</v>
      </c>
      <c r="BR67" s="51" t="s">
        <v>111</v>
      </c>
      <c r="BS67" s="52" t="s">
        <v>103</v>
      </c>
      <c r="BT67" s="50">
        <v>3</v>
      </c>
      <c r="BU67" s="33">
        <v>6.9240000000000004</v>
      </c>
      <c r="BV67" s="33">
        <v>6.359</v>
      </c>
      <c r="BW67" s="33">
        <v>7.1660000000000004</v>
      </c>
      <c r="BX67" s="33">
        <v>57</v>
      </c>
      <c r="BY67" s="53">
        <v>1</v>
      </c>
      <c r="BZ67" s="50"/>
      <c r="CA67" s="33">
        <v>0.77600000000000002</v>
      </c>
      <c r="CB67" s="33">
        <v>0.52200000000000002</v>
      </c>
      <c r="CC67" s="33">
        <v>0.52600000000000002</v>
      </c>
      <c r="CD67" s="33">
        <v>55</v>
      </c>
      <c r="CE67" s="53"/>
      <c r="CF67" s="55">
        <v>8.8292424509977039</v>
      </c>
      <c r="CG67" s="55">
        <v>22.415493589168833</v>
      </c>
      <c r="CH67" s="55">
        <v>13.632707592054858</v>
      </c>
      <c r="CI67" s="54">
        <v>55</v>
      </c>
      <c r="CJ67" s="56">
        <v>1</v>
      </c>
      <c r="CK67" s="53"/>
      <c r="CL67" s="1"/>
      <c r="CM67">
        <v>2934</v>
      </c>
      <c r="CN67" s="61"/>
      <c r="CO67" s="5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</row>
    <row r="68" spans="1:108">
      <c r="A68" s="46" t="s">
        <v>1219</v>
      </c>
      <c r="B68" s="48">
        <v>1460</v>
      </c>
      <c r="C68" s="47" t="s">
        <v>1220</v>
      </c>
      <c r="D68" s="47">
        <v>815</v>
      </c>
      <c r="E68" s="47" t="s">
        <v>1221</v>
      </c>
      <c r="F68" s="46" t="s">
        <v>1222</v>
      </c>
      <c r="G68" s="47" t="s">
        <v>1223</v>
      </c>
      <c r="H68" s="47">
        <v>12322</v>
      </c>
      <c r="I68" s="47" t="s">
        <v>1224</v>
      </c>
      <c r="J68" s="48" t="s">
        <v>6269</v>
      </c>
      <c r="K68" s="47" t="s">
        <v>6269</v>
      </c>
      <c r="L68" s="46"/>
      <c r="M68" s="46"/>
      <c r="N68" s="46"/>
      <c r="O68" s="46"/>
      <c r="P68" s="46"/>
      <c r="Q68" s="46"/>
      <c r="R68" s="49" t="s">
        <v>1225</v>
      </c>
      <c r="S68" s="49" t="s">
        <v>1226</v>
      </c>
      <c r="T68" s="49" t="s">
        <v>1227</v>
      </c>
      <c r="U68" s="49"/>
      <c r="V68" s="49"/>
      <c r="W68" s="49" t="s">
        <v>1228</v>
      </c>
      <c r="X68" s="49"/>
      <c r="Y68" s="49"/>
      <c r="Z68" s="49" t="s">
        <v>1229</v>
      </c>
      <c r="AA68" s="49" t="s">
        <v>1230</v>
      </c>
      <c r="AB68" s="49" t="s">
        <v>1231</v>
      </c>
      <c r="AC68" s="49" t="s">
        <v>1231</v>
      </c>
      <c r="AD68" s="49" t="s">
        <v>1232</v>
      </c>
      <c r="AE68" s="49" t="s">
        <v>1233</v>
      </c>
      <c r="AF68" s="49" t="s">
        <v>1219</v>
      </c>
      <c r="AG68" s="49" t="s">
        <v>1234</v>
      </c>
      <c r="AH68" s="49" t="s">
        <v>1235</v>
      </c>
      <c r="AI68" s="49" t="s">
        <v>1236</v>
      </c>
      <c r="AJ68" s="49"/>
      <c r="AK68" s="49" t="s">
        <v>173</v>
      </c>
      <c r="AL68" s="49" t="s">
        <v>150</v>
      </c>
      <c r="AM68" s="49" t="s">
        <v>150</v>
      </c>
      <c r="AN68" s="49" t="s">
        <v>142</v>
      </c>
      <c r="AO68" s="49" t="s">
        <v>142</v>
      </c>
      <c r="AP68" s="49" t="s">
        <v>150</v>
      </c>
      <c r="AQ68" s="49" t="s">
        <v>173</v>
      </c>
      <c r="AR68" s="49" t="s">
        <v>142</v>
      </c>
      <c r="AS68" s="49" t="s">
        <v>150</v>
      </c>
      <c r="AT68" s="49" t="s">
        <v>173</v>
      </c>
      <c r="AU68" s="49" t="s">
        <v>172</v>
      </c>
      <c r="AV68" s="49" t="s">
        <v>142</v>
      </c>
      <c r="AW68" s="49" t="s">
        <v>97</v>
      </c>
      <c r="AX68" s="49" t="s">
        <v>1237</v>
      </c>
      <c r="AY68" s="49" t="s">
        <v>1237</v>
      </c>
      <c r="AZ68" s="49" t="s">
        <v>1238</v>
      </c>
      <c r="BA68" s="49" t="s">
        <v>1239</v>
      </c>
      <c r="BB68" s="49" t="s">
        <v>1240</v>
      </c>
      <c r="BC68" s="49" t="s">
        <v>1241</v>
      </c>
      <c r="BD68" s="50" t="s">
        <v>107</v>
      </c>
      <c r="BE68" s="33" t="s">
        <v>441</v>
      </c>
      <c r="BF68" s="33" t="s">
        <v>441</v>
      </c>
      <c r="BG68" s="33" t="s">
        <v>441</v>
      </c>
      <c r="BH68" s="33" t="s">
        <v>1171</v>
      </c>
      <c r="BI68" s="33" t="s">
        <v>172</v>
      </c>
      <c r="BJ68" s="33" t="s">
        <v>110</v>
      </c>
      <c r="BK68" s="33"/>
      <c r="BL68" s="33"/>
      <c r="BM68" s="33" t="s">
        <v>172</v>
      </c>
      <c r="BN68" s="33" t="s">
        <v>144</v>
      </c>
      <c r="BO68" s="51" t="s">
        <v>172</v>
      </c>
      <c r="BP68" s="50" t="s">
        <v>403</v>
      </c>
      <c r="BQ68" s="33" t="s">
        <v>1242</v>
      </c>
      <c r="BR68" s="51" t="s">
        <v>143</v>
      </c>
      <c r="BS68" s="52" t="s">
        <v>1243</v>
      </c>
      <c r="BT68" s="50">
        <v>3</v>
      </c>
      <c r="BU68" s="33">
        <v>6.2729999999999997</v>
      </c>
      <c r="BV68" s="33">
        <v>7.149</v>
      </c>
      <c r="BW68" s="33">
        <v>5.8</v>
      </c>
      <c r="BX68" s="33">
        <v>69</v>
      </c>
      <c r="BY68" s="53">
        <v>1</v>
      </c>
      <c r="BZ68" s="50"/>
      <c r="CA68" s="33">
        <v>0.42199999999999999</v>
      </c>
      <c r="CB68" s="33">
        <v>0.18099999999999999</v>
      </c>
      <c r="CC68" s="33">
        <v>0.67300000000000004</v>
      </c>
      <c r="CD68" s="33">
        <v>60</v>
      </c>
      <c r="CE68" s="53"/>
      <c r="CF68" s="55">
        <v>16.499199788810241</v>
      </c>
      <c r="CG68" s="55">
        <v>39.441508243275223</v>
      </c>
      <c r="CH68" s="55">
        <v>13.145441161005364</v>
      </c>
      <c r="CI68" s="54">
        <v>60</v>
      </c>
      <c r="CJ68" s="56">
        <v>1</v>
      </c>
      <c r="CK68" s="53"/>
      <c r="CL68" s="1"/>
      <c r="CM68">
        <v>1470</v>
      </c>
      <c r="CN68" s="61">
        <v>3.0191191603308507</v>
      </c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</row>
    <row r="69" spans="1:108">
      <c r="A69" s="46" t="s">
        <v>1790</v>
      </c>
      <c r="B69" s="48">
        <v>20961</v>
      </c>
      <c r="C69" s="47" t="s">
        <v>1791</v>
      </c>
      <c r="D69" s="47">
        <v>23294</v>
      </c>
      <c r="E69" s="47" t="s">
        <v>1792</v>
      </c>
      <c r="F69" s="46" t="s">
        <v>1793</v>
      </c>
      <c r="G69" s="47" t="s">
        <v>1794</v>
      </c>
      <c r="H69" s="47">
        <v>224650</v>
      </c>
      <c r="I69" s="47" t="s">
        <v>1795</v>
      </c>
      <c r="J69" s="48" t="s">
        <v>6269</v>
      </c>
      <c r="K69" s="47" t="s">
        <v>6269</v>
      </c>
      <c r="L69" s="46"/>
      <c r="M69" s="46"/>
      <c r="N69" s="46"/>
      <c r="O69" s="46"/>
      <c r="P69" s="46"/>
      <c r="Q69" s="46"/>
      <c r="R69" s="49" t="s">
        <v>1796</v>
      </c>
      <c r="S69" s="49" t="s">
        <v>1797</v>
      </c>
      <c r="T69" s="49" t="s">
        <v>928</v>
      </c>
      <c r="U69" s="49"/>
      <c r="V69" s="49"/>
      <c r="W69" s="49" t="s">
        <v>84</v>
      </c>
      <c r="X69" s="49"/>
      <c r="Y69" s="49"/>
      <c r="Z69" s="49" t="s">
        <v>1798</v>
      </c>
      <c r="AA69" s="49" t="s">
        <v>1798</v>
      </c>
      <c r="AB69" s="49" t="s">
        <v>1799</v>
      </c>
      <c r="AC69" s="49" t="s">
        <v>1799</v>
      </c>
      <c r="AD69" s="49" t="s">
        <v>1799</v>
      </c>
      <c r="AE69" s="49" t="s">
        <v>1800</v>
      </c>
      <c r="AF69" s="49" t="s">
        <v>1790</v>
      </c>
      <c r="AG69" s="49" t="s">
        <v>1801</v>
      </c>
      <c r="AH69" s="49" t="s">
        <v>1802</v>
      </c>
      <c r="AI69" s="49" t="s">
        <v>1803</v>
      </c>
      <c r="AJ69" s="49"/>
      <c r="AK69" s="49" t="s">
        <v>107</v>
      </c>
      <c r="AL69" s="49" t="s">
        <v>107</v>
      </c>
      <c r="AM69" s="49" t="s">
        <v>107</v>
      </c>
      <c r="AN69" s="49" t="s">
        <v>107</v>
      </c>
      <c r="AO69" s="49" t="s">
        <v>110</v>
      </c>
      <c r="AP69" s="49" t="s">
        <v>107</v>
      </c>
      <c r="AQ69" s="49" t="s">
        <v>110</v>
      </c>
      <c r="AR69" s="49" t="s">
        <v>110</v>
      </c>
      <c r="AS69" s="49" t="s">
        <v>107</v>
      </c>
      <c r="AT69" s="49" t="s">
        <v>110</v>
      </c>
      <c r="AU69" s="49" t="s">
        <v>110</v>
      </c>
      <c r="AV69" s="49" t="s">
        <v>107</v>
      </c>
      <c r="AW69" s="49" t="s">
        <v>110</v>
      </c>
      <c r="AX69" s="49" t="s">
        <v>1804</v>
      </c>
      <c r="AY69" s="49" t="s">
        <v>1804</v>
      </c>
      <c r="AZ69" s="49" t="s">
        <v>1804</v>
      </c>
      <c r="BA69" s="49" t="s">
        <v>1805</v>
      </c>
      <c r="BB69" s="49" t="s">
        <v>1160</v>
      </c>
      <c r="BC69" s="49" t="s">
        <v>108</v>
      </c>
      <c r="BD69" s="50"/>
      <c r="BE69" s="33"/>
      <c r="BF69" s="33"/>
      <c r="BG69" s="33"/>
      <c r="BH69" s="33" t="s">
        <v>109</v>
      </c>
      <c r="BI69" s="33"/>
      <c r="BJ69" s="33"/>
      <c r="BK69" s="33"/>
      <c r="BL69" s="33"/>
      <c r="BM69" s="33"/>
      <c r="BN69" s="33"/>
      <c r="BO69" s="51"/>
      <c r="BP69" s="50" t="s">
        <v>110</v>
      </c>
      <c r="BQ69" s="33" t="s">
        <v>107</v>
      </c>
      <c r="BR69" s="51" t="s">
        <v>110</v>
      </c>
      <c r="BS69" s="52" t="s">
        <v>1806</v>
      </c>
      <c r="BT69" s="50">
        <v>3</v>
      </c>
      <c r="BU69" s="33">
        <v>5.6310000000000002</v>
      </c>
      <c r="BV69" s="33">
        <v>4.3250000000000002</v>
      </c>
      <c r="BW69" s="33">
        <v>3.141</v>
      </c>
      <c r="BX69" s="33">
        <v>3</v>
      </c>
      <c r="BY69" s="53">
        <v>1</v>
      </c>
      <c r="BZ69" s="50"/>
      <c r="CA69" s="33">
        <v>1.2889999999999999</v>
      </c>
      <c r="CB69" s="33">
        <v>1.0169999999999999</v>
      </c>
      <c r="CC69" s="33">
        <v>0.79600000000000004</v>
      </c>
      <c r="CD69" s="33">
        <v>3</v>
      </c>
      <c r="CE69" s="53"/>
      <c r="CF69" s="55">
        <v>4.3692926115261939</v>
      </c>
      <c r="CG69" s="54">
        <v>4.2533282293394583</v>
      </c>
      <c r="CH69" s="55">
        <v>3.9455513908068651</v>
      </c>
      <c r="CI69" s="54">
        <v>3</v>
      </c>
      <c r="CJ69" s="56">
        <v>2</v>
      </c>
      <c r="CK69" s="53"/>
      <c r="CL69" s="1"/>
      <c r="CM69">
        <v>3405</v>
      </c>
      <c r="CN69" s="61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</row>
    <row r="70" spans="1:108">
      <c r="A70" s="46" t="s">
        <v>1317</v>
      </c>
      <c r="B70" s="48">
        <v>24600</v>
      </c>
      <c r="C70" s="47" t="s">
        <v>1318</v>
      </c>
      <c r="D70" s="47">
        <v>56899</v>
      </c>
      <c r="E70" s="47" t="s">
        <v>1319</v>
      </c>
      <c r="F70" s="46" t="s">
        <v>1320</v>
      </c>
      <c r="G70" s="47" t="s">
        <v>1321</v>
      </c>
      <c r="H70" s="47">
        <v>77531</v>
      </c>
      <c r="I70" s="47" t="s">
        <v>1322</v>
      </c>
      <c r="J70" s="48" t="s">
        <v>6269</v>
      </c>
      <c r="K70" s="47" t="s">
        <v>6269</v>
      </c>
      <c r="L70" s="46"/>
      <c r="M70" s="46"/>
      <c r="N70" s="46"/>
      <c r="O70" s="46"/>
      <c r="P70" s="46"/>
      <c r="Q70" s="46"/>
      <c r="R70" s="49" t="s">
        <v>641</v>
      </c>
      <c r="S70" s="49" t="s">
        <v>1323</v>
      </c>
      <c r="T70" s="49" t="s">
        <v>287</v>
      </c>
      <c r="U70" s="49"/>
      <c r="V70" s="49"/>
      <c r="W70" s="49" t="s">
        <v>1324</v>
      </c>
      <c r="X70" s="49"/>
      <c r="Y70" s="49"/>
      <c r="Z70" s="49" t="s">
        <v>1325</v>
      </c>
      <c r="AA70" s="49" t="s">
        <v>1326</v>
      </c>
      <c r="AB70" s="49" t="s">
        <v>1327</v>
      </c>
      <c r="AC70" s="49" t="s">
        <v>1327</v>
      </c>
      <c r="AD70" s="49" t="s">
        <v>1327</v>
      </c>
      <c r="AE70" s="49" t="s">
        <v>1328</v>
      </c>
      <c r="AF70" s="49" t="s">
        <v>1317</v>
      </c>
      <c r="AG70" s="49" t="s">
        <v>1317</v>
      </c>
      <c r="AH70" s="49" t="s">
        <v>1329</v>
      </c>
      <c r="AI70" s="49" t="s">
        <v>1330</v>
      </c>
      <c r="AJ70" s="49"/>
      <c r="AK70" s="49" t="s">
        <v>111</v>
      </c>
      <c r="AL70" s="49" t="s">
        <v>435</v>
      </c>
      <c r="AM70" s="49" t="s">
        <v>435</v>
      </c>
      <c r="AN70" s="49" t="s">
        <v>435</v>
      </c>
      <c r="AO70" s="49" t="s">
        <v>143</v>
      </c>
      <c r="AP70" s="49" t="s">
        <v>144</v>
      </c>
      <c r="AQ70" s="49" t="s">
        <v>109</v>
      </c>
      <c r="AR70" s="49" t="s">
        <v>143</v>
      </c>
      <c r="AS70" s="49" t="s">
        <v>144</v>
      </c>
      <c r="AT70" s="49" t="s">
        <v>109</v>
      </c>
      <c r="AU70" s="49" t="s">
        <v>143</v>
      </c>
      <c r="AV70" s="49" t="s">
        <v>144</v>
      </c>
      <c r="AW70" s="49" t="s">
        <v>109</v>
      </c>
      <c r="AX70" s="49" t="s">
        <v>491</v>
      </c>
      <c r="AY70" s="49" t="s">
        <v>491</v>
      </c>
      <c r="AZ70" s="49" t="s">
        <v>491</v>
      </c>
      <c r="BA70" s="49" t="s">
        <v>1331</v>
      </c>
      <c r="BB70" s="49" t="s">
        <v>1332</v>
      </c>
      <c r="BC70" s="49" t="s">
        <v>1177</v>
      </c>
      <c r="BD70" s="50"/>
      <c r="BE70" s="33" t="s">
        <v>107</v>
      </c>
      <c r="BF70" s="33" t="s">
        <v>108</v>
      </c>
      <c r="BG70" s="33" t="s">
        <v>97</v>
      </c>
      <c r="BH70" s="33" t="s">
        <v>430</v>
      </c>
      <c r="BI70" s="33" t="s">
        <v>144</v>
      </c>
      <c r="BJ70" s="33"/>
      <c r="BK70" s="33"/>
      <c r="BL70" s="33"/>
      <c r="BM70" s="33" t="s">
        <v>144</v>
      </c>
      <c r="BN70" s="33" t="s">
        <v>111</v>
      </c>
      <c r="BO70" s="51" t="s">
        <v>108</v>
      </c>
      <c r="BP70" s="50" t="s">
        <v>516</v>
      </c>
      <c r="BQ70" s="33" t="s">
        <v>325</v>
      </c>
      <c r="BR70" s="51" t="s">
        <v>149</v>
      </c>
      <c r="BS70" s="52" t="s">
        <v>1333</v>
      </c>
      <c r="BT70" s="50">
        <v>3</v>
      </c>
      <c r="BU70" s="33">
        <v>5.62</v>
      </c>
      <c r="BV70" s="33">
        <v>8.7140000000000004</v>
      </c>
      <c r="BW70" s="33">
        <v>4.3730000000000002</v>
      </c>
      <c r="BX70" s="33">
        <v>43</v>
      </c>
      <c r="BY70" s="53">
        <v>1</v>
      </c>
      <c r="BZ70" s="50"/>
      <c r="CA70" s="33">
        <v>0.92100000000000004</v>
      </c>
      <c r="CB70" s="33">
        <v>0.57999999999999996</v>
      </c>
      <c r="CC70" s="33">
        <v>1.24</v>
      </c>
      <c r="CD70" s="33">
        <v>43</v>
      </c>
      <c r="CE70" s="53"/>
      <c r="CF70" s="55">
        <v>6.3439700564613339</v>
      </c>
      <c r="CG70" s="55">
        <v>14.005406086749485</v>
      </c>
      <c r="CH70" s="55">
        <v>3.5255958256945426</v>
      </c>
      <c r="CI70" s="54">
        <v>43</v>
      </c>
      <c r="CJ70" s="56">
        <v>1</v>
      </c>
      <c r="CK70" s="53"/>
      <c r="CL70" s="1"/>
      <c r="CM70">
        <v>3747</v>
      </c>
      <c r="CN70" s="61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</row>
    <row r="71" spans="1:108">
      <c r="A71" s="46" t="s">
        <v>1772</v>
      </c>
      <c r="B71" s="48">
        <v>9551</v>
      </c>
      <c r="C71" s="47" t="s">
        <v>1773</v>
      </c>
      <c r="D71" s="47">
        <v>5704</v>
      </c>
      <c r="E71" s="47" t="s">
        <v>1774</v>
      </c>
      <c r="F71" s="46" t="s">
        <v>1775</v>
      </c>
      <c r="G71" s="47" t="s">
        <v>1776</v>
      </c>
      <c r="H71" s="47">
        <v>23996</v>
      </c>
      <c r="I71" s="47" t="s">
        <v>1777</v>
      </c>
      <c r="J71" s="48" t="s">
        <v>6269</v>
      </c>
      <c r="K71" s="47" t="s">
        <v>6269</v>
      </c>
      <c r="L71" s="46"/>
      <c r="M71" s="46"/>
      <c r="N71" s="46"/>
      <c r="O71" s="46"/>
      <c r="P71" s="46"/>
      <c r="Q71" s="46"/>
      <c r="R71" s="49" t="s">
        <v>1778</v>
      </c>
      <c r="S71" s="49" t="s">
        <v>1779</v>
      </c>
      <c r="T71" s="49"/>
      <c r="U71" s="49"/>
      <c r="V71" s="49"/>
      <c r="W71" s="49"/>
      <c r="X71" s="49"/>
      <c r="Y71" s="49"/>
      <c r="Z71" s="49" t="s">
        <v>1780</v>
      </c>
      <c r="AA71" s="49" t="s">
        <v>1780</v>
      </c>
      <c r="AB71" s="49" t="s">
        <v>1781</v>
      </c>
      <c r="AC71" s="49" t="s">
        <v>1781</v>
      </c>
      <c r="AD71" s="49" t="s">
        <v>1781</v>
      </c>
      <c r="AE71" s="49" t="s">
        <v>1782</v>
      </c>
      <c r="AF71" s="49" t="s">
        <v>1772</v>
      </c>
      <c r="AG71" s="49" t="s">
        <v>1783</v>
      </c>
      <c r="AH71" s="49" t="s">
        <v>1784</v>
      </c>
      <c r="AI71" s="49" t="s">
        <v>1785</v>
      </c>
      <c r="AJ71" s="49"/>
      <c r="AK71" s="49" t="s">
        <v>97</v>
      </c>
      <c r="AL71" s="49" t="s">
        <v>110</v>
      </c>
      <c r="AM71" s="49" t="s">
        <v>110</v>
      </c>
      <c r="AN71" s="49" t="s">
        <v>110</v>
      </c>
      <c r="AO71" s="49" t="s">
        <v>110</v>
      </c>
      <c r="AP71" s="49" t="s">
        <v>110</v>
      </c>
      <c r="AQ71" s="49" t="s">
        <v>110</v>
      </c>
      <c r="AR71" s="49" t="s">
        <v>110</v>
      </c>
      <c r="AS71" s="49" t="s">
        <v>110</v>
      </c>
      <c r="AT71" s="49" t="s">
        <v>110</v>
      </c>
      <c r="AU71" s="49" t="s">
        <v>110</v>
      </c>
      <c r="AV71" s="49" t="s">
        <v>110</v>
      </c>
      <c r="AW71" s="49" t="s">
        <v>110</v>
      </c>
      <c r="AX71" s="49" t="s">
        <v>364</v>
      </c>
      <c r="AY71" s="49" t="s">
        <v>364</v>
      </c>
      <c r="AZ71" s="49" t="s">
        <v>364</v>
      </c>
      <c r="BA71" s="49" t="s">
        <v>1786</v>
      </c>
      <c r="BB71" s="49" t="s">
        <v>1787</v>
      </c>
      <c r="BC71" s="49" t="s">
        <v>1788</v>
      </c>
      <c r="BD71" s="50"/>
      <c r="BE71" s="33"/>
      <c r="BF71" s="33"/>
      <c r="BG71" s="33" t="s">
        <v>107</v>
      </c>
      <c r="BH71" s="33" t="s">
        <v>110</v>
      </c>
      <c r="BI71" s="33"/>
      <c r="BJ71" s="33"/>
      <c r="BK71" s="33"/>
      <c r="BL71" s="33"/>
      <c r="BM71" s="33"/>
      <c r="BN71" s="33"/>
      <c r="BO71" s="51"/>
      <c r="BP71" s="50" t="s">
        <v>110</v>
      </c>
      <c r="BQ71" s="33" t="s">
        <v>110</v>
      </c>
      <c r="BR71" s="51" t="s">
        <v>110</v>
      </c>
      <c r="BS71" s="52" t="s">
        <v>1789</v>
      </c>
      <c r="BT71" s="50">
        <v>3</v>
      </c>
      <c r="BU71" s="33">
        <v>4.3819999999999997</v>
      </c>
      <c r="BV71" s="33">
        <v>4.6529999999999996</v>
      </c>
      <c r="BW71" s="33">
        <v>4.2380000000000004</v>
      </c>
      <c r="BX71" s="33">
        <v>3</v>
      </c>
      <c r="BY71" s="53">
        <v>1</v>
      </c>
      <c r="BZ71" s="50"/>
      <c r="CA71" s="33">
        <v>1.6850000000000001</v>
      </c>
      <c r="CB71" s="33">
        <v>1.105</v>
      </c>
      <c r="CC71" s="33">
        <v>0.95</v>
      </c>
      <c r="CD71" s="33">
        <v>3</v>
      </c>
      <c r="CE71" s="53"/>
      <c r="CF71" s="55">
        <v>3.0139546098435761</v>
      </c>
      <c r="CG71" s="54">
        <v>4.2124773579342012</v>
      </c>
      <c r="CH71" s="55">
        <v>4.4597065513089236</v>
      </c>
      <c r="CI71" s="54">
        <v>3</v>
      </c>
      <c r="CJ71" s="56">
        <v>2</v>
      </c>
      <c r="CK71" s="53"/>
      <c r="CL71" s="1"/>
      <c r="CM71">
        <v>1257</v>
      </c>
      <c r="CN71" s="61">
        <v>6.2784487054547498</v>
      </c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</row>
    <row r="72" spans="1:108">
      <c r="A72" s="46" t="s">
        <v>1758</v>
      </c>
      <c r="B72" s="48">
        <v>19323</v>
      </c>
      <c r="C72" s="47" t="s">
        <v>1759</v>
      </c>
      <c r="D72" s="47">
        <v>54769</v>
      </c>
      <c r="E72" s="47" t="s">
        <v>1760</v>
      </c>
      <c r="F72" s="46" t="s">
        <v>1761</v>
      </c>
      <c r="G72" s="47" t="s">
        <v>1762</v>
      </c>
      <c r="H72" s="47">
        <v>68203</v>
      </c>
      <c r="I72" s="47" t="s">
        <v>1763</v>
      </c>
      <c r="J72" s="48" t="s">
        <v>6269</v>
      </c>
      <c r="K72" s="47" t="s">
        <v>6269</v>
      </c>
      <c r="L72" s="46"/>
      <c r="M72" s="46"/>
      <c r="N72" s="46"/>
      <c r="O72" s="46"/>
      <c r="P72" s="46"/>
      <c r="Q72" s="46"/>
      <c r="R72" s="49" t="s">
        <v>1764</v>
      </c>
      <c r="S72" s="49" t="s">
        <v>1765</v>
      </c>
      <c r="T72" s="49"/>
      <c r="U72" s="49"/>
      <c r="V72" s="49"/>
      <c r="W72" s="49"/>
      <c r="X72" s="49"/>
      <c r="Y72" s="49"/>
      <c r="Z72" s="49" t="s">
        <v>1766</v>
      </c>
      <c r="AA72" s="49" t="s">
        <v>1766</v>
      </c>
      <c r="AB72" s="49" t="s">
        <v>110</v>
      </c>
      <c r="AC72" s="49" t="s">
        <v>110</v>
      </c>
      <c r="AD72" s="49" t="s">
        <v>110</v>
      </c>
      <c r="AE72" s="49" t="s">
        <v>1767</v>
      </c>
      <c r="AF72" s="49" t="s">
        <v>1758</v>
      </c>
      <c r="AG72" s="49" t="s">
        <v>1758</v>
      </c>
      <c r="AH72" s="49" t="s">
        <v>1768</v>
      </c>
      <c r="AI72" s="49" t="s">
        <v>1769</v>
      </c>
      <c r="AJ72" s="49"/>
      <c r="AK72" s="49" t="s">
        <v>110</v>
      </c>
      <c r="AL72" s="49" t="s">
        <v>110</v>
      </c>
      <c r="AM72" s="49" t="s">
        <v>110</v>
      </c>
      <c r="AN72" s="49" t="s">
        <v>110</v>
      </c>
      <c r="AO72" s="49" t="s">
        <v>110</v>
      </c>
      <c r="AP72" s="49" t="s">
        <v>110</v>
      </c>
      <c r="AQ72" s="49" t="s">
        <v>110</v>
      </c>
      <c r="AR72" s="49" t="s">
        <v>110</v>
      </c>
      <c r="AS72" s="49" t="s">
        <v>110</v>
      </c>
      <c r="AT72" s="49" t="s">
        <v>110</v>
      </c>
      <c r="AU72" s="49" t="s">
        <v>110</v>
      </c>
      <c r="AV72" s="49" t="s">
        <v>110</v>
      </c>
      <c r="AW72" s="49" t="s">
        <v>110</v>
      </c>
      <c r="AX72" s="49" t="s">
        <v>173</v>
      </c>
      <c r="AY72" s="49" t="s">
        <v>173</v>
      </c>
      <c r="AZ72" s="49" t="s">
        <v>173</v>
      </c>
      <c r="BA72" s="49" t="s">
        <v>1770</v>
      </c>
      <c r="BB72" s="49" t="s">
        <v>374</v>
      </c>
      <c r="BC72" s="49" t="s">
        <v>107</v>
      </c>
      <c r="BD72" s="50"/>
      <c r="BE72" s="33" t="s">
        <v>97</v>
      </c>
      <c r="BF72" s="33"/>
      <c r="BG72" s="33"/>
      <c r="BH72" s="33"/>
      <c r="BI72" s="33"/>
      <c r="BJ72" s="33"/>
      <c r="BK72" s="33"/>
      <c r="BL72" s="33"/>
      <c r="BM72" s="33"/>
      <c r="BN72" s="33"/>
      <c r="BO72" s="51"/>
      <c r="BP72" s="50" t="s">
        <v>110</v>
      </c>
      <c r="BQ72" s="33" t="s">
        <v>110</v>
      </c>
      <c r="BR72" s="51" t="s">
        <v>110</v>
      </c>
      <c r="BS72" s="52" t="s">
        <v>1771</v>
      </c>
      <c r="BT72" s="50">
        <v>3</v>
      </c>
      <c r="BU72" s="33">
        <v>3.6030000000000002</v>
      </c>
      <c r="BV72" s="33">
        <v>2.7429999999999999</v>
      </c>
      <c r="BW72" s="33">
        <v>3.823</v>
      </c>
      <c r="BX72" s="33">
        <v>3</v>
      </c>
      <c r="BY72" s="53">
        <v>1</v>
      </c>
      <c r="BZ72" s="50"/>
      <c r="CA72" s="33">
        <v>2.58</v>
      </c>
      <c r="CB72" s="33">
        <v>0.71399999999999997</v>
      </c>
      <c r="CC72" s="33">
        <v>1.0389999999999999</v>
      </c>
      <c r="CD72" s="33">
        <v>3</v>
      </c>
      <c r="CE72" s="53"/>
      <c r="CF72" s="55">
        <v>1.5891682293487588</v>
      </c>
      <c r="CG72" s="54">
        <v>3.7660528000602569</v>
      </c>
      <c r="CH72" s="55">
        <v>3.9045722541095622</v>
      </c>
      <c r="CI72" s="54">
        <v>3</v>
      </c>
      <c r="CJ72" s="56">
        <v>2</v>
      </c>
      <c r="CK72" s="53"/>
      <c r="CL72" s="1"/>
      <c r="CM72">
        <v>600</v>
      </c>
      <c r="CN72" s="61">
        <v>2.6366950184629001</v>
      </c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</row>
    <row r="73" spans="1:108">
      <c r="A73" s="46" t="s">
        <v>11918</v>
      </c>
      <c r="B73" s="48">
        <v>30368</v>
      </c>
      <c r="C73" s="47" t="s">
        <v>11919</v>
      </c>
      <c r="D73" s="47">
        <v>58512</v>
      </c>
      <c r="E73" s="47" t="s">
        <v>11922</v>
      </c>
      <c r="F73" s="46" t="s">
        <v>11920</v>
      </c>
      <c r="G73" s="47" t="s">
        <v>11921</v>
      </c>
      <c r="H73" s="47">
        <v>242667</v>
      </c>
      <c r="I73" s="47" t="s">
        <v>11923</v>
      </c>
      <c r="J73" s="48" t="s">
        <v>6269</v>
      </c>
      <c r="K73" s="47" t="s">
        <v>6269</v>
      </c>
      <c r="L73" s="46"/>
      <c r="M73" s="46"/>
      <c r="N73" s="46"/>
      <c r="O73" s="46"/>
      <c r="P73" s="46"/>
      <c r="Q73" s="46"/>
      <c r="R73" s="49" t="s">
        <v>1667</v>
      </c>
      <c r="S73" s="49" t="s">
        <v>1668</v>
      </c>
      <c r="T73" s="49" t="s">
        <v>1669</v>
      </c>
      <c r="U73" s="49" t="s">
        <v>1670</v>
      </c>
      <c r="V73" s="49"/>
      <c r="W73" s="49" t="s">
        <v>1671</v>
      </c>
      <c r="X73" s="49" t="s">
        <v>1672</v>
      </c>
      <c r="Y73" s="49"/>
      <c r="Z73" s="49" t="s">
        <v>1673</v>
      </c>
      <c r="AA73" s="49" t="s">
        <v>1673</v>
      </c>
      <c r="AB73" s="49" t="s">
        <v>143</v>
      </c>
      <c r="AC73" s="49" t="s">
        <v>143</v>
      </c>
      <c r="AD73" s="49" t="s">
        <v>143</v>
      </c>
      <c r="AE73" s="49" t="s">
        <v>1674</v>
      </c>
      <c r="AF73" s="62" t="s">
        <v>11918</v>
      </c>
      <c r="AG73" s="49" t="s">
        <v>1675</v>
      </c>
      <c r="AH73" s="49" t="s">
        <v>1676</v>
      </c>
      <c r="AI73" s="49" t="s">
        <v>1677</v>
      </c>
      <c r="AJ73" s="49"/>
      <c r="AK73" s="49" t="s">
        <v>110</v>
      </c>
      <c r="AL73" s="49" t="s">
        <v>143</v>
      </c>
      <c r="AM73" s="49" t="s">
        <v>143</v>
      </c>
      <c r="AN73" s="49" t="s">
        <v>143</v>
      </c>
      <c r="AO73" s="49" t="s">
        <v>173</v>
      </c>
      <c r="AP73" s="49" t="s">
        <v>143</v>
      </c>
      <c r="AQ73" s="49" t="s">
        <v>110</v>
      </c>
      <c r="AR73" s="49" t="s">
        <v>173</v>
      </c>
      <c r="AS73" s="49" t="s">
        <v>143</v>
      </c>
      <c r="AT73" s="49" t="s">
        <v>110</v>
      </c>
      <c r="AU73" s="49" t="s">
        <v>173</v>
      </c>
      <c r="AV73" s="49" t="s">
        <v>143</v>
      </c>
      <c r="AW73" s="49" t="s">
        <v>110</v>
      </c>
      <c r="AX73" s="49" t="s">
        <v>222</v>
      </c>
      <c r="AY73" s="49" t="s">
        <v>222</v>
      </c>
      <c r="AZ73" s="49" t="s">
        <v>222</v>
      </c>
      <c r="BA73" s="49" t="s">
        <v>1678</v>
      </c>
      <c r="BB73" s="49" t="s">
        <v>1679</v>
      </c>
      <c r="BC73" s="49" t="s">
        <v>1680</v>
      </c>
      <c r="BD73" s="50"/>
      <c r="BE73" s="33"/>
      <c r="BF73" s="33"/>
      <c r="BG73" s="33"/>
      <c r="BH73" s="33" t="s">
        <v>107</v>
      </c>
      <c r="BI73" s="33" t="s">
        <v>97</v>
      </c>
      <c r="BJ73" s="33" t="s">
        <v>107</v>
      </c>
      <c r="BK73" s="33" t="s">
        <v>107</v>
      </c>
      <c r="BL73" s="33" t="s">
        <v>110</v>
      </c>
      <c r="BM73" s="33" t="s">
        <v>435</v>
      </c>
      <c r="BN73" s="33" t="s">
        <v>435</v>
      </c>
      <c r="BO73" s="51" t="s">
        <v>173</v>
      </c>
      <c r="BP73" s="50" t="s">
        <v>144</v>
      </c>
      <c r="BQ73" s="33" t="s">
        <v>98</v>
      </c>
      <c r="BR73" s="51" t="s">
        <v>110</v>
      </c>
      <c r="BS73" s="52" t="s">
        <v>1681</v>
      </c>
      <c r="BT73" s="50">
        <v>3</v>
      </c>
      <c r="BU73" s="33">
        <v>3.5219999999999998</v>
      </c>
      <c r="BV73" s="33">
        <v>4.46</v>
      </c>
      <c r="BW73" s="33">
        <v>3.9990000000000001</v>
      </c>
      <c r="BX73" s="33">
        <v>9</v>
      </c>
      <c r="BY73" s="53">
        <v>1</v>
      </c>
      <c r="BZ73" s="50"/>
      <c r="CA73" s="33">
        <v>0.76300000000000001</v>
      </c>
      <c r="CB73" s="33">
        <v>0.45100000000000001</v>
      </c>
      <c r="CC73" s="33"/>
      <c r="CD73" s="33">
        <v>7</v>
      </c>
      <c r="CE73" s="53"/>
      <c r="CF73" s="55">
        <v>4.6168051708217916</v>
      </c>
      <c r="CG73" s="55">
        <v>9.8029604940692092</v>
      </c>
      <c r="CH73" s="54"/>
      <c r="CI73" s="54">
        <v>7</v>
      </c>
      <c r="CJ73" s="56">
        <v>2</v>
      </c>
      <c r="CK73" s="53"/>
      <c r="CL73" s="1"/>
      <c r="CM73">
        <v>2940</v>
      </c>
      <c r="CN73" s="61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</row>
    <row r="74" spans="1:108">
      <c r="A74" s="46" t="s">
        <v>1357</v>
      </c>
      <c r="B74" s="48">
        <v>19022</v>
      </c>
      <c r="C74" s="47" t="s">
        <v>1358</v>
      </c>
      <c r="D74" s="47">
        <v>259217</v>
      </c>
      <c r="E74" s="47" t="s">
        <v>1359</v>
      </c>
      <c r="F74" s="46" t="s">
        <v>1360</v>
      </c>
      <c r="G74" s="47" t="s">
        <v>1361</v>
      </c>
      <c r="H74" s="47">
        <v>73442</v>
      </c>
      <c r="I74" s="47" t="s">
        <v>1362</v>
      </c>
      <c r="J74" s="48" t="s">
        <v>6269</v>
      </c>
      <c r="K74" s="47" t="s">
        <v>6269</v>
      </c>
      <c r="L74" s="46"/>
      <c r="M74" s="46"/>
      <c r="N74" s="46"/>
      <c r="O74" s="46"/>
      <c r="P74" s="46"/>
      <c r="Q74" s="46"/>
      <c r="R74" s="49" t="s">
        <v>1363</v>
      </c>
      <c r="S74" s="49" t="s">
        <v>1364</v>
      </c>
      <c r="T74" s="49" t="s">
        <v>1365</v>
      </c>
      <c r="U74" s="49"/>
      <c r="V74" s="49"/>
      <c r="W74" s="49" t="s">
        <v>1366</v>
      </c>
      <c r="X74" s="49"/>
      <c r="Y74" s="49"/>
      <c r="Z74" s="49" t="s">
        <v>1367</v>
      </c>
      <c r="AA74" s="49" t="s">
        <v>1368</v>
      </c>
      <c r="AB74" s="49" t="s">
        <v>1369</v>
      </c>
      <c r="AC74" s="49" t="s">
        <v>1369</v>
      </c>
      <c r="AD74" s="49" t="s">
        <v>1369</v>
      </c>
      <c r="AE74" s="49" t="s">
        <v>1370</v>
      </c>
      <c r="AF74" s="49" t="s">
        <v>1357</v>
      </c>
      <c r="AG74" s="49" t="s">
        <v>1371</v>
      </c>
      <c r="AH74" s="49" t="s">
        <v>1372</v>
      </c>
      <c r="AI74" s="49" t="s">
        <v>1373</v>
      </c>
      <c r="AJ74" s="49"/>
      <c r="AK74" s="49" t="s">
        <v>109</v>
      </c>
      <c r="AL74" s="49" t="s">
        <v>143</v>
      </c>
      <c r="AM74" s="49" t="s">
        <v>143</v>
      </c>
      <c r="AN74" s="49" t="s">
        <v>143</v>
      </c>
      <c r="AO74" s="49" t="s">
        <v>110</v>
      </c>
      <c r="AP74" s="49" t="s">
        <v>143</v>
      </c>
      <c r="AQ74" s="49" t="s">
        <v>441</v>
      </c>
      <c r="AR74" s="49" t="s">
        <v>110</v>
      </c>
      <c r="AS74" s="49" t="s">
        <v>143</v>
      </c>
      <c r="AT74" s="49" t="s">
        <v>441</v>
      </c>
      <c r="AU74" s="49" t="s">
        <v>110</v>
      </c>
      <c r="AV74" s="49" t="s">
        <v>143</v>
      </c>
      <c r="AW74" s="49" t="s">
        <v>441</v>
      </c>
      <c r="AX74" s="49" t="s">
        <v>1374</v>
      </c>
      <c r="AY74" s="49" t="s">
        <v>1374</v>
      </c>
      <c r="AZ74" s="49" t="s">
        <v>1374</v>
      </c>
      <c r="BA74" s="49" t="s">
        <v>1375</v>
      </c>
      <c r="BB74" s="49" t="s">
        <v>164</v>
      </c>
      <c r="BC74" s="49" t="s">
        <v>1376</v>
      </c>
      <c r="BD74" s="50"/>
      <c r="BE74" s="33"/>
      <c r="BF74" s="33" t="s">
        <v>110</v>
      </c>
      <c r="BG74" s="33" t="s">
        <v>110</v>
      </c>
      <c r="BH74" s="33"/>
      <c r="BI74" s="33" t="s">
        <v>110</v>
      </c>
      <c r="BJ74" s="33" t="s">
        <v>179</v>
      </c>
      <c r="BK74" s="33"/>
      <c r="BL74" s="33"/>
      <c r="BM74" s="33"/>
      <c r="BN74" s="33"/>
      <c r="BO74" s="51"/>
      <c r="BP74" s="50" t="s">
        <v>110</v>
      </c>
      <c r="BQ74" s="33" t="s">
        <v>149</v>
      </c>
      <c r="BR74" s="51" t="s">
        <v>149</v>
      </c>
      <c r="BS74" s="52" t="s">
        <v>1377</v>
      </c>
      <c r="BT74" s="50">
        <v>3</v>
      </c>
      <c r="BU74" s="33">
        <v>2.9929999999999999</v>
      </c>
      <c r="BV74" s="33">
        <v>4.4080000000000004</v>
      </c>
      <c r="BW74" s="33">
        <v>3.36</v>
      </c>
      <c r="BX74" s="33">
        <v>15</v>
      </c>
      <c r="BY74" s="53">
        <v>1</v>
      </c>
      <c r="BZ74" s="50"/>
      <c r="CA74" s="33">
        <v>0.41399999999999998</v>
      </c>
      <c r="CB74" s="33">
        <v>0.52100000000000002</v>
      </c>
      <c r="CC74" s="33">
        <v>0.48399999999999999</v>
      </c>
      <c r="CD74" s="33">
        <v>15</v>
      </c>
      <c r="CE74" s="53"/>
      <c r="CF74" s="55">
        <v>5.8775126366521686</v>
      </c>
      <c r="CG74" s="55">
        <v>9.8980500841334269</v>
      </c>
      <c r="CH74" s="55">
        <v>6.9362558091142406</v>
      </c>
      <c r="CI74" s="54">
        <v>15</v>
      </c>
      <c r="CJ74" s="56">
        <v>1</v>
      </c>
      <c r="CK74" s="53"/>
      <c r="CL74" s="1"/>
      <c r="CM74">
        <v>2028</v>
      </c>
      <c r="CN74" s="61">
        <v>4.8645246445735095</v>
      </c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</row>
    <row r="75" spans="1:108">
      <c r="A75" s="46" t="s">
        <v>1378</v>
      </c>
      <c r="B75" s="48">
        <v>5541</v>
      </c>
      <c r="C75" s="47" t="s">
        <v>1379</v>
      </c>
      <c r="D75" s="47">
        <v>3507</v>
      </c>
      <c r="E75" s="47" t="s">
        <v>1380</v>
      </c>
      <c r="F75" s="46" t="s">
        <v>1381</v>
      </c>
      <c r="G75" s="47" t="s">
        <v>1382</v>
      </c>
      <c r="H75" s="47">
        <v>16019</v>
      </c>
      <c r="I75" s="47" t="s">
        <v>1383</v>
      </c>
      <c r="J75" s="48" t="s">
        <v>6269</v>
      </c>
      <c r="K75" s="47" t="s">
        <v>6269</v>
      </c>
      <c r="L75" s="46"/>
      <c r="M75" s="46"/>
      <c r="N75" s="46"/>
      <c r="O75" s="46"/>
      <c r="P75" s="46"/>
      <c r="Q75" s="46"/>
      <c r="R75" s="49" t="s">
        <v>1384</v>
      </c>
      <c r="S75" s="49" t="s">
        <v>1385</v>
      </c>
      <c r="T75" s="49" t="s">
        <v>1386</v>
      </c>
      <c r="U75" s="49" t="s">
        <v>1387</v>
      </c>
      <c r="V75" s="49"/>
      <c r="W75" s="49" t="s">
        <v>1069</v>
      </c>
      <c r="X75" s="49" t="s">
        <v>1388</v>
      </c>
      <c r="Y75" s="49"/>
      <c r="Z75" s="49" t="s">
        <v>1389</v>
      </c>
      <c r="AA75" s="49" t="s">
        <v>1389</v>
      </c>
      <c r="AB75" s="49" t="s">
        <v>1390</v>
      </c>
      <c r="AC75" s="49" t="s">
        <v>1390</v>
      </c>
      <c r="AD75" s="49" t="s">
        <v>1390</v>
      </c>
      <c r="AE75" s="49" t="s">
        <v>1391</v>
      </c>
      <c r="AF75" s="49" t="s">
        <v>1378</v>
      </c>
      <c r="AG75" s="49" t="s">
        <v>1378</v>
      </c>
      <c r="AH75" s="49" t="s">
        <v>1392</v>
      </c>
      <c r="AI75" s="49" t="s">
        <v>1393</v>
      </c>
      <c r="AJ75" s="49"/>
      <c r="AK75" s="49" t="s">
        <v>144</v>
      </c>
      <c r="AL75" s="49" t="s">
        <v>143</v>
      </c>
      <c r="AM75" s="49" t="s">
        <v>143</v>
      </c>
      <c r="AN75" s="49" t="s">
        <v>143</v>
      </c>
      <c r="AO75" s="49" t="s">
        <v>108</v>
      </c>
      <c r="AP75" s="49" t="s">
        <v>143</v>
      </c>
      <c r="AQ75" s="49" t="s">
        <v>97</v>
      </c>
      <c r="AR75" s="49" t="s">
        <v>108</v>
      </c>
      <c r="AS75" s="49" t="s">
        <v>143</v>
      </c>
      <c r="AT75" s="49" t="s">
        <v>97</v>
      </c>
      <c r="AU75" s="49" t="s">
        <v>108</v>
      </c>
      <c r="AV75" s="49" t="s">
        <v>143</v>
      </c>
      <c r="AW75" s="49" t="s">
        <v>97</v>
      </c>
      <c r="AX75" s="49" t="s">
        <v>1394</v>
      </c>
      <c r="AY75" s="49" t="s">
        <v>1394</v>
      </c>
      <c r="AZ75" s="49" t="s">
        <v>1394</v>
      </c>
      <c r="BA75" s="49" t="s">
        <v>1395</v>
      </c>
      <c r="BB75" s="49" t="s">
        <v>1396</v>
      </c>
      <c r="BC75" s="49" t="s">
        <v>441</v>
      </c>
      <c r="BD75" s="50"/>
      <c r="BE75" s="33"/>
      <c r="BF75" s="33"/>
      <c r="BG75" s="33" t="s">
        <v>110</v>
      </c>
      <c r="BH75" s="33" t="s">
        <v>107</v>
      </c>
      <c r="BI75" s="33" t="s">
        <v>108</v>
      </c>
      <c r="BJ75" s="33" t="s">
        <v>545</v>
      </c>
      <c r="BK75" s="33"/>
      <c r="BL75" s="33"/>
      <c r="BM75" s="33"/>
      <c r="BN75" s="33" t="s">
        <v>97</v>
      </c>
      <c r="BO75" s="51"/>
      <c r="BP75" s="50" t="s">
        <v>143</v>
      </c>
      <c r="BQ75" s="33" t="s">
        <v>545</v>
      </c>
      <c r="BR75" s="51" t="s">
        <v>97</v>
      </c>
      <c r="BS75" s="52" t="s">
        <v>1397</v>
      </c>
      <c r="BT75" s="50">
        <v>3</v>
      </c>
      <c r="BU75" s="33">
        <v>2.6640000000000001</v>
      </c>
      <c r="BV75" s="33">
        <v>3.7919999999999998</v>
      </c>
      <c r="BW75" s="33">
        <v>2.956</v>
      </c>
      <c r="BX75" s="33">
        <v>13</v>
      </c>
      <c r="BY75" s="53">
        <v>1</v>
      </c>
      <c r="BZ75" s="50"/>
      <c r="CA75" s="33">
        <v>0.65200000000000002</v>
      </c>
      <c r="CB75" s="33">
        <v>0.17199999999999999</v>
      </c>
      <c r="CC75" s="33">
        <v>0.93700000000000006</v>
      </c>
      <c r="CD75" s="33">
        <v>13</v>
      </c>
      <c r="CE75" s="53"/>
      <c r="CF75" s="55">
        <v>3.435245620061834</v>
      </c>
      <c r="CG75" s="55">
        <v>22.230620456616943</v>
      </c>
      <c r="CH75" s="55">
        <v>4.0288465412352448</v>
      </c>
      <c r="CI75" s="54">
        <v>13</v>
      </c>
      <c r="CJ75" s="56">
        <v>1</v>
      </c>
      <c r="CK75" s="53"/>
      <c r="CL75" s="1"/>
      <c r="CM75">
        <v>1362</v>
      </c>
      <c r="CN75" s="61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</row>
    <row r="76" spans="1:108">
      <c r="A76" s="46" t="s">
        <v>1437</v>
      </c>
      <c r="B76" s="48">
        <v>673</v>
      </c>
      <c r="C76" s="47" t="s">
        <v>1438</v>
      </c>
      <c r="D76" s="47">
        <v>392</v>
      </c>
      <c r="E76" s="47" t="s">
        <v>1440</v>
      </c>
      <c r="F76" s="46" t="s">
        <v>1441</v>
      </c>
      <c r="G76" s="47" t="s">
        <v>1442</v>
      </c>
      <c r="H76" s="47">
        <v>228359</v>
      </c>
      <c r="I76" s="47" t="s">
        <v>1443</v>
      </c>
      <c r="J76" s="48" t="s">
        <v>6269</v>
      </c>
      <c r="K76" s="47" t="s">
        <v>6269</v>
      </c>
      <c r="L76" s="46"/>
      <c r="M76" s="46"/>
      <c r="N76" s="46"/>
      <c r="O76" s="46"/>
      <c r="P76" s="46"/>
      <c r="Q76" s="46"/>
      <c r="R76" s="49" t="s">
        <v>465</v>
      </c>
      <c r="S76" s="49" t="s">
        <v>1444</v>
      </c>
      <c r="T76" s="49"/>
      <c r="U76" s="49"/>
      <c r="V76" s="49"/>
      <c r="W76" s="49"/>
      <c r="X76" s="49"/>
      <c r="Y76" s="49"/>
      <c r="Z76" s="49" t="s">
        <v>1445</v>
      </c>
      <c r="AA76" s="49" t="s">
        <v>1446</v>
      </c>
      <c r="AB76" s="49" t="s">
        <v>1447</v>
      </c>
      <c r="AC76" s="49" t="s">
        <v>1447</v>
      </c>
      <c r="AD76" s="49" t="s">
        <v>1447</v>
      </c>
      <c r="AE76" s="49" t="s">
        <v>1448</v>
      </c>
      <c r="AF76" s="49" t="s">
        <v>1437</v>
      </c>
      <c r="AG76" s="49" t="s">
        <v>1449</v>
      </c>
      <c r="AH76" s="49" t="s">
        <v>1450</v>
      </c>
      <c r="AI76" s="49" t="s">
        <v>1451</v>
      </c>
      <c r="AJ76" s="49"/>
      <c r="AK76" s="49" t="s">
        <v>107</v>
      </c>
      <c r="AL76" s="49" t="s">
        <v>97</v>
      </c>
      <c r="AM76" s="49" t="s">
        <v>97</v>
      </c>
      <c r="AN76" s="49" t="s">
        <v>97</v>
      </c>
      <c r="AO76" s="49" t="s">
        <v>110</v>
      </c>
      <c r="AP76" s="49" t="s">
        <v>107</v>
      </c>
      <c r="AQ76" s="49" t="s">
        <v>107</v>
      </c>
      <c r="AR76" s="49" t="s">
        <v>110</v>
      </c>
      <c r="AS76" s="49" t="s">
        <v>107</v>
      </c>
      <c r="AT76" s="49" t="s">
        <v>107</v>
      </c>
      <c r="AU76" s="49" t="s">
        <v>110</v>
      </c>
      <c r="AV76" s="49" t="s">
        <v>107</v>
      </c>
      <c r="AW76" s="49" t="s">
        <v>107</v>
      </c>
      <c r="AX76" s="49" t="s">
        <v>1452</v>
      </c>
      <c r="AY76" s="49" t="s">
        <v>1452</v>
      </c>
      <c r="AZ76" s="49" t="s">
        <v>1452</v>
      </c>
      <c r="BA76" s="49" t="s">
        <v>1453</v>
      </c>
      <c r="BB76" s="49" t="s">
        <v>1454</v>
      </c>
      <c r="BC76" s="49" t="s">
        <v>108</v>
      </c>
      <c r="BD76" s="50"/>
      <c r="BE76" s="33"/>
      <c r="BF76" s="33"/>
      <c r="BG76" s="33"/>
      <c r="BH76" s="33" t="s">
        <v>108</v>
      </c>
      <c r="BI76" s="33"/>
      <c r="BJ76" s="33"/>
      <c r="BK76" s="33"/>
      <c r="BL76" s="33"/>
      <c r="BM76" s="33"/>
      <c r="BN76" s="33"/>
      <c r="BO76" s="51"/>
      <c r="BP76" s="50" t="s">
        <v>110</v>
      </c>
      <c r="BQ76" s="33" t="s">
        <v>107</v>
      </c>
      <c r="BR76" s="51" t="s">
        <v>107</v>
      </c>
      <c r="BS76" s="52" t="s">
        <v>1455</v>
      </c>
      <c r="BT76" s="50">
        <v>3</v>
      </c>
      <c r="BU76" s="33">
        <v>2.6269999999999998</v>
      </c>
      <c r="BV76" s="33">
        <v>2.7669999999999999</v>
      </c>
      <c r="BW76" s="33">
        <v>3.5070000000000001</v>
      </c>
      <c r="BX76" s="33">
        <v>4</v>
      </c>
      <c r="BY76" s="53">
        <v>1</v>
      </c>
      <c r="BZ76" s="50"/>
      <c r="CA76" s="33">
        <v>1.464</v>
      </c>
      <c r="CB76" s="33">
        <v>0.59599999999999997</v>
      </c>
      <c r="CC76" s="33">
        <v>0.27500000000000002</v>
      </c>
      <c r="CD76" s="33">
        <v>4</v>
      </c>
      <c r="CE76" s="53"/>
      <c r="CF76" s="55">
        <v>1.9658338084098372</v>
      </c>
      <c r="CG76" s="55">
        <v>8.4125515268781026</v>
      </c>
      <c r="CH76" s="55">
        <v>12.745510393963727</v>
      </c>
      <c r="CI76" s="54">
        <v>4</v>
      </c>
      <c r="CJ76" s="56">
        <v>1</v>
      </c>
      <c r="CK76" s="53"/>
      <c r="CL76" s="1"/>
      <c r="CM76">
        <v>1320</v>
      </c>
      <c r="CN76" s="61">
        <v>3.2461880888360564</v>
      </c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</row>
    <row r="77" spans="1:108">
      <c r="A77" s="46" t="s">
        <v>1703</v>
      </c>
      <c r="B77" s="48">
        <v>658</v>
      </c>
      <c r="C77" s="47" t="s">
        <v>1704</v>
      </c>
      <c r="D77" s="47">
        <v>381</v>
      </c>
      <c r="E77" s="47" t="s">
        <v>1706</v>
      </c>
      <c r="F77" s="46" t="s">
        <v>1707</v>
      </c>
      <c r="G77" s="47" t="s">
        <v>1708</v>
      </c>
      <c r="H77" s="47">
        <v>11844</v>
      </c>
      <c r="I77" s="47" t="s">
        <v>1709</v>
      </c>
      <c r="J77" s="48" t="s">
        <v>6269</v>
      </c>
      <c r="K77" s="47" t="s">
        <v>6269</v>
      </c>
      <c r="L77" s="46"/>
      <c r="M77" s="46"/>
      <c r="N77" s="46"/>
      <c r="O77" s="46"/>
      <c r="P77" s="46"/>
      <c r="Q77" s="46"/>
      <c r="R77" s="49" t="s">
        <v>1710</v>
      </c>
      <c r="S77" s="49" t="s">
        <v>1711</v>
      </c>
      <c r="T77" s="49"/>
      <c r="U77" s="49"/>
      <c r="V77" s="49"/>
      <c r="W77" s="49"/>
      <c r="X77" s="49"/>
      <c r="Y77" s="49"/>
      <c r="Z77" s="49" t="s">
        <v>1712</v>
      </c>
      <c r="AA77" s="49" t="s">
        <v>1712</v>
      </c>
      <c r="AB77" s="49" t="s">
        <v>1713</v>
      </c>
      <c r="AC77" s="49" t="s">
        <v>1713</v>
      </c>
      <c r="AD77" s="49" t="s">
        <v>1714</v>
      </c>
      <c r="AE77" s="49" t="s">
        <v>1715</v>
      </c>
      <c r="AF77" s="49" t="s">
        <v>1703</v>
      </c>
      <c r="AG77" s="49" t="s">
        <v>1716</v>
      </c>
      <c r="AH77" s="49" t="s">
        <v>1717</v>
      </c>
      <c r="AI77" s="49" t="s">
        <v>1718</v>
      </c>
      <c r="AJ77" s="49"/>
      <c r="AK77" s="49" t="s">
        <v>109</v>
      </c>
      <c r="AL77" s="49" t="s">
        <v>107</v>
      </c>
      <c r="AM77" s="49" t="s">
        <v>107</v>
      </c>
      <c r="AN77" s="49" t="s">
        <v>110</v>
      </c>
      <c r="AO77" s="49" t="s">
        <v>107</v>
      </c>
      <c r="AP77" s="49" t="s">
        <v>107</v>
      </c>
      <c r="AQ77" s="49" t="s">
        <v>107</v>
      </c>
      <c r="AR77" s="49" t="s">
        <v>107</v>
      </c>
      <c r="AS77" s="49" t="s">
        <v>107</v>
      </c>
      <c r="AT77" s="49" t="s">
        <v>107</v>
      </c>
      <c r="AU77" s="49" t="s">
        <v>110</v>
      </c>
      <c r="AV77" s="49" t="s">
        <v>110</v>
      </c>
      <c r="AW77" s="49" t="s">
        <v>110</v>
      </c>
      <c r="AX77" s="49" t="s">
        <v>1719</v>
      </c>
      <c r="AY77" s="49" t="s">
        <v>1719</v>
      </c>
      <c r="AZ77" s="49" t="s">
        <v>1098</v>
      </c>
      <c r="BA77" s="49" t="s">
        <v>1720</v>
      </c>
      <c r="BB77" s="49" t="s">
        <v>240</v>
      </c>
      <c r="BC77" s="49" t="s">
        <v>107</v>
      </c>
      <c r="BD77" s="50"/>
      <c r="BE77" s="33" t="s">
        <v>441</v>
      </c>
      <c r="BF77" s="33"/>
      <c r="BG77" s="33"/>
      <c r="BH77" s="33"/>
      <c r="BI77" s="33"/>
      <c r="BJ77" s="33"/>
      <c r="BK77" s="33"/>
      <c r="BL77" s="33"/>
      <c r="BM77" s="33"/>
      <c r="BN77" s="33"/>
      <c r="BO77" s="51"/>
      <c r="BP77" s="50" t="s">
        <v>107</v>
      </c>
      <c r="BQ77" s="33" t="s">
        <v>97</v>
      </c>
      <c r="BR77" s="51" t="s">
        <v>107</v>
      </c>
      <c r="BS77" s="52" t="s">
        <v>1721</v>
      </c>
      <c r="BT77" s="50">
        <v>3</v>
      </c>
      <c r="BU77" s="33">
        <v>2.5139999999999998</v>
      </c>
      <c r="BV77" s="33">
        <v>4.6420000000000003</v>
      </c>
      <c r="BW77" s="33">
        <v>3.0150000000000001</v>
      </c>
      <c r="BX77" s="33">
        <v>6</v>
      </c>
      <c r="BY77" s="53">
        <v>1</v>
      </c>
      <c r="BZ77" s="50"/>
      <c r="CA77" s="33">
        <v>2.3220000000000001</v>
      </c>
      <c r="CB77" s="33">
        <v>0.36799999999999999</v>
      </c>
      <c r="CC77" s="33">
        <v>0.83499999999999996</v>
      </c>
      <c r="CD77" s="33">
        <v>6</v>
      </c>
      <c r="CE77" s="53"/>
      <c r="CF77" s="54">
        <v>0.96144601480626857</v>
      </c>
      <c r="CG77" s="55">
        <v>12.457333632309341</v>
      </c>
      <c r="CH77" s="55">
        <v>3.2224800206238724</v>
      </c>
      <c r="CI77" s="54">
        <v>6</v>
      </c>
      <c r="CJ77" s="56">
        <v>2</v>
      </c>
      <c r="CK77" s="53"/>
      <c r="CL77" s="1"/>
      <c r="CM77">
        <v>543</v>
      </c>
      <c r="CN77" s="61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</row>
    <row r="78" spans="1:108">
      <c r="A78" s="46" t="s">
        <v>1627</v>
      </c>
      <c r="B78" s="48">
        <v>4922</v>
      </c>
      <c r="C78" s="47" t="s">
        <v>1628</v>
      </c>
      <c r="D78" s="47">
        <v>3098</v>
      </c>
      <c r="E78" s="47" t="s">
        <v>1629</v>
      </c>
      <c r="F78" s="46" t="s">
        <v>1630</v>
      </c>
      <c r="G78" s="47" t="s">
        <v>1631</v>
      </c>
      <c r="H78" s="47">
        <v>15275</v>
      </c>
      <c r="I78" s="47" t="s">
        <v>1632</v>
      </c>
      <c r="J78" s="48" t="s">
        <v>6269</v>
      </c>
      <c r="K78" s="47" t="s">
        <v>6269</v>
      </c>
      <c r="L78" s="46"/>
      <c r="M78" s="46"/>
      <c r="N78" s="46"/>
      <c r="O78" s="46"/>
      <c r="P78" s="46"/>
      <c r="Q78" s="46"/>
      <c r="R78" s="49" t="s">
        <v>1633</v>
      </c>
      <c r="S78" s="49" t="s">
        <v>1634</v>
      </c>
      <c r="T78" s="49" t="s">
        <v>1635</v>
      </c>
      <c r="U78" s="49" t="s">
        <v>1636</v>
      </c>
      <c r="V78" s="49"/>
      <c r="W78" s="49" t="s">
        <v>1637</v>
      </c>
      <c r="X78" s="49" t="s">
        <v>1638</v>
      </c>
      <c r="Y78" s="49"/>
      <c r="Z78" s="49" t="s">
        <v>1639</v>
      </c>
      <c r="AA78" s="49" t="s">
        <v>1640</v>
      </c>
      <c r="AB78" s="49" t="s">
        <v>1641</v>
      </c>
      <c r="AC78" s="49" t="s">
        <v>1641</v>
      </c>
      <c r="AD78" s="49" t="s">
        <v>1641</v>
      </c>
      <c r="AE78" s="49" t="s">
        <v>1642</v>
      </c>
      <c r="AF78" s="49" t="s">
        <v>1627</v>
      </c>
      <c r="AG78" s="49" t="s">
        <v>1643</v>
      </c>
      <c r="AH78" s="49" t="s">
        <v>1644</v>
      </c>
      <c r="AI78" s="49" t="s">
        <v>1645</v>
      </c>
      <c r="AJ78" s="49"/>
      <c r="AK78" s="49" t="s">
        <v>143</v>
      </c>
      <c r="AL78" s="49" t="s">
        <v>149</v>
      </c>
      <c r="AM78" s="49" t="s">
        <v>149</v>
      </c>
      <c r="AN78" s="49" t="s">
        <v>149</v>
      </c>
      <c r="AO78" s="49" t="s">
        <v>172</v>
      </c>
      <c r="AP78" s="49" t="s">
        <v>173</v>
      </c>
      <c r="AQ78" s="49" t="s">
        <v>173</v>
      </c>
      <c r="AR78" s="49" t="s">
        <v>172</v>
      </c>
      <c r="AS78" s="49" t="s">
        <v>173</v>
      </c>
      <c r="AT78" s="49" t="s">
        <v>173</v>
      </c>
      <c r="AU78" s="49" t="s">
        <v>172</v>
      </c>
      <c r="AV78" s="49" t="s">
        <v>173</v>
      </c>
      <c r="AW78" s="49" t="s">
        <v>173</v>
      </c>
      <c r="AX78" s="49" t="s">
        <v>435</v>
      </c>
      <c r="AY78" s="49" t="s">
        <v>435</v>
      </c>
      <c r="AZ78" s="49" t="s">
        <v>435</v>
      </c>
      <c r="BA78" s="49" t="s">
        <v>1646</v>
      </c>
      <c r="BB78" s="49" t="s">
        <v>1647</v>
      </c>
      <c r="BC78" s="49" t="s">
        <v>1648</v>
      </c>
      <c r="BD78" s="50" t="s">
        <v>107</v>
      </c>
      <c r="BE78" s="33"/>
      <c r="BF78" s="33"/>
      <c r="BG78" s="33"/>
      <c r="BH78" s="33"/>
      <c r="BI78" s="33" t="s">
        <v>110</v>
      </c>
      <c r="BJ78" s="33"/>
      <c r="BK78" s="33"/>
      <c r="BL78" s="33" t="s">
        <v>99</v>
      </c>
      <c r="BM78" s="33"/>
      <c r="BN78" s="33" t="s">
        <v>110</v>
      </c>
      <c r="BO78" s="51"/>
      <c r="BP78" s="50" t="s">
        <v>430</v>
      </c>
      <c r="BQ78" s="33" t="s">
        <v>441</v>
      </c>
      <c r="BR78" s="51" t="s">
        <v>441</v>
      </c>
      <c r="BS78" s="52" t="s">
        <v>1649</v>
      </c>
      <c r="BT78" s="50">
        <v>3</v>
      </c>
      <c r="BU78" s="33">
        <v>2.423</v>
      </c>
      <c r="BV78" s="33">
        <v>3.3719999999999999</v>
      </c>
      <c r="BW78" s="33">
        <v>6.7679999999999998</v>
      </c>
      <c r="BX78" s="33">
        <v>11</v>
      </c>
      <c r="BY78" s="53">
        <v>1</v>
      </c>
      <c r="BZ78" s="50"/>
      <c r="CA78" s="33">
        <v>1.4239999999999999</v>
      </c>
      <c r="CB78" s="33">
        <v>0.88700000000000001</v>
      </c>
      <c r="CC78" s="33">
        <v>0.98299999999999998</v>
      </c>
      <c r="CD78" s="33">
        <v>11</v>
      </c>
      <c r="CE78" s="53"/>
      <c r="CF78" s="55">
        <v>1.2781676189015427</v>
      </c>
      <c r="CG78" s="54">
        <v>3.8009806530084762</v>
      </c>
      <c r="CH78" s="55">
        <v>6.8832599118942737</v>
      </c>
      <c r="CI78" s="54">
        <v>11</v>
      </c>
      <c r="CJ78" s="56">
        <v>2</v>
      </c>
      <c r="CK78" s="53"/>
      <c r="CL78" s="1"/>
      <c r="CM78">
        <v>2859</v>
      </c>
      <c r="CN78" s="61">
        <v>7.4410810583799822</v>
      </c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</row>
    <row r="79" spans="1:108">
      <c r="A79" s="46" t="s">
        <v>1334</v>
      </c>
      <c r="B79" s="48">
        <v>8016</v>
      </c>
      <c r="C79" s="47" t="s">
        <v>1335</v>
      </c>
      <c r="D79" s="47">
        <v>4905</v>
      </c>
      <c r="E79" s="47" t="s">
        <v>1336</v>
      </c>
      <c r="F79" s="46" t="s">
        <v>1337</v>
      </c>
      <c r="G79" s="47" t="s">
        <v>1338</v>
      </c>
      <c r="H79" s="47">
        <v>18195</v>
      </c>
      <c r="I79" s="47" t="s">
        <v>1339</v>
      </c>
      <c r="J79" s="48" t="s">
        <v>6269</v>
      </c>
      <c r="K79" s="47" t="s">
        <v>6269</v>
      </c>
      <c r="L79" s="46"/>
      <c r="M79" s="46"/>
      <c r="N79" s="46"/>
      <c r="O79" s="46"/>
      <c r="P79" s="46"/>
      <c r="Q79" s="46"/>
      <c r="R79" s="49" t="s">
        <v>1340</v>
      </c>
      <c r="S79" s="49" t="s">
        <v>1341</v>
      </c>
      <c r="T79" s="49" t="s">
        <v>1342</v>
      </c>
      <c r="U79" s="49" t="s">
        <v>1343</v>
      </c>
      <c r="V79" s="49"/>
      <c r="W79" s="49" t="s">
        <v>1344</v>
      </c>
      <c r="X79" s="49" t="s">
        <v>1345</v>
      </c>
      <c r="Y79" s="49"/>
      <c r="Z79" s="49" t="s">
        <v>1346</v>
      </c>
      <c r="AA79" s="49" t="s">
        <v>1347</v>
      </c>
      <c r="AB79" s="49" t="s">
        <v>1348</v>
      </c>
      <c r="AC79" s="49" t="s">
        <v>1348</v>
      </c>
      <c r="AD79" s="49" t="s">
        <v>1348</v>
      </c>
      <c r="AE79" s="49" t="s">
        <v>1349</v>
      </c>
      <c r="AF79" s="49" t="s">
        <v>1334</v>
      </c>
      <c r="AG79" s="49" t="s">
        <v>1334</v>
      </c>
      <c r="AH79" s="49" t="s">
        <v>1350</v>
      </c>
      <c r="AI79" s="49" t="s">
        <v>1351</v>
      </c>
      <c r="AJ79" s="49"/>
      <c r="AK79" s="49" t="s">
        <v>108</v>
      </c>
      <c r="AL79" s="49" t="s">
        <v>130</v>
      </c>
      <c r="AM79" s="49" t="s">
        <v>130</v>
      </c>
      <c r="AN79" s="49" t="s">
        <v>130</v>
      </c>
      <c r="AO79" s="49" t="s">
        <v>172</v>
      </c>
      <c r="AP79" s="49" t="s">
        <v>111</v>
      </c>
      <c r="AQ79" s="49" t="s">
        <v>149</v>
      </c>
      <c r="AR79" s="49" t="s">
        <v>172</v>
      </c>
      <c r="AS79" s="49" t="s">
        <v>111</v>
      </c>
      <c r="AT79" s="49" t="s">
        <v>149</v>
      </c>
      <c r="AU79" s="49" t="s">
        <v>172</v>
      </c>
      <c r="AV79" s="49" t="s">
        <v>111</v>
      </c>
      <c r="AW79" s="49" t="s">
        <v>149</v>
      </c>
      <c r="AX79" s="49" t="s">
        <v>1352</v>
      </c>
      <c r="AY79" s="49" t="s">
        <v>1352</v>
      </c>
      <c r="AZ79" s="49" t="s">
        <v>1352</v>
      </c>
      <c r="BA79" s="49" t="s">
        <v>1353</v>
      </c>
      <c r="BB79" s="49" t="s">
        <v>1354</v>
      </c>
      <c r="BC79" s="49" t="s">
        <v>1355</v>
      </c>
      <c r="BD79" s="50"/>
      <c r="BE79" s="33" t="s">
        <v>108</v>
      </c>
      <c r="BF79" s="33"/>
      <c r="BG79" s="33" t="s">
        <v>109</v>
      </c>
      <c r="BH79" s="33" t="s">
        <v>172</v>
      </c>
      <c r="BI79" s="33" t="s">
        <v>97</v>
      </c>
      <c r="BJ79" s="33" t="s">
        <v>516</v>
      </c>
      <c r="BK79" s="33" t="s">
        <v>516</v>
      </c>
      <c r="BL79" s="33" t="s">
        <v>107</v>
      </c>
      <c r="BM79" s="33" t="s">
        <v>107</v>
      </c>
      <c r="BN79" s="33" t="s">
        <v>97</v>
      </c>
      <c r="BO79" s="51" t="s">
        <v>107</v>
      </c>
      <c r="BP79" s="50" t="s">
        <v>130</v>
      </c>
      <c r="BQ79" s="33" t="s">
        <v>231</v>
      </c>
      <c r="BR79" s="51" t="s">
        <v>440</v>
      </c>
      <c r="BS79" s="52" t="s">
        <v>1356</v>
      </c>
      <c r="BT79" s="50">
        <v>3</v>
      </c>
      <c r="BU79" s="33">
        <v>2.2269999999999999</v>
      </c>
      <c r="BV79" s="33">
        <v>2.6560000000000001</v>
      </c>
      <c r="BW79" s="33">
        <v>4.7990000000000004</v>
      </c>
      <c r="BX79" s="33">
        <v>40</v>
      </c>
      <c r="BY79" s="53">
        <v>1</v>
      </c>
      <c r="BZ79" s="50"/>
      <c r="CA79" s="33">
        <v>1.0840000000000001</v>
      </c>
      <c r="CB79" s="33">
        <v>0.36599999999999999</v>
      </c>
      <c r="CC79" s="33">
        <v>0.46300000000000002</v>
      </c>
      <c r="CD79" s="33">
        <v>40</v>
      </c>
      <c r="CE79" s="53"/>
      <c r="CF79" s="55">
        <v>3.9085401602501464</v>
      </c>
      <c r="CG79" s="55">
        <v>9.644131545954286</v>
      </c>
      <c r="CH79" s="55">
        <v>4.7705371624844961</v>
      </c>
      <c r="CI79" s="54">
        <v>40</v>
      </c>
      <c r="CJ79" s="56">
        <v>1</v>
      </c>
      <c r="CK79" s="53"/>
      <c r="CL79" s="1"/>
      <c r="CM79">
        <v>2235</v>
      </c>
      <c r="CN79" s="61">
        <v>3.5930175472388877</v>
      </c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</row>
    <row r="80" spans="1:108">
      <c r="A80" s="46" t="s">
        <v>1417</v>
      </c>
      <c r="B80" s="48">
        <v>17512</v>
      </c>
      <c r="C80" s="47" t="s">
        <v>1418</v>
      </c>
      <c r="D80" s="47">
        <v>9456</v>
      </c>
      <c r="E80" s="47" t="s">
        <v>1419</v>
      </c>
      <c r="F80" s="46" t="s">
        <v>1420</v>
      </c>
      <c r="G80" s="47" t="s">
        <v>1421</v>
      </c>
      <c r="H80" s="47">
        <v>26556</v>
      </c>
      <c r="I80" s="47" t="s">
        <v>1422</v>
      </c>
      <c r="J80" s="48" t="s">
        <v>6269</v>
      </c>
      <c r="K80" s="47" t="s">
        <v>6269</v>
      </c>
      <c r="L80" s="46"/>
      <c r="M80" s="46"/>
      <c r="N80" s="46"/>
      <c r="O80" s="46"/>
      <c r="P80" s="46"/>
      <c r="Q80" s="46"/>
      <c r="R80" s="49" t="s">
        <v>326</v>
      </c>
      <c r="S80" s="49" t="s">
        <v>1423</v>
      </c>
      <c r="T80" s="49" t="s">
        <v>1424</v>
      </c>
      <c r="U80" s="49"/>
      <c r="V80" s="49"/>
      <c r="W80" s="49" t="s">
        <v>1425</v>
      </c>
      <c r="X80" s="49"/>
      <c r="Y80" s="49"/>
      <c r="Z80" s="49" t="s">
        <v>1426</v>
      </c>
      <c r="AA80" s="49" t="s">
        <v>1427</v>
      </c>
      <c r="AB80" s="49" t="s">
        <v>1428</v>
      </c>
      <c r="AC80" s="49" t="s">
        <v>1428</v>
      </c>
      <c r="AD80" s="49" t="s">
        <v>1428</v>
      </c>
      <c r="AE80" s="49" t="s">
        <v>1429</v>
      </c>
      <c r="AF80" s="49" t="s">
        <v>1417</v>
      </c>
      <c r="AG80" s="49" t="s">
        <v>1430</v>
      </c>
      <c r="AH80" s="49" t="s">
        <v>1431</v>
      </c>
      <c r="AI80" s="49" t="s">
        <v>1432</v>
      </c>
      <c r="AJ80" s="49"/>
      <c r="AK80" s="49" t="s">
        <v>97</v>
      </c>
      <c r="AL80" s="49" t="s">
        <v>97</v>
      </c>
      <c r="AM80" s="49" t="s">
        <v>97</v>
      </c>
      <c r="AN80" s="49" t="s">
        <v>97</v>
      </c>
      <c r="AO80" s="49" t="s">
        <v>110</v>
      </c>
      <c r="AP80" s="49" t="s">
        <v>107</v>
      </c>
      <c r="AQ80" s="49" t="s">
        <v>110</v>
      </c>
      <c r="AR80" s="49" t="s">
        <v>110</v>
      </c>
      <c r="AS80" s="49" t="s">
        <v>107</v>
      </c>
      <c r="AT80" s="49" t="s">
        <v>110</v>
      </c>
      <c r="AU80" s="49" t="s">
        <v>110</v>
      </c>
      <c r="AV80" s="49" t="s">
        <v>107</v>
      </c>
      <c r="AW80" s="49" t="s">
        <v>110</v>
      </c>
      <c r="AX80" s="49" t="s">
        <v>1433</v>
      </c>
      <c r="AY80" s="49" t="s">
        <v>1433</v>
      </c>
      <c r="AZ80" s="49" t="s">
        <v>1433</v>
      </c>
      <c r="BA80" s="49" t="s">
        <v>1434</v>
      </c>
      <c r="BB80" s="49" t="s">
        <v>1435</v>
      </c>
      <c r="BC80" s="49" t="s">
        <v>109</v>
      </c>
      <c r="BD80" s="50"/>
      <c r="BE80" s="33"/>
      <c r="BF80" s="33"/>
      <c r="BG80" s="33" t="s">
        <v>108</v>
      </c>
      <c r="BH80" s="33"/>
      <c r="BI80" s="33"/>
      <c r="BJ80" s="33"/>
      <c r="BK80" s="33"/>
      <c r="BL80" s="33"/>
      <c r="BM80" s="33"/>
      <c r="BN80" s="33"/>
      <c r="BO80" s="51"/>
      <c r="BP80" s="50" t="s">
        <v>107</v>
      </c>
      <c r="BQ80" s="33" t="s">
        <v>107</v>
      </c>
      <c r="BR80" s="51" t="s">
        <v>110</v>
      </c>
      <c r="BS80" s="52" t="s">
        <v>1436</v>
      </c>
      <c r="BT80" s="50">
        <v>3</v>
      </c>
      <c r="BU80" s="33">
        <v>2.2120000000000002</v>
      </c>
      <c r="BV80" s="33">
        <v>3.3</v>
      </c>
      <c r="BW80" s="33">
        <v>3.3410000000000002</v>
      </c>
      <c r="BX80" s="33">
        <v>4</v>
      </c>
      <c r="BY80" s="53">
        <v>1</v>
      </c>
      <c r="BZ80" s="50"/>
      <c r="CA80" s="33">
        <v>1.319</v>
      </c>
      <c r="CB80" s="33">
        <v>0.57599999999999996</v>
      </c>
      <c r="CC80" s="33">
        <v>0.42099999999999999</v>
      </c>
      <c r="CD80" s="33">
        <v>4</v>
      </c>
      <c r="CE80" s="53"/>
      <c r="CF80" s="55">
        <v>1.6766145798403864</v>
      </c>
      <c r="CG80" s="55">
        <v>5.7296739815504498</v>
      </c>
      <c r="CH80" s="55">
        <v>7.9396585946804281</v>
      </c>
      <c r="CI80" s="54">
        <v>4</v>
      </c>
      <c r="CJ80" s="56">
        <v>1</v>
      </c>
      <c r="CK80" s="53"/>
      <c r="CL80" s="1"/>
      <c r="CM80">
        <v>1065</v>
      </c>
      <c r="CN80" s="61">
        <v>4.8183235090842667</v>
      </c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</row>
    <row r="81" spans="1:108">
      <c r="A81" s="46" t="s">
        <v>1456</v>
      </c>
      <c r="B81" s="48">
        <v>9536</v>
      </c>
      <c r="C81" s="47" t="s">
        <v>1457</v>
      </c>
      <c r="D81" s="47">
        <v>5688</v>
      </c>
      <c r="E81" s="47" t="s">
        <v>1458</v>
      </c>
      <c r="F81" s="46" t="s">
        <v>1459</v>
      </c>
      <c r="G81" s="47" t="s">
        <v>1460</v>
      </c>
      <c r="H81" s="47">
        <v>26444</v>
      </c>
      <c r="I81" s="47" t="s">
        <v>1461</v>
      </c>
      <c r="J81" s="48" t="s">
        <v>6269</v>
      </c>
      <c r="K81" s="47" t="s">
        <v>6269</v>
      </c>
      <c r="L81" s="46"/>
      <c r="M81" s="46"/>
      <c r="N81" s="46"/>
      <c r="O81" s="46"/>
      <c r="P81" s="46"/>
      <c r="Q81" s="46"/>
      <c r="R81" s="49" t="s">
        <v>1462</v>
      </c>
      <c r="S81" s="49" t="s">
        <v>1463</v>
      </c>
      <c r="T81" s="49"/>
      <c r="U81" s="49"/>
      <c r="V81" s="49"/>
      <c r="W81" s="49"/>
      <c r="X81" s="49"/>
      <c r="Y81" s="49"/>
      <c r="Z81" s="49" t="s">
        <v>1464</v>
      </c>
      <c r="AA81" s="49" t="s">
        <v>1464</v>
      </c>
      <c r="AB81" s="49" t="s">
        <v>1465</v>
      </c>
      <c r="AC81" s="49" t="s">
        <v>1465</v>
      </c>
      <c r="AD81" s="49" t="s">
        <v>1465</v>
      </c>
      <c r="AE81" s="49" t="s">
        <v>1466</v>
      </c>
      <c r="AF81" s="49" t="s">
        <v>1456</v>
      </c>
      <c r="AG81" s="49" t="s">
        <v>1467</v>
      </c>
      <c r="AH81" s="49" t="s">
        <v>1468</v>
      </c>
      <c r="AI81" s="49" t="s">
        <v>1469</v>
      </c>
      <c r="AJ81" s="49"/>
      <c r="AK81" s="49" t="s">
        <v>441</v>
      </c>
      <c r="AL81" s="49" t="s">
        <v>109</v>
      </c>
      <c r="AM81" s="49" t="s">
        <v>109</v>
      </c>
      <c r="AN81" s="49" t="s">
        <v>109</v>
      </c>
      <c r="AO81" s="49" t="s">
        <v>110</v>
      </c>
      <c r="AP81" s="49" t="s">
        <v>107</v>
      </c>
      <c r="AQ81" s="49" t="s">
        <v>97</v>
      </c>
      <c r="AR81" s="49" t="s">
        <v>110</v>
      </c>
      <c r="AS81" s="49" t="s">
        <v>107</v>
      </c>
      <c r="AT81" s="49" t="s">
        <v>97</v>
      </c>
      <c r="AU81" s="49" t="s">
        <v>110</v>
      </c>
      <c r="AV81" s="49" t="s">
        <v>107</v>
      </c>
      <c r="AW81" s="49" t="s">
        <v>97</v>
      </c>
      <c r="AX81" s="49" t="s">
        <v>1470</v>
      </c>
      <c r="AY81" s="49" t="s">
        <v>1470</v>
      </c>
      <c r="AZ81" s="49" t="s">
        <v>1470</v>
      </c>
      <c r="BA81" s="49" t="s">
        <v>1471</v>
      </c>
      <c r="BB81" s="49" t="s">
        <v>1472</v>
      </c>
      <c r="BC81" s="49" t="s">
        <v>490</v>
      </c>
      <c r="BD81" s="50"/>
      <c r="BE81" s="33" t="s">
        <v>108</v>
      </c>
      <c r="BF81" s="33" t="s">
        <v>97</v>
      </c>
      <c r="BG81" s="33"/>
      <c r="BH81" s="33"/>
      <c r="BI81" s="33"/>
      <c r="BJ81" s="33"/>
      <c r="BK81" s="33"/>
      <c r="BL81" s="33"/>
      <c r="BM81" s="33"/>
      <c r="BN81" s="33"/>
      <c r="BO81" s="51"/>
      <c r="BP81" s="50" t="s">
        <v>107</v>
      </c>
      <c r="BQ81" s="33" t="s">
        <v>97</v>
      </c>
      <c r="BR81" s="51" t="s">
        <v>97</v>
      </c>
      <c r="BS81" s="52" t="s">
        <v>1473</v>
      </c>
      <c r="BT81" s="50">
        <v>3</v>
      </c>
      <c r="BU81" s="33">
        <v>2.1440000000000001</v>
      </c>
      <c r="BV81" s="33">
        <v>5.29</v>
      </c>
      <c r="BW81" s="33">
        <v>4.5789999999999997</v>
      </c>
      <c r="BX81" s="33">
        <v>4</v>
      </c>
      <c r="BY81" s="53">
        <v>1</v>
      </c>
      <c r="BZ81" s="50"/>
      <c r="CA81" s="33">
        <v>0.83399999999999996</v>
      </c>
      <c r="CB81" s="33">
        <v>8.5999999999999993E-2</v>
      </c>
      <c r="CC81" s="33">
        <v>1.1890000000000001</v>
      </c>
      <c r="CD81" s="33">
        <v>4</v>
      </c>
      <c r="CE81" s="53"/>
      <c r="CF81" s="55">
        <v>2.2761414849547048</v>
      </c>
      <c r="CG81" s="55">
        <v>61.402431536288844</v>
      </c>
      <c r="CH81" s="55">
        <v>3.8503003234252269</v>
      </c>
      <c r="CI81" s="54">
        <v>4</v>
      </c>
      <c r="CJ81" s="56">
        <v>1</v>
      </c>
      <c r="CK81" s="53"/>
      <c r="CL81" s="1"/>
      <c r="CM81">
        <v>747</v>
      </c>
      <c r="CN81" s="61">
        <v>6.7371711409857138</v>
      </c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</row>
    <row r="82" spans="1:108">
      <c r="A82" s="46" t="s">
        <v>11928</v>
      </c>
      <c r="B82" s="48">
        <v>20772</v>
      </c>
      <c r="C82" s="47" t="s">
        <v>11929</v>
      </c>
      <c r="D82" s="47">
        <v>10381</v>
      </c>
      <c r="E82" s="47" t="s">
        <v>11930</v>
      </c>
      <c r="F82" s="46" t="s">
        <v>11931</v>
      </c>
      <c r="G82" s="47" t="s">
        <v>11932</v>
      </c>
      <c r="H82" s="47">
        <v>22152</v>
      </c>
      <c r="I82" s="47" t="s">
        <v>11933</v>
      </c>
      <c r="J82" s="48" t="s">
        <v>6269</v>
      </c>
      <c r="K82" s="47" t="s">
        <v>6269</v>
      </c>
      <c r="L82" s="46"/>
      <c r="M82" s="46"/>
      <c r="N82" s="46"/>
      <c r="O82" s="46"/>
      <c r="P82" s="46"/>
      <c r="Q82" s="46"/>
      <c r="R82" s="62" t="s">
        <v>1808</v>
      </c>
      <c r="S82" s="62" t="s">
        <v>1809</v>
      </c>
      <c r="T82" s="62" t="s">
        <v>1810</v>
      </c>
      <c r="U82" s="62" t="s">
        <v>1811</v>
      </c>
      <c r="V82" s="62"/>
      <c r="W82" s="62" t="s">
        <v>1812</v>
      </c>
      <c r="X82" s="62" t="s">
        <v>1813</v>
      </c>
      <c r="Y82" s="62"/>
      <c r="Z82" s="62" t="s">
        <v>1814</v>
      </c>
      <c r="AA82" s="62" t="s">
        <v>1815</v>
      </c>
      <c r="AB82" s="62" t="s">
        <v>1816</v>
      </c>
      <c r="AC82" s="62" t="s">
        <v>1817</v>
      </c>
      <c r="AD82" s="62" t="s">
        <v>1818</v>
      </c>
      <c r="AE82" s="62" t="s">
        <v>1819</v>
      </c>
      <c r="AF82" s="62" t="s">
        <v>11928</v>
      </c>
      <c r="AG82" s="62" t="s">
        <v>1820</v>
      </c>
      <c r="AH82" s="62" t="s">
        <v>1821</v>
      </c>
      <c r="AI82" s="62" t="s">
        <v>1822</v>
      </c>
      <c r="AJ82" s="62"/>
      <c r="AK82" s="62" t="s">
        <v>173</v>
      </c>
      <c r="AL82" s="62" t="s">
        <v>516</v>
      </c>
      <c r="AM82" s="62" t="s">
        <v>149</v>
      </c>
      <c r="AN82" s="62" t="s">
        <v>108</v>
      </c>
      <c r="AO82" s="62" t="s">
        <v>516</v>
      </c>
      <c r="AP82" s="62" t="s">
        <v>491</v>
      </c>
      <c r="AQ82" s="62" t="s">
        <v>491</v>
      </c>
      <c r="AR82" s="62" t="s">
        <v>149</v>
      </c>
      <c r="AS82" s="62" t="s">
        <v>172</v>
      </c>
      <c r="AT82" s="62" t="s">
        <v>172</v>
      </c>
      <c r="AU82" s="62" t="s">
        <v>108</v>
      </c>
      <c r="AV82" s="62" t="s">
        <v>108</v>
      </c>
      <c r="AW82" s="62" t="s">
        <v>108</v>
      </c>
      <c r="AX82" s="62" t="s">
        <v>1823</v>
      </c>
      <c r="AY82" s="62" t="s">
        <v>1536</v>
      </c>
      <c r="AZ82" s="62" t="s">
        <v>1824</v>
      </c>
      <c r="BA82" s="62" t="s">
        <v>1825</v>
      </c>
      <c r="BB82" s="62" t="s">
        <v>1826</v>
      </c>
      <c r="BC82" s="62" t="s">
        <v>108</v>
      </c>
      <c r="BD82" s="70"/>
      <c r="BE82" s="57" t="s">
        <v>110</v>
      </c>
      <c r="BF82" s="57" t="s">
        <v>107</v>
      </c>
      <c r="BG82" s="57" t="s">
        <v>109</v>
      </c>
      <c r="BH82" s="57" t="s">
        <v>427</v>
      </c>
      <c r="BI82" s="57" t="s">
        <v>108</v>
      </c>
      <c r="BJ82" s="57" t="s">
        <v>110</v>
      </c>
      <c r="BL82" s="57" t="s">
        <v>110</v>
      </c>
      <c r="BO82" s="53"/>
      <c r="BP82" s="70" t="s">
        <v>546</v>
      </c>
      <c r="BQ82" s="57" t="s">
        <v>99</v>
      </c>
      <c r="BR82" s="53" t="s">
        <v>153</v>
      </c>
      <c r="BS82" s="71" t="s">
        <v>1827</v>
      </c>
      <c r="BT82" s="70">
        <v>3</v>
      </c>
      <c r="BU82" s="69">
        <v>2.0569999999999999</v>
      </c>
      <c r="BV82" s="69">
        <v>2.7429999999999999</v>
      </c>
      <c r="BW82" s="69">
        <v>4.28</v>
      </c>
      <c r="BX82" s="57">
        <v>68</v>
      </c>
      <c r="BY82" s="53">
        <v>1</v>
      </c>
      <c r="BZ82" s="70"/>
      <c r="CA82" s="57">
        <v>2.3940000000000001</v>
      </c>
      <c r="CB82" s="57">
        <v>1.1539999999999999</v>
      </c>
      <c r="CC82" s="57">
        <v>1.232</v>
      </c>
      <c r="CD82" s="57">
        <v>68</v>
      </c>
      <c r="CE82" s="53"/>
      <c r="CF82" s="61">
        <v>0.93510379652141395</v>
      </c>
      <c r="CG82" s="61">
        <v>2.4769642326364805</v>
      </c>
      <c r="CH82" s="61">
        <v>3.0315891590371673</v>
      </c>
      <c r="CI82" s="61">
        <v>68</v>
      </c>
      <c r="CJ82" s="56"/>
      <c r="CK82" s="53"/>
      <c r="CL82" s="72" t="s">
        <v>6269</v>
      </c>
      <c r="CM82" s="73">
        <v>1149</v>
      </c>
      <c r="CN82" s="61"/>
      <c r="CU82" s="49"/>
      <c r="CV82" s="49"/>
      <c r="CW82" s="49"/>
      <c r="CX82" s="49"/>
      <c r="CY82" s="49"/>
      <c r="CZ82" s="49"/>
      <c r="DA82" s="49"/>
      <c r="DB82" s="49"/>
      <c r="DC82" s="49"/>
      <c r="DD82" s="49"/>
    </row>
    <row r="83" spans="1:108">
      <c r="A83" s="46" t="s">
        <v>1398</v>
      </c>
      <c r="B83" s="48">
        <v>5246</v>
      </c>
      <c r="C83" s="47" t="s">
        <v>1399</v>
      </c>
      <c r="D83" s="47">
        <v>3315</v>
      </c>
      <c r="E83" s="47" t="s">
        <v>1400</v>
      </c>
      <c r="F83" s="46" t="s">
        <v>1401</v>
      </c>
      <c r="G83" s="47" t="s">
        <v>1402</v>
      </c>
      <c r="H83" s="47">
        <v>15507</v>
      </c>
      <c r="I83" s="47" t="s">
        <v>1403</v>
      </c>
      <c r="J83" s="48" t="s">
        <v>6269</v>
      </c>
      <c r="K83" s="47" t="s">
        <v>6269</v>
      </c>
      <c r="L83" s="46"/>
      <c r="M83" s="46"/>
      <c r="N83" s="46"/>
      <c r="O83" s="46"/>
      <c r="P83" s="46"/>
      <c r="Q83" s="46"/>
      <c r="R83" s="49" t="s">
        <v>1404</v>
      </c>
      <c r="S83" s="49" t="s">
        <v>1405</v>
      </c>
      <c r="T83" s="49"/>
      <c r="U83" s="49"/>
      <c r="V83" s="49"/>
      <c r="W83" s="49"/>
      <c r="X83" s="49"/>
      <c r="Y83" s="49"/>
      <c r="Z83" s="49" t="s">
        <v>1406</v>
      </c>
      <c r="AA83" s="49" t="s">
        <v>1406</v>
      </c>
      <c r="AB83" s="49" t="s">
        <v>1407</v>
      </c>
      <c r="AC83" s="49" t="s">
        <v>1407</v>
      </c>
      <c r="AD83" s="49" t="s">
        <v>1407</v>
      </c>
      <c r="AE83" s="49" t="s">
        <v>1408</v>
      </c>
      <c r="AF83" s="49" t="s">
        <v>1398</v>
      </c>
      <c r="AG83" s="49" t="s">
        <v>1409</v>
      </c>
      <c r="AH83" s="49" t="s">
        <v>1410</v>
      </c>
      <c r="AI83" s="49" t="s">
        <v>1411</v>
      </c>
      <c r="AJ83" s="49"/>
      <c r="AK83" s="49" t="s">
        <v>97</v>
      </c>
      <c r="AL83" s="49" t="s">
        <v>109</v>
      </c>
      <c r="AM83" s="49" t="s">
        <v>109</v>
      </c>
      <c r="AN83" s="49" t="s">
        <v>109</v>
      </c>
      <c r="AO83" s="49" t="s">
        <v>109</v>
      </c>
      <c r="AP83" s="49" t="s">
        <v>109</v>
      </c>
      <c r="AQ83" s="49" t="s">
        <v>107</v>
      </c>
      <c r="AR83" s="49" t="s">
        <v>109</v>
      </c>
      <c r="AS83" s="49" t="s">
        <v>109</v>
      </c>
      <c r="AT83" s="49" t="s">
        <v>107</v>
      </c>
      <c r="AU83" s="49" t="s">
        <v>109</v>
      </c>
      <c r="AV83" s="49" t="s">
        <v>109</v>
      </c>
      <c r="AW83" s="49" t="s">
        <v>107</v>
      </c>
      <c r="AX83" s="49" t="s">
        <v>1412</v>
      </c>
      <c r="AY83" s="49" t="s">
        <v>1412</v>
      </c>
      <c r="AZ83" s="49" t="s">
        <v>1412</v>
      </c>
      <c r="BA83" s="49" t="s">
        <v>1413</v>
      </c>
      <c r="BB83" s="49" t="s">
        <v>1414</v>
      </c>
      <c r="BC83" s="49" t="s">
        <v>1415</v>
      </c>
      <c r="BD83" s="50"/>
      <c r="BE83" s="33" t="s">
        <v>435</v>
      </c>
      <c r="BF83" s="33" t="s">
        <v>173</v>
      </c>
      <c r="BG83" s="33"/>
      <c r="BH83" s="33"/>
      <c r="BI83" s="33"/>
      <c r="BJ83" s="33" t="s">
        <v>110</v>
      </c>
      <c r="BK83" s="33" t="s">
        <v>110</v>
      </c>
      <c r="BL83" s="33"/>
      <c r="BM83" s="33"/>
      <c r="BN83" s="33"/>
      <c r="BO83" s="51"/>
      <c r="BP83" s="50" t="s">
        <v>172</v>
      </c>
      <c r="BQ83" s="33" t="s">
        <v>143</v>
      </c>
      <c r="BR83" s="51" t="s">
        <v>97</v>
      </c>
      <c r="BS83" s="52" t="s">
        <v>1416</v>
      </c>
      <c r="BT83" s="50">
        <v>3</v>
      </c>
      <c r="BU83" s="33">
        <v>1.909</v>
      </c>
      <c r="BV83" s="33">
        <v>3.0049999999999999</v>
      </c>
      <c r="BW83" s="33">
        <v>4.234</v>
      </c>
      <c r="BX83" s="33">
        <v>9</v>
      </c>
      <c r="BY83" s="53">
        <v>1</v>
      </c>
      <c r="BZ83" s="50"/>
      <c r="CA83" s="33">
        <v>0.91900000000000004</v>
      </c>
      <c r="CB83" s="33">
        <v>0.255</v>
      </c>
      <c r="CC83" s="33">
        <v>0.64</v>
      </c>
      <c r="CD83" s="33">
        <v>9</v>
      </c>
      <c r="CE83" s="53"/>
      <c r="CF83" s="55">
        <v>2.0773609206863601</v>
      </c>
      <c r="CG83" s="55">
        <v>17.597268903866119</v>
      </c>
      <c r="CH83" s="55">
        <v>6.610259122157589</v>
      </c>
      <c r="CI83" s="54">
        <v>9</v>
      </c>
      <c r="CJ83" s="56">
        <v>1</v>
      </c>
      <c r="CK83" s="53"/>
      <c r="CL83" s="1"/>
      <c r="CM83">
        <v>618</v>
      </c>
      <c r="CN83" s="61">
        <v>2.6889346104717915</v>
      </c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</row>
    <row r="84" spans="1:108">
      <c r="A84" s="46" t="s">
        <v>1739</v>
      </c>
      <c r="B84" s="48">
        <v>13476</v>
      </c>
      <c r="C84" s="47" t="s">
        <v>1740</v>
      </c>
      <c r="D84" s="47">
        <v>57348</v>
      </c>
      <c r="E84" s="47" t="s">
        <v>1741</v>
      </c>
      <c r="F84" s="46" t="s">
        <v>1742</v>
      </c>
      <c r="G84" s="47" t="s">
        <v>1743</v>
      </c>
      <c r="H84" s="47">
        <v>57776</v>
      </c>
      <c r="I84" s="47" t="s">
        <v>1744</v>
      </c>
      <c r="J84" s="48" t="s">
        <v>6269</v>
      </c>
      <c r="K84" s="47" t="s">
        <v>6269</v>
      </c>
      <c r="L84" s="46"/>
      <c r="M84" s="46"/>
      <c r="N84" s="46"/>
      <c r="O84" s="46"/>
      <c r="P84" s="46"/>
      <c r="Q84" s="46"/>
      <c r="R84" s="49" t="s">
        <v>1745</v>
      </c>
      <c r="S84" s="49" t="s">
        <v>1746</v>
      </c>
      <c r="T84" s="49"/>
      <c r="U84" s="49"/>
      <c r="V84" s="49"/>
      <c r="W84" s="49"/>
      <c r="X84" s="49"/>
      <c r="Y84" s="49"/>
      <c r="Z84" s="49" t="s">
        <v>1747</v>
      </c>
      <c r="AA84" s="49" t="s">
        <v>1748</v>
      </c>
      <c r="AB84" s="49" t="s">
        <v>1749</v>
      </c>
      <c r="AC84" s="49" t="s">
        <v>1749</v>
      </c>
      <c r="AD84" s="49" t="s">
        <v>1749</v>
      </c>
      <c r="AE84" s="49" t="s">
        <v>1750</v>
      </c>
      <c r="AF84" s="49" t="s">
        <v>1739</v>
      </c>
      <c r="AG84" s="49" t="s">
        <v>1751</v>
      </c>
      <c r="AH84" s="49" t="s">
        <v>1752</v>
      </c>
      <c r="AI84" s="49" t="s">
        <v>1753</v>
      </c>
      <c r="AJ84" s="49"/>
      <c r="AK84" s="49" t="s">
        <v>441</v>
      </c>
      <c r="AL84" s="49" t="s">
        <v>97</v>
      </c>
      <c r="AM84" s="49" t="s">
        <v>97</v>
      </c>
      <c r="AN84" s="49" t="s">
        <v>97</v>
      </c>
      <c r="AO84" s="49" t="s">
        <v>107</v>
      </c>
      <c r="AP84" s="49" t="s">
        <v>107</v>
      </c>
      <c r="AQ84" s="49" t="s">
        <v>97</v>
      </c>
      <c r="AR84" s="49" t="s">
        <v>107</v>
      </c>
      <c r="AS84" s="49" t="s">
        <v>107</v>
      </c>
      <c r="AT84" s="49" t="s">
        <v>97</v>
      </c>
      <c r="AU84" s="49" t="s">
        <v>107</v>
      </c>
      <c r="AV84" s="49" t="s">
        <v>107</v>
      </c>
      <c r="AW84" s="49" t="s">
        <v>97</v>
      </c>
      <c r="AX84" s="49" t="s">
        <v>1754</v>
      </c>
      <c r="AY84" s="49" t="s">
        <v>1754</v>
      </c>
      <c r="AZ84" s="49" t="s">
        <v>1754</v>
      </c>
      <c r="BA84" s="49" t="s">
        <v>1755</v>
      </c>
      <c r="BB84" s="49" t="s">
        <v>1756</v>
      </c>
      <c r="BC84" s="49" t="s">
        <v>1179</v>
      </c>
      <c r="BD84" s="50"/>
      <c r="BE84" s="33"/>
      <c r="BF84" s="33"/>
      <c r="BG84" s="33" t="s">
        <v>441</v>
      </c>
      <c r="BH84" s="33" t="s">
        <v>110</v>
      </c>
      <c r="BI84" s="33"/>
      <c r="BJ84" s="33"/>
      <c r="BK84" s="33"/>
      <c r="BL84" s="33"/>
      <c r="BM84" s="33"/>
      <c r="BN84" s="33"/>
      <c r="BO84" s="51"/>
      <c r="BP84" s="50" t="s">
        <v>107</v>
      </c>
      <c r="BQ84" s="33" t="s">
        <v>97</v>
      </c>
      <c r="BR84" s="51" t="s">
        <v>97</v>
      </c>
      <c r="BS84" s="52" t="s">
        <v>1757</v>
      </c>
      <c r="BT84" s="50">
        <v>3</v>
      </c>
      <c r="BU84" s="33">
        <v>1.792</v>
      </c>
      <c r="BV84" s="33">
        <v>2.76</v>
      </c>
      <c r="BW84" s="33">
        <v>3.847</v>
      </c>
      <c r="BX84" s="33">
        <v>4</v>
      </c>
      <c r="BY84" s="53">
        <v>1</v>
      </c>
      <c r="BZ84" s="50"/>
      <c r="CA84" s="33">
        <v>1.5189999999999999</v>
      </c>
      <c r="CB84" s="33">
        <v>0.94399999999999995</v>
      </c>
      <c r="CC84" s="33">
        <v>1.1379999999999999</v>
      </c>
      <c r="CD84" s="33">
        <v>4</v>
      </c>
      <c r="CE84" s="53"/>
      <c r="CF84" s="55">
        <v>1.4298378563870857</v>
      </c>
      <c r="CG84" s="54">
        <v>2.7761583520724025</v>
      </c>
      <c r="CH84" s="55">
        <v>3.7618026558326747</v>
      </c>
      <c r="CI84" s="54">
        <v>4</v>
      </c>
      <c r="CJ84" s="56">
        <v>2</v>
      </c>
      <c r="CK84" s="53"/>
      <c r="CL84" s="1" t="s">
        <v>6269</v>
      </c>
      <c r="CM84">
        <v>1383</v>
      </c>
      <c r="CN84" s="61">
        <v>6.6819281074244703</v>
      </c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</row>
    <row r="85" spans="1:108">
      <c r="A85" s="46" t="s">
        <v>1955</v>
      </c>
      <c r="B85" s="48">
        <v>6229</v>
      </c>
      <c r="C85" s="47" t="s">
        <v>1956</v>
      </c>
      <c r="D85" s="47">
        <v>8514</v>
      </c>
      <c r="E85" s="47" t="s">
        <v>1957</v>
      </c>
      <c r="F85" s="46" t="s">
        <v>1958</v>
      </c>
      <c r="G85" s="47" t="s">
        <v>1959</v>
      </c>
      <c r="H85" s="47">
        <v>16498</v>
      </c>
      <c r="I85" s="47" t="s">
        <v>1960</v>
      </c>
      <c r="J85" s="48" t="s">
        <v>6269</v>
      </c>
      <c r="K85" s="46"/>
      <c r="L85" s="47" t="s">
        <v>6269</v>
      </c>
      <c r="M85" s="46"/>
      <c r="N85" s="46" t="s">
        <v>6269</v>
      </c>
      <c r="O85" s="47" t="s">
        <v>6269</v>
      </c>
      <c r="P85" s="46"/>
      <c r="Q85" s="46"/>
      <c r="R85" s="49" t="s">
        <v>1961</v>
      </c>
      <c r="S85" s="49" t="s">
        <v>1962</v>
      </c>
      <c r="T85" s="49" t="s">
        <v>1963</v>
      </c>
      <c r="U85" s="49" t="s">
        <v>1964</v>
      </c>
      <c r="V85" s="49"/>
      <c r="W85" s="49" t="s">
        <v>1965</v>
      </c>
      <c r="X85" s="49" t="s">
        <v>1966</v>
      </c>
      <c r="Y85" s="49"/>
      <c r="Z85" s="49" t="s">
        <v>1967</v>
      </c>
      <c r="AA85" s="49" t="s">
        <v>1968</v>
      </c>
      <c r="AB85" s="49" t="s">
        <v>1969</v>
      </c>
      <c r="AC85" s="49" t="s">
        <v>1969</v>
      </c>
      <c r="AD85" s="49" t="s">
        <v>1970</v>
      </c>
      <c r="AE85" s="49" t="s">
        <v>1971</v>
      </c>
      <c r="AF85" s="49" t="s">
        <v>1955</v>
      </c>
      <c r="AG85" s="49" t="s">
        <v>1972</v>
      </c>
      <c r="AH85" s="49" t="s">
        <v>1973</v>
      </c>
      <c r="AI85" s="49" t="s">
        <v>1974</v>
      </c>
      <c r="AJ85" s="49"/>
      <c r="AK85" s="49" t="s">
        <v>130</v>
      </c>
      <c r="AL85" s="49" t="s">
        <v>108</v>
      </c>
      <c r="AM85" s="49" t="s">
        <v>108</v>
      </c>
      <c r="AN85" s="49" t="s">
        <v>110</v>
      </c>
      <c r="AO85" s="49" t="s">
        <v>97</v>
      </c>
      <c r="AP85" s="49" t="s">
        <v>108</v>
      </c>
      <c r="AQ85" s="49" t="s">
        <v>97</v>
      </c>
      <c r="AR85" s="49" t="s">
        <v>97</v>
      </c>
      <c r="AS85" s="49" t="s">
        <v>108</v>
      </c>
      <c r="AT85" s="49" t="s">
        <v>97</v>
      </c>
      <c r="AU85" s="49" t="s">
        <v>110</v>
      </c>
      <c r="AV85" s="49" t="s">
        <v>110</v>
      </c>
      <c r="AW85" s="49" t="s">
        <v>110</v>
      </c>
      <c r="AX85" s="49" t="s">
        <v>1975</v>
      </c>
      <c r="AY85" s="49" t="s">
        <v>1975</v>
      </c>
      <c r="AZ85" s="49" t="s">
        <v>97</v>
      </c>
      <c r="BA85" s="49" t="s">
        <v>1976</v>
      </c>
      <c r="BB85" s="49" t="s">
        <v>1977</v>
      </c>
      <c r="BC85" s="49" t="s">
        <v>1978</v>
      </c>
      <c r="BD85" s="50"/>
      <c r="BE85" s="33"/>
      <c r="BF85" s="33" t="s">
        <v>144</v>
      </c>
      <c r="BG85" s="33" t="s">
        <v>109</v>
      </c>
      <c r="BH85" s="33"/>
      <c r="BI85" s="33"/>
      <c r="BJ85" s="33"/>
      <c r="BK85" s="33"/>
      <c r="BL85" s="33" t="s">
        <v>110</v>
      </c>
      <c r="BM85" s="33"/>
      <c r="BN85" s="33"/>
      <c r="BO85" s="51"/>
      <c r="BP85" s="50" t="s">
        <v>441</v>
      </c>
      <c r="BQ85" s="33" t="s">
        <v>173</v>
      </c>
      <c r="BR85" s="51" t="s">
        <v>97</v>
      </c>
      <c r="BS85" s="52" t="s">
        <v>1979</v>
      </c>
      <c r="BT85" s="50">
        <v>2</v>
      </c>
      <c r="BU85" s="33">
        <v>3.5779999999999998</v>
      </c>
      <c r="BV85" s="33">
        <v>1.5569999999999999</v>
      </c>
      <c r="BW85" s="33">
        <v>5.6189999999999998</v>
      </c>
      <c r="BX85" s="33">
        <v>11</v>
      </c>
      <c r="BY85" s="53">
        <v>2</v>
      </c>
      <c r="BZ85" s="50">
        <v>3</v>
      </c>
      <c r="CA85" s="33">
        <v>5.3970000000000002</v>
      </c>
      <c r="CB85" s="33">
        <v>3.399</v>
      </c>
      <c r="CC85" s="33">
        <v>5.7750000000000004</v>
      </c>
      <c r="CD85" s="33">
        <v>11</v>
      </c>
      <c r="CE85" s="53">
        <v>1</v>
      </c>
      <c r="CF85" s="54">
        <v>0.5669898508816692</v>
      </c>
      <c r="CG85" s="60">
        <v>0.49329123914759271</v>
      </c>
      <c r="CH85" s="60">
        <v>1.0192848697353938</v>
      </c>
      <c r="CI85" s="54">
        <v>11</v>
      </c>
      <c r="CJ85" s="53"/>
      <c r="CK85" s="56">
        <v>2</v>
      </c>
      <c r="CL85" s="1"/>
      <c r="CM85">
        <v>1248</v>
      </c>
      <c r="CN85" s="61">
        <v>4.0869820457097799</v>
      </c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</row>
    <row r="86" spans="1:108">
      <c r="A86" s="46" t="s">
        <v>2061</v>
      </c>
      <c r="B86" s="48">
        <v>5035</v>
      </c>
      <c r="C86" s="47" t="s">
        <v>2062</v>
      </c>
      <c r="D86" s="47">
        <v>3183</v>
      </c>
      <c r="E86" s="47" t="s">
        <v>2063</v>
      </c>
      <c r="F86" s="46" t="s">
        <v>2064</v>
      </c>
      <c r="G86" s="47" t="s">
        <v>2065</v>
      </c>
      <c r="H86" s="47">
        <v>15381</v>
      </c>
      <c r="I86" s="47" t="s">
        <v>2066</v>
      </c>
      <c r="J86" s="48" t="s">
        <v>6269</v>
      </c>
      <c r="K86" s="46"/>
      <c r="L86" s="47" t="s">
        <v>6269</v>
      </c>
      <c r="M86" s="46"/>
      <c r="N86" s="46" t="s">
        <v>6269</v>
      </c>
      <c r="O86" s="47" t="s">
        <v>6269</v>
      </c>
      <c r="P86" s="46"/>
      <c r="Q86" s="46"/>
      <c r="R86" s="49" t="s">
        <v>2067</v>
      </c>
      <c r="S86" s="49" t="s">
        <v>2068</v>
      </c>
      <c r="T86" s="49" t="s">
        <v>2069</v>
      </c>
      <c r="U86" s="49"/>
      <c r="V86" s="49"/>
      <c r="W86" s="49" t="s">
        <v>2070</v>
      </c>
      <c r="X86" s="49"/>
      <c r="Y86" s="49"/>
      <c r="Z86" s="49" t="s">
        <v>2071</v>
      </c>
      <c r="AA86" s="49" t="s">
        <v>2071</v>
      </c>
      <c r="AB86" s="49" t="s">
        <v>2072</v>
      </c>
      <c r="AC86" s="49" t="s">
        <v>2072</v>
      </c>
      <c r="AD86" s="49" t="s">
        <v>2072</v>
      </c>
      <c r="AE86" s="49" t="s">
        <v>2073</v>
      </c>
      <c r="AF86" s="49" t="s">
        <v>2061</v>
      </c>
      <c r="AG86" s="49" t="s">
        <v>2074</v>
      </c>
      <c r="AH86" s="49" t="s">
        <v>2075</v>
      </c>
      <c r="AI86" s="49" t="s">
        <v>2076</v>
      </c>
      <c r="AJ86" s="49"/>
      <c r="AK86" s="49" t="s">
        <v>441</v>
      </c>
      <c r="AL86" s="49" t="s">
        <v>110</v>
      </c>
      <c r="AM86" s="49" t="s">
        <v>110</v>
      </c>
      <c r="AN86" s="49" t="s">
        <v>110</v>
      </c>
      <c r="AO86" s="49" t="s">
        <v>110</v>
      </c>
      <c r="AP86" s="49" t="s">
        <v>110</v>
      </c>
      <c r="AQ86" s="49" t="s">
        <v>110</v>
      </c>
      <c r="AR86" s="49" t="s">
        <v>110</v>
      </c>
      <c r="AS86" s="49" t="s">
        <v>110</v>
      </c>
      <c r="AT86" s="49" t="s">
        <v>110</v>
      </c>
      <c r="AU86" s="49" t="s">
        <v>110</v>
      </c>
      <c r="AV86" s="49" t="s">
        <v>110</v>
      </c>
      <c r="AW86" s="49" t="s">
        <v>110</v>
      </c>
      <c r="AX86" s="49" t="s">
        <v>238</v>
      </c>
      <c r="AY86" s="49" t="s">
        <v>238</v>
      </c>
      <c r="AZ86" s="49" t="s">
        <v>238</v>
      </c>
      <c r="BA86" s="49" t="s">
        <v>2077</v>
      </c>
      <c r="BB86" s="49" t="s">
        <v>2078</v>
      </c>
      <c r="BC86" s="49" t="s">
        <v>2079</v>
      </c>
      <c r="BD86" s="50"/>
      <c r="BE86" s="33"/>
      <c r="BF86" s="33" t="s">
        <v>107</v>
      </c>
      <c r="BG86" s="33" t="s">
        <v>110</v>
      </c>
      <c r="BH86" s="33"/>
      <c r="BI86" s="33"/>
      <c r="BJ86" s="33"/>
      <c r="BK86" s="33"/>
      <c r="BL86" s="33"/>
      <c r="BM86" s="33"/>
      <c r="BN86" s="33"/>
      <c r="BO86" s="51"/>
      <c r="BP86" s="50" t="s">
        <v>110</v>
      </c>
      <c r="BQ86" s="33" t="s">
        <v>110</v>
      </c>
      <c r="BR86" s="51" t="s">
        <v>110</v>
      </c>
      <c r="BS86" s="52" t="s">
        <v>2080</v>
      </c>
      <c r="BT86" s="50">
        <v>2</v>
      </c>
      <c r="BU86" s="33">
        <v>2.2589999999999999</v>
      </c>
      <c r="BV86" s="33">
        <v>1.5189999999999999</v>
      </c>
      <c r="BW86" s="33">
        <v>4.9930000000000003</v>
      </c>
      <c r="BX86" s="33">
        <v>3</v>
      </c>
      <c r="BY86" s="53">
        <v>2</v>
      </c>
      <c r="BZ86" s="50">
        <v>3</v>
      </c>
      <c r="CA86" s="33">
        <v>2.8029999999999999</v>
      </c>
      <c r="CB86" s="33">
        <v>1.2749999999999999</v>
      </c>
      <c r="CC86" s="33">
        <v>2.7970000000000002</v>
      </c>
      <c r="CD86" s="33">
        <v>3</v>
      </c>
      <c r="CE86" s="53">
        <v>1</v>
      </c>
      <c r="CF86" s="55">
        <v>1.1811535145222825</v>
      </c>
      <c r="CG86" s="60">
        <v>1.1067456145205026</v>
      </c>
      <c r="CH86" s="54">
        <v>1.8717828731867103</v>
      </c>
      <c r="CI86" s="54">
        <v>3</v>
      </c>
      <c r="CJ86" s="56"/>
      <c r="CK86" s="53"/>
      <c r="CL86" s="1"/>
      <c r="CM86">
        <v>921</v>
      </c>
      <c r="CN86" s="61">
        <v>2.8155848559864309</v>
      </c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</row>
    <row r="87" spans="1:108">
      <c r="A87" s="46" t="s">
        <v>2041</v>
      </c>
      <c r="B87" s="48">
        <v>833</v>
      </c>
      <c r="C87" s="47" t="s">
        <v>2042</v>
      </c>
      <c r="D87" s="47">
        <v>509</v>
      </c>
      <c r="E87" s="47" t="s">
        <v>2043</v>
      </c>
      <c r="F87" s="46" t="s">
        <v>2044</v>
      </c>
      <c r="G87" s="47" t="s">
        <v>2045</v>
      </c>
      <c r="H87" s="47">
        <v>11949</v>
      </c>
      <c r="I87" s="47" t="s">
        <v>2046</v>
      </c>
      <c r="J87" s="48" t="s">
        <v>6269</v>
      </c>
      <c r="K87" s="46"/>
      <c r="L87" s="47" t="s">
        <v>6269</v>
      </c>
      <c r="M87" s="46"/>
      <c r="N87" s="46" t="s">
        <v>6269</v>
      </c>
      <c r="O87" s="47" t="s">
        <v>6269</v>
      </c>
      <c r="P87" s="46"/>
      <c r="Q87" s="46"/>
      <c r="R87" s="49" t="s">
        <v>2047</v>
      </c>
      <c r="S87" s="49" t="s">
        <v>2048</v>
      </c>
      <c r="T87" s="49" t="s">
        <v>2049</v>
      </c>
      <c r="U87" s="49" t="s">
        <v>2050</v>
      </c>
      <c r="V87" s="49"/>
      <c r="W87" s="49" t="s">
        <v>2051</v>
      </c>
      <c r="X87" s="49" t="s">
        <v>1128</v>
      </c>
      <c r="Y87" s="49"/>
      <c r="Z87" s="49" t="s">
        <v>2052</v>
      </c>
      <c r="AA87" s="49" t="s">
        <v>2052</v>
      </c>
      <c r="AB87" s="49" t="s">
        <v>2053</v>
      </c>
      <c r="AC87" s="49" t="s">
        <v>2053</v>
      </c>
      <c r="AD87" s="49" t="s">
        <v>2053</v>
      </c>
      <c r="AE87" s="49" t="s">
        <v>2054</v>
      </c>
      <c r="AF87" s="49" t="s">
        <v>2041</v>
      </c>
      <c r="AG87" s="49" t="s">
        <v>2055</v>
      </c>
      <c r="AH87" s="49" t="s">
        <v>2056</v>
      </c>
      <c r="AI87" s="49" t="s">
        <v>2057</v>
      </c>
      <c r="AJ87" s="49"/>
      <c r="AK87" s="49" t="s">
        <v>107</v>
      </c>
      <c r="AL87" s="49" t="s">
        <v>441</v>
      </c>
      <c r="AM87" s="49" t="s">
        <v>441</v>
      </c>
      <c r="AN87" s="49" t="s">
        <v>441</v>
      </c>
      <c r="AO87" s="49" t="s">
        <v>441</v>
      </c>
      <c r="AP87" s="49" t="s">
        <v>441</v>
      </c>
      <c r="AQ87" s="49" t="s">
        <v>173</v>
      </c>
      <c r="AR87" s="49" t="s">
        <v>441</v>
      </c>
      <c r="AS87" s="49" t="s">
        <v>441</v>
      </c>
      <c r="AT87" s="49" t="s">
        <v>173</v>
      </c>
      <c r="AU87" s="49" t="s">
        <v>441</v>
      </c>
      <c r="AV87" s="49" t="s">
        <v>441</v>
      </c>
      <c r="AW87" s="49" t="s">
        <v>173</v>
      </c>
      <c r="AX87" s="49" t="s">
        <v>2058</v>
      </c>
      <c r="AY87" s="49" t="s">
        <v>2058</v>
      </c>
      <c r="AZ87" s="49" t="s">
        <v>2058</v>
      </c>
      <c r="BA87" s="49" t="s">
        <v>2059</v>
      </c>
      <c r="BB87" s="49" t="s">
        <v>1207</v>
      </c>
      <c r="BC87" s="49" t="s">
        <v>97</v>
      </c>
      <c r="BD87" s="50"/>
      <c r="BE87" s="33"/>
      <c r="BF87" s="33" t="s">
        <v>155</v>
      </c>
      <c r="BG87" s="33"/>
      <c r="BH87" s="33"/>
      <c r="BI87" s="33"/>
      <c r="BJ87" s="33"/>
      <c r="BK87" s="33"/>
      <c r="BL87" s="33"/>
      <c r="BM87" s="33"/>
      <c r="BN87" s="33"/>
      <c r="BO87" s="51"/>
      <c r="BP87" s="50" t="s">
        <v>435</v>
      </c>
      <c r="BQ87" s="33" t="s">
        <v>149</v>
      </c>
      <c r="BR87" s="51" t="s">
        <v>172</v>
      </c>
      <c r="BS87" s="52" t="s">
        <v>2060</v>
      </c>
      <c r="BT87" s="50">
        <v>2</v>
      </c>
      <c r="BU87" s="33">
        <v>2.0270000000000001</v>
      </c>
      <c r="BV87" s="33">
        <v>2.1720000000000002</v>
      </c>
      <c r="BW87" s="33">
        <v>3.8690000000000002</v>
      </c>
      <c r="BX87" s="33">
        <v>30</v>
      </c>
      <c r="BY87" s="53">
        <v>2</v>
      </c>
      <c r="BZ87" s="50">
        <v>3</v>
      </c>
      <c r="CA87" s="33">
        <v>3.464</v>
      </c>
      <c r="CB87" s="33">
        <v>1.4730000000000001</v>
      </c>
      <c r="CC87" s="33">
        <v>2.073</v>
      </c>
      <c r="CD87" s="33">
        <v>30</v>
      </c>
      <c r="CE87" s="53">
        <v>1</v>
      </c>
      <c r="CF87" s="54">
        <v>0.48102361825965656</v>
      </c>
      <c r="CG87" s="54">
        <v>1.4800781481262211</v>
      </c>
      <c r="CH87" s="54">
        <v>1.8939035245544593</v>
      </c>
      <c r="CI87" s="54">
        <v>30</v>
      </c>
      <c r="CJ87" s="56"/>
      <c r="CK87" s="53"/>
      <c r="CL87" s="1"/>
      <c r="CM87">
        <v>897</v>
      </c>
      <c r="CN87" s="61">
        <v>8.5650531345769245</v>
      </c>
      <c r="CU87" s="49"/>
      <c r="CV87" s="49"/>
      <c r="CW87" s="49"/>
      <c r="CX87" s="49"/>
      <c r="CY87" s="49"/>
      <c r="CZ87" s="49"/>
      <c r="DA87" s="49"/>
      <c r="DB87" s="49"/>
      <c r="DC87" s="49"/>
      <c r="DD87" s="49"/>
    </row>
    <row r="88" spans="1:108">
      <c r="A88" s="46" t="s">
        <v>2016</v>
      </c>
      <c r="B88" s="48">
        <v>4389</v>
      </c>
      <c r="C88" s="47" t="s">
        <v>2017</v>
      </c>
      <c r="D88" s="47">
        <v>2775</v>
      </c>
      <c r="E88" s="47" t="s">
        <v>2018</v>
      </c>
      <c r="F88" s="46" t="s">
        <v>2019</v>
      </c>
      <c r="G88" s="47" t="s">
        <v>2020</v>
      </c>
      <c r="H88" s="47">
        <v>14681</v>
      </c>
      <c r="I88" s="47" t="s">
        <v>2021</v>
      </c>
      <c r="J88" s="48" t="s">
        <v>6269</v>
      </c>
      <c r="K88" s="46"/>
      <c r="L88" s="47" t="s">
        <v>6269</v>
      </c>
      <c r="M88" s="46"/>
      <c r="N88" s="46" t="s">
        <v>6269</v>
      </c>
      <c r="O88" s="47" t="s">
        <v>6269</v>
      </c>
      <c r="P88" s="46"/>
      <c r="Q88" s="46"/>
      <c r="R88" s="49" t="s">
        <v>2022</v>
      </c>
      <c r="S88" s="49" t="s">
        <v>2023</v>
      </c>
      <c r="T88" s="49" t="s">
        <v>2024</v>
      </c>
      <c r="U88" s="49" t="s">
        <v>2025</v>
      </c>
      <c r="V88" s="49"/>
      <c r="W88" s="49" t="s">
        <v>2026</v>
      </c>
      <c r="X88" s="49" t="s">
        <v>2027</v>
      </c>
      <c r="Y88" s="49"/>
      <c r="Z88" s="49" t="s">
        <v>2028</v>
      </c>
      <c r="AA88" s="49" t="s">
        <v>2028</v>
      </c>
      <c r="AB88" s="49" t="s">
        <v>2029</v>
      </c>
      <c r="AC88" s="49" t="s">
        <v>2029</v>
      </c>
      <c r="AD88" s="49" t="s">
        <v>2030</v>
      </c>
      <c r="AE88" s="49" t="s">
        <v>2031</v>
      </c>
      <c r="AF88" s="49" t="s">
        <v>2016</v>
      </c>
      <c r="AG88" s="49" t="s">
        <v>2032</v>
      </c>
      <c r="AH88" s="49" t="s">
        <v>2033</v>
      </c>
      <c r="AI88" s="49" t="s">
        <v>2034</v>
      </c>
      <c r="AJ88" s="49"/>
      <c r="AK88" s="49" t="s">
        <v>107</v>
      </c>
      <c r="AL88" s="49" t="s">
        <v>368</v>
      </c>
      <c r="AM88" s="49" t="s">
        <v>368</v>
      </c>
      <c r="AN88" s="49" t="s">
        <v>435</v>
      </c>
      <c r="AO88" s="49" t="s">
        <v>430</v>
      </c>
      <c r="AP88" s="49" t="s">
        <v>142</v>
      </c>
      <c r="AQ88" s="49" t="s">
        <v>142</v>
      </c>
      <c r="AR88" s="49" t="s">
        <v>430</v>
      </c>
      <c r="AS88" s="49" t="s">
        <v>142</v>
      </c>
      <c r="AT88" s="49" t="s">
        <v>142</v>
      </c>
      <c r="AU88" s="49" t="s">
        <v>144</v>
      </c>
      <c r="AV88" s="49" t="s">
        <v>144</v>
      </c>
      <c r="AW88" s="49" t="s">
        <v>144</v>
      </c>
      <c r="AX88" s="49" t="s">
        <v>488</v>
      </c>
      <c r="AY88" s="49" t="s">
        <v>488</v>
      </c>
      <c r="AZ88" s="49" t="s">
        <v>2035</v>
      </c>
      <c r="BA88" s="49" t="s">
        <v>2036</v>
      </c>
      <c r="BB88" s="49" t="s">
        <v>1435</v>
      </c>
      <c r="BC88" s="49" t="s">
        <v>2037</v>
      </c>
      <c r="BD88" s="50"/>
      <c r="BE88" s="33" t="s">
        <v>110</v>
      </c>
      <c r="BF88" s="33" t="s">
        <v>2038</v>
      </c>
      <c r="BG88" s="33" t="s">
        <v>317</v>
      </c>
      <c r="BH88" s="33" t="s">
        <v>109</v>
      </c>
      <c r="BI88" s="33" t="s">
        <v>107</v>
      </c>
      <c r="BJ88" s="33" t="s">
        <v>110</v>
      </c>
      <c r="BK88" s="33"/>
      <c r="BL88" s="33"/>
      <c r="BM88" s="33" t="s">
        <v>109</v>
      </c>
      <c r="BN88" s="33" t="s">
        <v>97</v>
      </c>
      <c r="BO88" s="51" t="s">
        <v>107</v>
      </c>
      <c r="BP88" s="50" t="s">
        <v>178</v>
      </c>
      <c r="BQ88" s="33" t="s">
        <v>152</v>
      </c>
      <c r="BR88" s="51" t="s">
        <v>273</v>
      </c>
      <c r="BS88" s="52" t="s">
        <v>2039</v>
      </c>
      <c r="BT88" s="50">
        <v>2</v>
      </c>
      <c r="BU88" s="33">
        <v>1.8779999999999999</v>
      </c>
      <c r="BV88" s="33">
        <v>2.2320000000000002</v>
      </c>
      <c r="BW88" s="33">
        <v>2.843</v>
      </c>
      <c r="BX88" s="33">
        <v>100</v>
      </c>
      <c r="BY88" s="53">
        <v>2</v>
      </c>
      <c r="BZ88" s="50">
        <v>3</v>
      </c>
      <c r="CA88" s="33">
        <v>3.31</v>
      </c>
      <c r="CB88" s="33">
        <v>1.2270000000000001</v>
      </c>
      <c r="CC88" s="33">
        <v>2.3650000000000002</v>
      </c>
      <c r="CD88" s="33">
        <v>100</v>
      </c>
      <c r="CE88" s="53">
        <v>1</v>
      </c>
      <c r="CF88" s="54">
        <v>0.51674245556014886</v>
      </c>
      <c r="CG88" s="54">
        <v>1.5623779392234982</v>
      </c>
      <c r="CH88" s="54">
        <v>1.2030364640352249</v>
      </c>
      <c r="CI88" s="54">
        <v>100</v>
      </c>
      <c r="CJ88" s="56"/>
      <c r="CK88" s="53"/>
      <c r="CL88" s="1"/>
      <c r="CM88">
        <v>1065</v>
      </c>
      <c r="CN88" s="61">
        <v>9.260934536770133</v>
      </c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</row>
    <row r="89" spans="1:108">
      <c r="A89" s="46" t="s">
        <v>2161</v>
      </c>
      <c r="B89" s="48">
        <v>23498</v>
      </c>
      <c r="C89" s="47" t="s">
        <v>2162</v>
      </c>
      <c r="D89" s="47">
        <v>144402</v>
      </c>
      <c r="E89" s="47" t="s">
        <v>2163</v>
      </c>
      <c r="F89" s="46" t="s">
        <v>2164</v>
      </c>
      <c r="G89" s="47" t="s">
        <v>2165</v>
      </c>
      <c r="H89" s="47">
        <v>66871</v>
      </c>
      <c r="I89" s="47" t="s">
        <v>2166</v>
      </c>
      <c r="J89" s="48" t="s">
        <v>6269</v>
      </c>
      <c r="K89" s="46"/>
      <c r="L89" s="47" t="s">
        <v>6269</v>
      </c>
      <c r="M89" s="46"/>
      <c r="N89" s="46" t="s">
        <v>6269</v>
      </c>
      <c r="O89" s="47" t="s">
        <v>6269</v>
      </c>
      <c r="P89" s="46"/>
      <c r="Q89" s="46"/>
      <c r="R89" s="49" t="s">
        <v>105</v>
      </c>
      <c r="S89" s="49" t="s">
        <v>2167</v>
      </c>
      <c r="T89" s="49"/>
      <c r="U89" s="49"/>
      <c r="V89" s="49"/>
      <c r="W89" s="49"/>
      <c r="X89" s="49"/>
      <c r="Y89" s="49"/>
      <c r="Z89" s="49" t="s">
        <v>2168</v>
      </c>
      <c r="AA89" s="49" t="s">
        <v>2168</v>
      </c>
      <c r="AB89" s="49" t="s">
        <v>1407</v>
      </c>
      <c r="AC89" s="49" t="s">
        <v>1483</v>
      </c>
      <c r="AD89" s="49" t="s">
        <v>1483</v>
      </c>
      <c r="AE89" s="49" t="s">
        <v>2169</v>
      </c>
      <c r="AF89" s="49" t="s">
        <v>2161</v>
      </c>
      <c r="AG89" s="49" t="s">
        <v>2161</v>
      </c>
      <c r="AH89" s="49" t="s">
        <v>2170</v>
      </c>
      <c r="AI89" s="49" t="s">
        <v>2171</v>
      </c>
      <c r="AJ89" s="49"/>
      <c r="AK89" s="49" t="s">
        <v>97</v>
      </c>
      <c r="AL89" s="49" t="s">
        <v>109</v>
      </c>
      <c r="AM89" s="49" t="s">
        <v>107</v>
      </c>
      <c r="AN89" s="49" t="s">
        <v>107</v>
      </c>
      <c r="AO89" s="49" t="s">
        <v>109</v>
      </c>
      <c r="AP89" s="49" t="s">
        <v>107</v>
      </c>
      <c r="AQ89" s="49" t="s">
        <v>109</v>
      </c>
      <c r="AR89" s="49" t="s">
        <v>107</v>
      </c>
      <c r="AS89" s="49" t="s">
        <v>110</v>
      </c>
      <c r="AT89" s="49" t="s">
        <v>107</v>
      </c>
      <c r="AU89" s="49" t="s">
        <v>107</v>
      </c>
      <c r="AV89" s="49" t="s">
        <v>110</v>
      </c>
      <c r="AW89" s="49" t="s">
        <v>107</v>
      </c>
      <c r="AX89" s="49" t="s">
        <v>172</v>
      </c>
      <c r="AY89" s="49" t="s">
        <v>2172</v>
      </c>
      <c r="AZ89" s="49" t="s">
        <v>2172</v>
      </c>
      <c r="BA89" s="49" t="s">
        <v>2173</v>
      </c>
      <c r="BB89" s="49" t="s">
        <v>2174</v>
      </c>
      <c r="BC89" s="49" t="s">
        <v>148</v>
      </c>
      <c r="BD89" s="50"/>
      <c r="BE89" s="33"/>
      <c r="BF89" s="33"/>
      <c r="BG89" s="33"/>
      <c r="BH89" s="33" t="s">
        <v>110</v>
      </c>
      <c r="BI89" s="33" t="s">
        <v>109</v>
      </c>
      <c r="BJ89" s="33"/>
      <c r="BK89" s="33"/>
      <c r="BL89" s="33"/>
      <c r="BM89" s="33"/>
      <c r="BN89" s="33"/>
      <c r="BO89" s="51"/>
      <c r="BP89" s="50" t="s">
        <v>107</v>
      </c>
      <c r="BQ89" s="33" t="s">
        <v>110</v>
      </c>
      <c r="BR89" s="51" t="s">
        <v>107</v>
      </c>
      <c r="BS89" s="52" t="s">
        <v>2175</v>
      </c>
      <c r="BT89" s="50">
        <v>2</v>
      </c>
      <c r="BU89" s="33">
        <v>1.575</v>
      </c>
      <c r="BV89" s="33">
        <v>5.4240000000000004</v>
      </c>
      <c r="BW89" s="33">
        <v>7.4249999999999998</v>
      </c>
      <c r="BX89" s="33">
        <v>4</v>
      </c>
      <c r="BY89" s="53">
        <v>2</v>
      </c>
      <c r="BZ89" s="50">
        <v>3</v>
      </c>
      <c r="CA89" s="33">
        <v>3.347</v>
      </c>
      <c r="CB89" s="33">
        <v>1.512</v>
      </c>
      <c r="CC89" s="33">
        <v>2.8010000000000002</v>
      </c>
      <c r="CD89" s="33">
        <v>4</v>
      </c>
      <c r="CE89" s="53">
        <v>1</v>
      </c>
      <c r="CF89" s="54">
        <v>0.47058823529411764</v>
      </c>
      <c r="CG89" s="54">
        <v>3.5882162976784242</v>
      </c>
      <c r="CH89" s="54">
        <v>2.3761999809904002</v>
      </c>
      <c r="CI89" s="54">
        <v>4</v>
      </c>
      <c r="CJ89" s="56"/>
      <c r="CK89" s="53"/>
      <c r="CL89" s="1"/>
      <c r="CM89">
        <v>1695</v>
      </c>
      <c r="CN89" s="61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</row>
    <row r="90" spans="1:108">
      <c r="A90" s="46" t="s">
        <v>2144</v>
      </c>
      <c r="B90" s="48">
        <v>9304</v>
      </c>
      <c r="C90" s="47" t="s">
        <v>2145</v>
      </c>
      <c r="D90" s="47">
        <v>5520</v>
      </c>
      <c r="E90" s="47" t="s">
        <v>2146</v>
      </c>
      <c r="F90" s="46" t="s">
        <v>2147</v>
      </c>
      <c r="G90" s="47" t="s">
        <v>2148</v>
      </c>
      <c r="H90" s="47">
        <v>71978</v>
      </c>
      <c r="I90" s="47" t="s">
        <v>2149</v>
      </c>
      <c r="J90" s="48" t="s">
        <v>6269</v>
      </c>
      <c r="K90" s="46"/>
      <c r="L90" s="47" t="s">
        <v>6269</v>
      </c>
      <c r="M90" s="46"/>
      <c r="N90" s="46" t="s">
        <v>6269</v>
      </c>
      <c r="O90" s="47" t="s">
        <v>6269</v>
      </c>
      <c r="P90" s="46"/>
      <c r="Q90" s="46"/>
      <c r="R90" s="49" t="s">
        <v>1647</v>
      </c>
      <c r="S90" s="49" t="s">
        <v>2150</v>
      </c>
      <c r="T90" s="49"/>
      <c r="U90" s="49"/>
      <c r="V90" s="49"/>
      <c r="W90" s="49"/>
      <c r="X90" s="49"/>
      <c r="Y90" s="49"/>
      <c r="Z90" s="49" t="s">
        <v>2151</v>
      </c>
      <c r="AA90" s="49" t="s">
        <v>2152</v>
      </c>
      <c r="AB90" s="49" t="s">
        <v>2153</v>
      </c>
      <c r="AC90" s="49" t="s">
        <v>2153</v>
      </c>
      <c r="AD90" s="49" t="s">
        <v>2153</v>
      </c>
      <c r="AE90" s="49" t="s">
        <v>2154</v>
      </c>
      <c r="AF90" s="49" t="s">
        <v>2144</v>
      </c>
      <c r="AG90" s="49" t="s">
        <v>2144</v>
      </c>
      <c r="AH90" s="49" t="s">
        <v>2155</v>
      </c>
      <c r="AI90" s="49" t="s">
        <v>2156</v>
      </c>
      <c r="AJ90" s="49"/>
      <c r="AK90" s="49" t="s">
        <v>172</v>
      </c>
      <c r="AL90" s="49" t="s">
        <v>109</v>
      </c>
      <c r="AM90" s="49" t="s">
        <v>109</v>
      </c>
      <c r="AN90" s="49" t="s">
        <v>109</v>
      </c>
      <c r="AO90" s="49" t="s">
        <v>97</v>
      </c>
      <c r="AP90" s="49" t="s">
        <v>97</v>
      </c>
      <c r="AQ90" s="49" t="s">
        <v>109</v>
      </c>
      <c r="AR90" s="49" t="s">
        <v>97</v>
      </c>
      <c r="AS90" s="49" t="s">
        <v>97</v>
      </c>
      <c r="AT90" s="49" t="s">
        <v>109</v>
      </c>
      <c r="AU90" s="49" t="s">
        <v>97</v>
      </c>
      <c r="AV90" s="49" t="s">
        <v>97</v>
      </c>
      <c r="AW90" s="49" t="s">
        <v>109</v>
      </c>
      <c r="AX90" s="49" t="s">
        <v>2157</v>
      </c>
      <c r="AY90" s="49" t="s">
        <v>2157</v>
      </c>
      <c r="AZ90" s="49" t="s">
        <v>2157</v>
      </c>
      <c r="BA90" s="49" t="s">
        <v>2158</v>
      </c>
      <c r="BB90" s="49" t="s">
        <v>2159</v>
      </c>
      <c r="BC90" s="49" t="s">
        <v>108</v>
      </c>
      <c r="BD90" s="50"/>
      <c r="BE90" s="33"/>
      <c r="BF90" s="33"/>
      <c r="BG90" s="33"/>
      <c r="BH90" s="33" t="s">
        <v>144</v>
      </c>
      <c r="BI90" s="33"/>
      <c r="BJ90" s="33"/>
      <c r="BK90" s="33"/>
      <c r="BL90" s="33"/>
      <c r="BM90" s="33"/>
      <c r="BN90" s="33"/>
      <c r="BO90" s="51"/>
      <c r="BP90" s="50" t="s">
        <v>97</v>
      </c>
      <c r="BQ90" s="33" t="s">
        <v>97</v>
      </c>
      <c r="BR90" s="51" t="s">
        <v>108</v>
      </c>
      <c r="BS90" s="52" t="s">
        <v>2160</v>
      </c>
      <c r="BT90" s="50">
        <v>2</v>
      </c>
      <c r="BU90" s="33">
        <v>1.528</v>
      </c>
      <c r="BV90" s="33">
        <v>3.863</v>
      </c>
      <c r="BW90" s="33">
        <v>5.6059999999999999</v>
      </c>
      <c r="BX90" s="33">
        <v>10</v>
      </c>
      <c r="BY90" s="53">
        <v>2</v>
      </c>
      <c r="BZ90" s="50">
        <v>3</v>
      </c>
      <c r="CA90" s="33">
        <v>5.6580000000000004</v>
      </c>
      <c r="CB90" s="33">
        <v>5.2930000000000001</v>
      </c>
      <c r="CC90" s="33">
        <v>2.8570000000000002</v>
      </c>
      <c r="CD90" s="33">
        <v>10</v>
      </c>
      <c r="CE90" s="53">
        <v>1</v>
      </c>
      <c r="CF90" s="54">
        <v>0.37875918491023408</v>
      </c>
      <c r="CG90" s="60">
        <v>0.73898906296186817</v>
      </c>
      <c r="CH90" s="54">
        <v>1.9804333188101555</v>
      </c>
      <c r="CI90" s="54">
        <v>10</v>
      </c>
      <c r="CJ90" s="56"/>
      <c r="CK90" s="53"/>
      <c r="CL90" s="1"/>
      <c r="CM90">
        <v>1374</v>
      </c>
      <c r="CN90" s="61">
        <v>4.0213062650384002</v>
      </c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</row>
    <row r="91" spans="1:108">
      <c r="A91" s="46" t="s">
        <v>2000</v>
      </c>
      <c r="B91" s="48">
        <v>24550</v>
      </c>
      <c r="C91" s="47" t="s">
        <v>2001</v>
      </c>
      <c r="D91" s="47">
        <v>25840</v>
      </c>
      <c r="E91" s="47" t="s">
        <v>2002</v>
      </c>
      <c r="F91" s="46" t="s">
        <v>2003</v>
      </c>
      <c r="G91" s="47" t="s">
        <v>2004</v>
      </c>
      <c r="H91" s="47">
        <v>70152</v>
      </c>
      <c r="I91" s="47" t="s">
        <v>2005</v>
      </c>
      <c r="J91" s="48" t="s">
        <v>6269</v>
      </c>
      <c r="K91" s="46"/>
      <c r="L91" s="47" t="s">
        <v>6269</v>
      </c>
      <c r="M91" s="46"/>
      <c r="N91" s="46" t="s">
        <v>6269</v>
      </c>
      <c r="O91" s="47" t="s">
        <v>6269</v>
      </c>
      <c r="P91" s="46"/>
      <c r="Q91" s="46"/>
      <c r="R91" s="49" t="s">
        <v>2006</v>
      </c>
      <c r="S91" s="49" t="s">
        <v>2007</v>
      </c>
      <c r="T91" s="49"/>
      <c r="U91" s="49"/>
      <c r="V91" s="49"/>
      <c r="W91" s="49"/>
      <c r="X91" s="49"/>
      <c r="Y91" s="49"/>
      <c r="Z91" s="49" t="s">
        <v>2008</v>
      </c>
      <c r="AA91" s="49" t="s">
        <v>2008</v>
      </c>
      <c r="AB91" s="49" t="s">
        <v>213</v>
      </c>
      <c r="AC91" s="49" t="s">
        <v>213</v>
      </c>
      <c r="AD91" s="49" t="s">
        <v>213</v>
      </c>
      <c r="AE91" s="49" t="s">
        <v>2009</v>
      </c>
      <c r="AF91" s="49" t="s">
        <v>2000</v>
      </c>
      <c r="AG91" s="49" t="s">
        <v>2010</v>
      </c>
      <c r="AH91" s="49" t="s">
        <v>2011</v>
      </c>
      <c r="AI91" s="49" t="s">
        <v>2012</v>
      </c>
      <c r="AJ91" s="49"/>
      <c r="AK91" s="49" t="s">
        <v>107</v>
      </c>
      <c r="AL91" s="49" t="s">
        <v>110</v>
      </c>
      <c r="AM91" s="49" t="s">
        <v>110</v>
      </c>
      <c r="AN91" s="49" t="s">
        <v>110</v>
      </c>
      <c r="AO91" s="49" t="s">
        <v>110</v>
      </c>
      <c r="AP91" s="49" t="s">
        <v>110</v>
      </c>
      <c r="AQ91" s="49" t="s">
        <v>110</v>
      </c>
      <c r="AR91" s="49" t="s">
        <v>110</v>
      </c>
      <c r="AS91" s="49" t="s">
        <v>110</v>
      </c>
      <c r="AT91" s="49" t="s">
        <v>110</v>
      </c>
      <c r="AU91" s="49" t="s">
        <v>110</v>
      </c>
      <c r="AV91" s="49" t="s">
        <v>110</v>
      </c>
      <c r="AW91" s="49" t="s">
        <v>110</v>
      </c>
      <c r="AX91" s="49" t="s">
        <v>218</v>
      </c>
      <c r="AY91" s="49" t="s">
        <v>218</v>
      </c>
      <c r="AZ91" s="49" t="s">
        <v>218</v>
      </c>
      <c r="BA91" s="49" t="s">
        <v>2013</v>
      </c>
      <c r="BB91" s="49" t="s">
        <v>2014</v>
      </c>
      <c r="BC91" s="49" t="s">
        <v>107</v>
      </c>
      <c r="BD91" s="50"/>
      <c r="BE91" s="33" t="s">
        <v>97</v>
      </c>
      <c r="BF91" s="33"/>
      <c r="BG91" s="33"/>
      <c r="BH91" s="33"/>
      <c r="BI91" s="33"/>
      <c r="BJ91" s="33"/>
      <c r="BK91" s="33"/>
      <c r="BL91" s="33"/>
      <c r="BM91" s="33"/>
      <c r="BN91" s="33"/>
      <c r="BO91" s="51"/>
      <c r="BP91" s="50" t="s">
        <v>110</v>
      </c>
      <c r="BQ91" s="33" t="s">
        <v>110</v>
      </c>
      <c r="BR91" s="51" t="s">
        <v>110</v>
      </c>
      <c r="BS91" s="52" t="s">
        <v>2015</v>
      </c>
      <c r="BT91" s="50">
        <v>2</v>
      </c>
      <c r="BU91" s="33">
        <v>1.494</v>
      </c>
      <c r="BV91" s="33">
        <v>3.4910000000000001</v>
      </c>
      <c r="BW91" s="33">
        <v>4.7460000000000004</v>
      </c>
      <c r="BX91" s="33">
        <v>3</v>
      </c>
      <c r="BY91" s="53">
        <v>2</v>
      </c>
      <c r="BZ91" s="50">
        <v>3</v>
      </c>
      <c r="CA91" s="33">
        <v>11.148</v>
      </c>
      <c r="CB91" s="33">
        <v>2.86</v>
      </c>
      <c r="CC91" s="33">
        <v>2.573</v>
      </c>
      <c r="CD91" s="33">
        <v>3</v>
      </c>
      <c r="CE91" s="53">
        <v>1</v>
      </c>
      <c r="CF91" s="60">
        <v>0.13399078143423734</v>
      </c>
      <c r="CG91" s="60">
        <v>1.2206733234051903</v>
      </c>
      <c r="CH91" s="54">
        <v>1.8443718991497446</v>
      </c>
      <c r="CI91" s="54">
        <v>3</v>
      </c>
      <c r="CJ91" s="53"/>
      <c r="CK91" s="56">
        <v>2</v>
      </c>
      <c r="CL91" s="1" t="s">
        <v>6269</v>
      </c>
      <c r="CM91">
        <v>735</v>
      </c>
      <c r="CN91" s="61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</row>
    <row r="92" spans="1:108">
      <c r="A92" s="46" t="s">
        <v>2099</v>
      </c>
      <c r="B92" s="48">
        <v>9801</v>
      </c>
      <c r="C92" s="47" t="s">
        <v>2100</v>
      </c>
      <c r="D92" s="47">
        <v>5879</v>
      </c>
      <c r="E92" s="47" t="s">
        <v>2101</v>
      </c>
      <c r="F92" s="46" t="s">
        <v>2102</v>
      </c>
      <c r="G92" s="47" t="s">
        <v>2103</v>
      </c>
      <c r="H92" s="47">
        <v>19353</v>
      </c>
      <c r="I92" s="47" t="s">
        <v>2104</v>
      </c>
      <c r="J92" s="48" t="s">
        <v>6269</v>
      </c>
      <c r="K92" s="46"/>
      <c r="L92" s="47" t="s">
        <v>6269</v>
      </c>
      <c r="M92" s="46"/>
      <c r="N92" s="46" t="s">
        <v>6269</v>
      </c>
      <c r="O92" s="47" t="s">
        <v>6269</v>
      </c>
      <c r="P92" s="46"/>
      <c r="Q92" s="46"/>
      <c r="R92" s="49" t="s">
        <v>2105</v>
      </c>
      <c r="S92" s="49" t="s">
        <v>2106</v>
      </c>
      <c r="T92" s="49" t="s">
        <v>2107</v>
      </c>
      <c r="U92" s="49" t="s">
        <v>2108</v>
      </c>
      <c r="V92" s="49"/>
      <c r="W92" s="49" t="s">
        <v>411</v>
      </c>
      <c r="X92" s="49" t="s">
        <v>2109</v>
      </c>
      <c r="Y92" s="49"/>
      <c r="Z92" s="49" t="s">
        <v>2110</v>
      </c>
      <c r="AA92" s="49" t="s">
        <v>2111</v>
      </c>
      <c r="AB92" s="49" t="s">
        <v>2112</v>
      </c>
      <c r="AC92" s="49" t="s">
        <v>2112</v>
      </c>
      <c r="AD92" s="49" t="s">
        <v>2113</v>
      </c>
      <c r="AE92" s="49" t="s">
        <v>2114</v>
      </c>
      <c r="AF92" s="49" t="s">
        <v>2099</v>
      </c>
      <c r="AG92" s="49" t="s">
        <v>2115</v>
      </c>
      <c r="AH92" s="49" t="s">
        <v>2116</v>
      </c>
      <c r="AI92" s="49" t="s">
        <v>2117</v>
      </c>
      <c r="AJ92" s="49"/>
      <c r="AK92" s="49" t="s">
        <v>441</v>
      </c>
      <c r="AL92" s="49" t="s">
        <v>441</v>
      </c>
      <c r="AM92" s="49" t="s">
        <v>441</v>
      </c>
      <c r="AN92" s="49" t="s">
        <v>97</v>
      </c>
      <c r="AO92" s="49" t="s">
        <v>441</v>
      </c>
      <c r="AP92" s="49" t="s">
        <v>441</v>
      </c>
      <c r="AQ92" s="49" t="s">
        <v>173</v>
      </c>
      <c r="AR92" s="49" t="s">
        <v>441</v>
      </c>
      <c r="AS92" s="49" t="s">
        <v>441</v>
      </c>
      <c r="AT92" s="49" t="s">
        <v>173</v>
      </c>
      <c r="AU92" s="49" t="s">
        <v>97</v>
      </c>
      <c r="AV92" s="49" t="s">
        <v>97</v>
      </c>
      <c r="AW92" s="49" t="s">
        <v>107</v>
      </c>
      <c r="AX92" s="49" t="s">
        <v>98</v>
      </c>
      <c r="AY92" s="49" t="s">
        <v>98</v>
      </c>
      <c r="AZ92" s="49" t="s">
        <v>2118</v>
      </c>
      <c r="BA92" s="49" t="s">
        <v>2119</v>
      </c>
      <c r="BB92" s="49" t="s">
        <v>2120</v>
      </c>
      <c r="BC92" s="49" t="s">
        <v>2121</v>
      </c>
      <c r="BD92" s="50" t="s">
        <v>110</v>
      </c>
      <c r="BE92" s="33" t="s">
        <v>231</v>
      </c>
      <c r="BF92" s="33"/>
      <c r="BG92" s="33"/>
      <c r="BH92" s="33"/>
      <c r="BI92" s="33"/>
      <c r="BJ92" s="33"/>
      <c r="BK92" s="33"/>
      <c r="BL92" s="33"/>
      <c r="BM92" s="33"/>
      <c r="BN92" s="33"/>
      <c r="BO92" s="51"/>
      <c r="BP92" s="50" t="s">
        <v>430</v>
      </c>
      <c r="BQ92" s="33" t="s">
        <v>143</v>
      </c>
      <c r="BR92" s="51" t="s">
        <v>149</v>
      </c>
      <c r="BS92" s="52" t="s">
        <v>2122</v>
      </c>
      <c r="BT92" s="50">
        <v>2</v>
      </c>
      <c r="BU92" s="33">
        <v>1.4610000000000001</v>
      </c>
      <c r="BV92" s="33">
        <v>3.0470000000000002</v>
      </c>
      <c r="BW92" s="33">
        <v>3.0539999999999998</v>
      </c>
      <c r="BX92" s="33">
        <v>30</v>
      </c>
      <c r="BY92" s="53">
        <v>2</v>
      </c>
      <c r="BZ92" s="50">
        <v>3</v>
      </c>
      <c r="CA92" s="33">
        <v>4.2949999999999999</v>
      </c>
      <c r="CB92" s="33">
        <v>1.4079999999999999</v>
      </c>
      <c r="CC92" s="33">
        <v>1.518</v>
      </c>
      <c r="CD92" s="33">
        <v>30</v>
      </c>
      <c r="CE92" s="53">
        <v>1</v>
      </c>
      <c r="CF92" s="54">
        <v>0.34098271217649262</v>
      </c>
      <c r="CG92" s="54">
        <v>2.5570869665277316</v>
      </c>
      <c r="CH92" s="54">
        <v>1.9372336303758233</v>
      </c>
      <c r="CI92" s="54">
        <v>30</v>
      </c>
      <c r="CJ92" s="56"/>
      <c r="CK92" s="53"/>
      <c r="CL92" s="1"/>
      <c r="CM92">
        <v>636</v>
      </c>
      <c r="CN92" s="61">
        <v>7.6213817535169248</v>
      </c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</row>
    <row r="93" spans="1:108">
      <c r="A93" s="46" t="s">
        <v>2176</v>
      </c>
      <c r="B93" s="48">
        <v>9803</v>
      </c>
      <c r="C93" s="47" t="s">
        <v>2177</v>
      </c>
      <c r="D93" s="47">
        <v>5881</v>
      </c>
      <c r="E93" s="47" t="s">
        <v>2178</v>
      </c>
      <c r="F93" s="46" t="s">
        <v>2179</v>
      </c>
      <c r="G93" s="47" t="s">
        <v>2180</v>
      </c>
      <c r="H93" s="47">
        <v>170758</v>
      </c>
      <c r="I93" s="47" t="s">
        <v>2181</v>
      </c>
      <c r="J93" s="48" t="s">
        <v>6269</v>
      </c>
      <c r="K93" s="46"/>
      <c r="L93" s="47" t="s">
        <v>6269</v>
      </c>
      <c r="M93" s="46"/>
      <c r="N93" s="46" t="s">
        <v>6269</v>
      </c>
      <c r="O93" s="47" t="s">
        <v>6269</v>
      </c>
      <c r="P93" s="46"/>
      <c r="Q93" s="46"/>
      <c r="R93" s="49" t="s">
        <v>557</v>
      </c>
      <c r="S93" s="49" t="s">
        <v>2182</v>
      </c>
      <c r="T93" s="49" t="s">
        <v>2183</v>
      </c>
      <c r="U93" s="49" t="s">
        <v>2184</v>
      </c>
      <c r="V93" s="49"/>
      <c r="W93" s="49" t="s">
        <v>967</v>
      </c>
      <c r="X93" s="49" t="s">
        <v>2185</v>
      </c>
      <c r="Y93" s="49"/>
      <c r="Z93" s="49" t="s">
        <v>2186</v>
      </c>
      <c r="AA93" s="49" t="s">
        <v>2187</v>
      </c>
      <c r="AB93" s="49" t="s">
        <v>2188</v>
      </c>
      <c r="AC93" s="49" t="s">
        <v>213</v>
      </c>
      <c r="AD93" s="49" t="s">
        <v>213</v>
      </c>
      <c r="AE93" s="49" t="s">
        <v>2189</v>
      </c>
      <c r="AF93" s="49" t="s">
        <v>2176</v>
      </c>
      <c r="AG93" s="49" t="s">
        <v>2176</v>
      </c>
      <c r="AH93" s="49" t="s">
        <v>2190</v>
      </c>
      <c r="AI93" s="49" t="s">
        <v>2191</v>
      </c>
      <c r="AJ93" s="49"/>
      <c r="AK93" s="49" t="s">
        <v>107</v>
      </c>
      <c r="AL93" s="49" t="s">
        <v>108</v>
      </c>
      <c r="AM93" s="49" t="s">
        <v>110</v>
      </c>
      <c r="AN93" s="49" t="s">
        <v>110</v>
      </c>
      <c r="AO93" s="49" t="s">
        <v>108</v>
      </c>
      <c r="AP93" s="49" t="s">
        <v>108</v>
      </c>
      <c r="AQ93" s="49" t="s">
        <v>108</v>
      </c>
      <c r="AR93" s="49" t="s">
        <v>110</v>
      </c>
      <c r="AS93" s="49" t="s">
        <v>110</v>
      </c>
      <c r="AT93" s="49" t="s">
        <v>110</v>
      </c>
      <c r="AU93" s="49" t="s">
        <v>110</v>
      </c>
      <c r="AV93" s="49" t="s">
        <v>110</v>
      </c>
      <c r="AW93" s="49" t="s">
        <v>110</v>
      </c>
      <c r="AX93" s="49" t="s">
        <v>1117</v>
      </c>
      <c r="AY93" s="49" t="s">
        <v>2192</v>
      </c>
      <c r="AZ93" s="49" t="s">
        <v>2192</v>
      </c>
      <c r="BA93" s="49" t="s">
        <v>2193</v>
      </c>
      <c r="BB93" s="49" t="s">
        <v>2194</v>
      </c>
      <c r="BC93" s="49" t="s">
        <v>107</v>
      </c>
      <c r="BD93" s="50"/>
      <c r="BE93" s="33" t="s">
        <v>97</v>
      </c>
      <c r="BF93" s="33"/>
      <c r="BG93" s="33"/>
      <c r="BH93" s="33"/>
      <c r="BI93" s="33"/>
      <c r="BJ93" s="33"/>
      <c r="BK93" s="33"/>
      <c r="BL93" s="33"/>
      <c r="BM93" s="33"/>
      <c r="BN93" s="33"/>
      <c r="BO93" s="51"/>
      <c r="BP93" s="50" t="s">
        <v>110</v>
      </c>
      <c r="BQ93" s="33" t="s">
        <v>110</v>
      </c>
      <c r="BR93" s="51" t="s">
        <v>110</v>
      </c>
      <c r="BS93" s="52" t="s">
        <v>2195</v>
      </c>
      <c r="BT93" s="50">
        <v>2</v>
      </c>
      <c r="BU93" s="33">
        <v>1.379</v>
      </c>
      <c r="BV93" s="33">
        <v>3.2090000000000001</v>
      </c>
      <c r="BW93" s="33">
        <v>2.8370000000000002</v>
      </c>
      <c r="BX93" s="33">
        <v>3</v>
      </c>
      <c r="BY93" s="53">
        <v>2</v>
      </c>
      <c r="BZ93" s="50">
        <v>3</v>
      </c>
      <c r="CA93" s="33">
        <v>4.5789999999999997</v>
      </c>
      <c r="CB93" s="33">
        <v>1.7010000000000001</v>
      </c>
      <c r="CC93" s="33">
        <v>1.702</v>
      </c>
      <c r="CD93" s="33">
        <v>3</v>
      </c>
      <c r="CE93" s="53">
        <v>1</v>
      </c>
      <c r="CF93" s="54">
        <v>0.33765532144786603</v>
      </c>
      <c r="CG93" s="54">
        <v>2.4594800659140659</v>
      </c>
      <c r="CH93" s="54">
        <v>1.8054126270559137</v>
      </c>
      <c r="CI93" s="54">
        <v>3</v>
      </c>
      <c r="CJ93" s="56"/>
      <c r="CK93" s="53"/>
      <c r="CL93" s="1"/>
      <c r="CM93">
        <v>579</v>
      </c>
      <c r="CN93" s="61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</row>
    <row r="94" spans="1:108">
      <c r="A94" s="46" t="s">
        <v>2081</v>
      </c>
      <c r="B94" s="48">
        <v>5244</v>
      </c>
      <c r="C94" s="47" t="s">
        <v>2082</v>
      </c>
      <c r="D94" s="47">
        <v>3313</v>
      </c>
      <c r="E94" s="47" t="s">
        <v>2083</v>
      </c>
      <c r="F94" s="46" t="s">
        <v>2084</v>
      </c>
      <c r="G94" s="47" t="s">
        <v>2085</v>
      </c>
      <c r="H94" s="47">
        <v>15526</v>
      </c>
      <c r="I94" s="47" t="s">
        <v>2086</v>
      </c>
      <c r="J94" s="48" t="s">
        <v>6269</v>
      </c>
      <c r="K94" s="46"/>
      <c r="L94" s="47" t="s">
        <v>6269</v>
      </c>
      <c r="M94" s="46"/>
      <c r="N94" s="46" t="s">
        <v>6269</v>
      </c>
      <c r="O94" s="47" t="s">
        <v>6269</v>
      </c>
      <c r="P94" s="46"/>
      <c r="Q94" s="46"/>
      <c r="R94" s="49" t="s">
        <v>521</v>
      </c>
      <c r="S94" s="49" t="s">
        <v>2087</v>
      </c>
      <c r="T94" s="49" t="s">
        <v>740</v>
      </c>
      <c r="U94" s="49"/>
      <c r="V94" s="49"/>
      <c r="W94" s="49" t="s">
        <v>2088</v>
      </c>
      <c r="X94" s="49"/>
      <c r="Y94" s="49"/>
      <c r="Z94" s="49" t="s">
        <v>2089</v>
      </c>
      <c r="AA94" s="49" t="s">
        <v>2089</v>
      </c>
      <c r="AB94" s="49" t="s">
        <v>2090</v>
      </c>
      <c r="AC94" s="49" t="s">
        <v>2090</v>
      </c>
      <c r="AD94" s="49" t="s">
        <v>2090</v>
      </c>
      <c r="AE94" s="49" t="s">
        <v>2091</v>
      </c>
      <c r="AF94" s="49" t="s">
        <v>2081</v>
      </c>
      <c r="AG94" s="49" t="s">
        <v>2092</v>
      </c>
      <c r="AH94" s="49" t="s">
        <v>2093</v>
      </c>
      <c r="AI94" s="49" t="s">
        <v>2094</v>
      </c>
      <c r="AJ94" s="49"/>
      <c r="AK94" s="49" t="s">
        <v>107</v>
      </c>
      <c r="AL94" s="49" t="s">
        <v>430</v>
      </c>
      <c r="AM94" s="49" t="s">
        <v>430</v>
      </c>
      <c r="AN94" s="49" t="s">
        <v>430</v>
      </c>
      <c r="AO94" s="49" t="s">
        <v>172</v>
      </c>
      <c r="AP94" s="49" t="s">
        <v>172</v>
      </c>
      <c r="AQ94" s="49" t="s">
        <v>435</v>
      </c>
      <c r="AR94" s="49" t="s">
        <v>172</v>
      </c>
      <c r="AS94" s="49" t="s">
        <v>172</v>
      </c>
      <c r="AT94" s="49" t="s">
        <v>435</v>
      </c>
      <c r="AU94" s="49" t="s">
        <v>172</v>
      </c>
      <c r="AV94" s="49" t="s">
        <v>172</v>
      </c>
      <c r="AW94" s="49" t="s">
        <v>435</v>
      </c>
      <c r="AX94" s="49" t="s">
        <v>2095</v>
      </c>
      <c r="AY94" s="49" t="s">
        <v>2095</v>
      </c>
      <c r="AZ94" s="49" t="s">
        <v>2095</v>
      </c>
      <c r="BA94" s="49" t="s">
        <v>2096</v>
      </c>
      <c r="BB94" s="49" t="s">
        <v>630</v>
      </c>
      <c r="BC94" s="49" t="s">
        <v>2097</v>
      </c>
      <c r="BD94" s="50"/>
      <c r="BE94" s="33"/>
      <c r="BF94" s="33"/>
      <c r="BG94" s="33"/>
      <c r="BH94" s="33"/>
      <c r="BI94" s="33" t="s">
        <v>516</v>
      </c>
      <c r="BJ94" s="33" t="s">
        <v>101</v>
      </c>
      <c r="BK94" s="33"/>
      <c r="BL94" s="33"/>
      <c r="BM94" s="33"/>
      <c r="BN94" s="33"/>
      <c r="BO94" s="51"/>
      <c r="BP94" s="50" t="s">
        <v>149</v>
      </c>
      <c r="BQ94" s="33" t="s">
        <v>111</v>
      </c>
      <c r="BR94" s="51" t="s">
        <v>491</v>
      </c>
      <c r="BS94" s="52" t="s">
        <v>2098</v>
      </c>
      <c r="BT94" s="50">
        <v>2</v>
      </c>
      <c r="BU94" s="33">
        <v>1.0649999999999999</v>
      </c>
      <c r="BV94" s="33">
        <v>3.3580000000000001</v>
      </c>
      <c r="BW94" s="33">
        <v>3.7850000000000001</v>
      </c>
      <c r="BX94" s="33">
        <v>32</v>
      </c>
      <c r="BY94" s="53">
        <v>2</v>
      </c>
      <c r="BZ94" s="50">
        <v>3</v>
      </c>
      <c r="CA94" s="33">
        <v>2.6960000000000002</v>
      </c>
      <c r="CB94" s="33">
        <v>2.7429999999999999</v>
      </c>
      <c r="CC94" s="33">
        <v>3.8220000000000001</v>
      </c>
      <c r="CD94" s="33">
        <v>32</v>
      </c>
      <c r="CE94" s="53">
        <v>1</v>
      </c>
      <c r="CF94" s="54">
        <v>0.41077883667433451</v>
      </c>
      <c r="CG94" s="54">
        <v>1.469831704269861</v>
      </c>
      <c r="CH94" s="60">
        <v>0.93764650726676046</v>
      </c>
      <c r="CI94" s="54">
        <v>32</v>
      </c>
      <c r="CJ94" s="56"/>
      <c r="CK94" s="53"/>
      <c r="CL94" s="1"/>
      <c r="CM94">
        <v>2040</v>
      </c>
      <c r="CN94" s="61">
        <v>3.6145876930962304</v>
      </c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</row>
    <row r="95" spans="1:108">
      <c r="A95" s="46" t="s">
        <v>1980</v>
      </c>
      <c r="B95" s="48">
        <v>13581</v>
      </c>
      <c r="C95" s="47" t="s">
        <v>1981</v>
      </c>
      <c r="D95" s="47">
        <v>26232</v>
      </c>
      <c r="E95" s="47" t="s">
        <v>1982</v>
      </c>
      <c r="F95" s="46" t="s">
        <v>1983</v>
      </c>
      <c r="G95" s="47" t="s">
        <v>1984</v>
      </c>
      <c r="H95" s="47">
        <v>230904</v>
      </c>
      <c r="I95" s="47" t="s">
        <v>1985</v>
      </c>
      <c r="J95" s="48" t="s">
        <v>6269</v>
      </c>
      <c r="K95" s="46"/>
      <c r="L95" s="47" t="s">
        <v>6269</v>
      </c>
      <c r="M95" s="46"/>
      <c r="N95" s="46" t="s">
        <v>6269</v>
      </c>
      <c r="O95" s="47" t="s">
        <v>6269</v>
      </c>
      <c r="P95" s="46"/>
      <c r="Q95" s="46"/>
      <c r="R95" s="49" t="s">
        <v>1986</v>
      </c>
      <c r="S95" s="49" t="s">
        <v>1987</v>
      </c>
      <c r="T95" s="49"/>
      <c r="U95" s="49" t="s">
        <v>1988</v>
      </c>
      <c r="V95" s="49"/>
      <c r="W95" s="49"/>
      <c r="X95" s="49" t="s">
        <v>1989</v>
      </c>
      <c r="Y95" s="49"/>
      <c r="Z95" s="49" t="s">
        <v>1990</v>
      </c>
      <c r="AA95" s="49" t="s">
        <v>1990</v>
      </c>
      <c r="AB95" s="49" t="s">
        <v>1991</v>
      </c>
      <c r="AC95" s="49" t="s">
        <v>1991</v>
      </c>
      <c r="AD95" s="49" t="s">
        <v>1991</v>
      </c>
      <c r="AE95" s="49" t="s">
        <v>1992</v>
      </c>
      <c r="AF95" s="49" t="s">
        <v>1980</v>
      </c>
      <c r="AG95" s="49" t="s">
        <v>1993</v>
      </c>
      <c r="AH95" s="49" t="s">
        <v>1994</v>
      </c>
      <c r="AI95" s="49" t="s">
        <v>1995</v>
      </c>
      <c r="AJ95" s="49"/>
      <c r="AK95" s="49" t="s">
        <v>97</v>
      </c>
      <c r="AL95" s="49" t="s">
        <v>107</v>
      </c>
      <c r="AM95" s="49" t="s">
        <v>107</v>
      </c>
      <c r="AN95" s="49" t="s">
        <v>107</v>
      </c>
      <c r="AO95" s="49" t="s">
        <v>107</v>
      </c>
      <c r="AP95" s="49" t="s">
        <v>107</v>
      </c>
      <c r="AQ95" s="49" t="s">
        <v>107</v>
      </c>
      <c r="AR95" s="49" t="s">
        <v>107</v>
      </c>
      <c r="AS95" s="49" t="s">
        <v>107</v>
      </c>
      <c r="AT95" s="49" t="s">
        <v>107</v>
      </c>
      <c r="AU95" s="49" t="s">
        <v>107</v>
      </c>
      <c r="AV95" s="49" t="s">
        <v>107</v>
      </c>
      <c r="AW95" s="49" t="s">
        <v>107</v>
      </c>
      <c r="AX95" s="49" t="s">
        <v>172</v>
      </c>
      <c r="AY95" s="49" t="s">
        <v>172</v>
      </c>
      <c r="AZ95" s="49" t="s">
        <v>172</v>
      </c>
      <c r="BA95" s="49" t="s">
        <v>1996</v>
      </c>
      <c r="BB95" s="49" t="s">
        <v>1997</v>
      </c>
      <c r="BC95" s="49" t="s">
        <v>1998</v>
      </c>
      <c r="BD95" s="50"/>
      <c r="BE95" s="33"/>
      <c r="BF95" s="33" t="s">
        <v>172</v>
      </c>
      <c r="BG95" s="33" t="s">
        <v>109</v>
      </c>
      <c r="BH95" s="33"/>
      <c r="BI95" s="33"/>
      <c r="BJ95" s="33"/>
      <c r="BK95" s="33"/>
      <c r="BL95" s="33"/>
      <c r="BM95" s="33"/>
      <c r="BN95" s="33"/>
      <c r="BO95" s="51"/>
      <c r="BP95" s="50" t="s">
        <v>173</v>
      </c>
      <c r="BQ95" s="33" t="s">
        <v>109</v>
      </c>
      <c r="BR95" s="51" t="s">
        <v>97</v>
      </c>
      <c r="BS95" s="52" t="s">
        <v>1999</v>
      </c>
      <c r="BT95" s="50">
        <v>2</v>
      </c>
      <c r="BU95" s="33">
        <v>0.81299999999999994</v>
      </c>
      <c r="BV95" s="33">
        <v>3.5139999999999998</v>
      </c>
      <c r="BW95" s="33">
        <v>5.4160000000000004</v>
      </c>
      <c r="BX95" s="33">
        <v>9</v>
      </c>
      <c r="BY95" s="53">
        <v>2</v>
      </c>
      <c r="BZ95" s="50">
        <v>3</v>
      </c>
      <c r="CA95" s="33">
        <v>6.1449999999999996</v>
      </c>
      <c r="CB95" s="33">
        <v>4.1760000000000002</v>
      </c>
      <c r="CC95" s="33">
        <v>3.2989999999999999</v>
      </c>
      <c r="CD95" s="33">
        <v>9</v>
      </c>
      <c r="CE95" s="53">
        <v>1</v>
      </c>
      <c r="CF95" s="60">
        <v>0.14083118565775204</v>
      </c>
      <c r="CG95" s="60">
        <v>0.71331764034524581</v>
      </c>
      <c r="CH95" s="54">
        <v>1.6207192752143402</v>
      </c>
      <c r="CI95" s="54">
        <v>9</v>
      </c>
      <c r="CJ95" s="53"/>
      <c r="CK95" s="56">
        <v>2</v>
      </c>
      <c r="CL95" s="1"/>
      <c r="CM95">
        <v>891</v>
      </c>
      <c r="CN95" s="61">
        <v>8.4926318195031438</v>
      </c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</row>
    <row r="96" spans="1:108">
      <c r="A96" s="46" t="s">
        <v>2123</v>
      </c>
      <c r="B96" s="48">
        <v>8728</v>
      </c>
      <c r="C96" s="47" t="s">
        <v>2124</v>
      </c>
      <c r="D96" s="47">
        <v>5110</v>
      </c>
      <c r="E96" s="47" t="s">
        <v>2125</v>
      </c>
      <c r="F96" s="46" t="s">
        <v>2126</v>
      </c>
      <c r="G96" s="47" t="s">
        <v>2127</v>
      </c>
      <c r="H96" s="47">
        <v>18537</v>
      </c>
      <c r="I96" s="47" t="s">
        <v>2128</v>
      </c>
      <c r="J96" s="48" t="s">
        <v>6269</v>
      </c>
      <c r="K96" s="46"/>
      <c r="L96" s="47" t="s">
        <v>6269</v>
      </c>
      <c r="M96" s="46"/>
      <c r="N96" s="46" t="s">
        <v>6269</v>
      </c>
      <c r="O96" s="47" t="s">
        <v>6269</v>
      </c>
      <c r="P96" s="46"/>
      <c r="Q96" s="46"/>
      <c r="R96" s="49" t="s">
        <v>2129</v>
      </c>
      <c r="S96" s="49" t="s">
        <v>2130</v>
      </c>
      <c r="T96" s="49" t="s">
        <v>2131</v>
      </c>
      <c r="U96" s="49" t="s">
        <v>285</v>
      </c>
      <c r="V96" s="49"/>
      <c r="W96" s="49" t="s">
        <v>2132</v>
      </c>
      <c r="X96" s="49" t="s">
        <v>2133</v>
      </c>
      <c r="Y96" s="49"/>
      <c r="Z96" s="49" t="s">
        <v>2134</v>
      </c>
      <c r="AA96" s="49" t="s">
        <v>2135</v>
      </c>
      <c r="AB96" s="49" t="s">
        <v>2136</v>
      </c>
      <c r="AC96" s="49" t="s">
        <v>2136</v>
      </c>
      <c r="AD96" s="49" t="s">
        <v>233</v>
      </c>
      <c r="AE96" s="49" t="s">
        <v>2137</v>
      </c>
      <c r="AF96" s="49" t="s">
        <v>2123</v>
      </c>
      <c r="AG96" s="49" t="s">
        <v>2123</v>
      </c>
      <c r="AH96" s="49" t="s">
        <v>2138</v>
      </c>
      <c r="AI96" s="49" t="s">
        <v>2139</v>
      </c>
      <c r="AJ96" s="49"/>
      <c r="AK96" s="49" t="s">
        <v>109</v>
      </c>
      <c r="AL96" s="49" t="s">
        <v>143</v>
      </c>
      <c r="AM96" s="49" t="s">
        <v>143</v>
      </c>
      <c r="AN96" s="49" t="s">
        <v>110</v>
      </c>
      <c r="AO96" s="49" t="s">
        <v>441</v>
      </c>
      <c r="AP96" s="49" t="s">
        <v>108</v>
      </c>
      <c r="AQ96" s="49" t="s">
        <v>441</v>
      </c>
      <c r="AR96" s="49" t="s">
        <v>441</v>
      </c>
      <c r="AS96" s="49" t="s">
        <v>108</v>
      </c>
      <c r="AT96" s="49" t="s">
        <v>441</v>
      </c>
      <c r="AU96" s="49" t="s">
        <v>110</v>
      </c>
      <c r="AV96" s="49" t="s">
        <v>103</v>
      </c>
      <c r="AW96" s="49" t="s">
        <v>110</v>
      </c>
      <c r="AX96" s="49" t="s">
        <v>2140</v>
      </c>
      <c r="AY96" s="49" t="s">
        <v>2140</v>
      </c>
      <c r="AZ96" s="49" t="s">
        <v>771</v>
      </c>
      <c r="BA96" s="49" t="s">
        <v>2141</v>
      </c>
      <c r="BB96" s="49" t="s">
        <v>417</v>
      </c>
      <c r="BC96" s="49" t="s">
        <v>2142</v>
      </c>
      <c r="BD96" s="50"/>
      <c r="BE96" s="33" t="s">
        <v>151</v>
      </c>
      <c r="BF96" s="33" t="s">
        <v>172</v>
      </c>
      <c r="BG96" s="33"/>
      <c r="BH96" s="33"/>
      <c r="BI96" s="33"/>
      <c r="BJ96" s="33"/>
      <c r="BK96" s="33"/>
      <c r="BL96" s="33"/>
      <c r="BM96" s="33" t="s">
        <v>110</v>
      </c>
      <c r="BN96" s="33"/>
      <c r="BO96" s="51"/>
      <c r="BP96" s="50" t="s">
        <v>111</v>
      </c>
      <c r="BQ96" s="33" t="s">
        <v>144</v>
      </c>
      <c r="BR96" s="51" t="s">
        <v>368</v>
      </c>
      <c r="BS96" s="52" t="s">
        <v>2143</v>
      </c>
      <c r="BT96" s="50">
        <v>2</v>
      </c>
      <c r="BU96" s="33">
        <v>0.79900000000000004</v>
      </c>
      <c r="BV96" s="33">
        <v>8.6959999999999997</v>
      </c>
      <c r="BW96" s="33">
        <v>7.1040000000000001</v>
      </c>
      <c r="BX96" s="33">
        <v>20</v>
      </c>
      <c r="BY96" s="53">
        <v>2</v>
      </c>
      <c r="BZ96" s="50">
        <v>3</v>
      </c>
      <c r="CA96" s="33">
        <v>33.155999999999999</v>
      </c>
      <c r="CB96" s="33">
        <v>2.8180000000000001</v>
      </c>
      <c r="CC96" s="33">
        <v>4.2560000000000002</v>
      </c>
      <c r="CD96" s="33">
        <v>20</v>
      </c>
      <c r="CE96" s="53">
        <v>1</v>
      </c>
      <c r="CF96" s="60">
        <v>3.1447529796534486E-2</v>
      </c>
      <c r="CG96" s="54">
        <v>2.4092321777049657</v>
      </c>
      <c r="CH96" s="54">
        <v>1.4737090308889411</v>
      </c>
      <c r="CI96" s="54">
        <v>20</v>
      </c>
      <c r="CJ96" s="56"/>
      <c r="CK96" s="53"/>
      <c r="CL96" s="1"/>
      <c r="CM96">
        <v>861</v>
      </c>
      <c r="CN96" s="61">
        <v>5.0234751142515428</v>
      </c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</row>
    <row r="97" spans="1:108">
      <c r="A97" s="46" t="s">
        <v>2522</v>
      </c>
      <c r="B97" s="48">
        <v>6400</v>
      </c>
      <c r="C97" s="47" t="s">
        <v>2523</v>
      </c>
      <c r="D97" s="47">
        <v>3837</v>
      </c>
      <c r="E97" s="47" t="s">
        <v>2524</v>
      </c>
      <c r="F97" s="46" t="s">
        <v>2525</v>
      </c>
      <c r="G97" s="47" t="s">
        <v>2526</v>
      </c>
      <c r="H97" s="47">
        <v>16211</v>
      </c>
      <c r="I97" s="47" t="s">
        <v>2527</v>
      </c>
      <c r="J97" s="48" t="s">
        <v>6269</v>
      </c>
      <c r="K97" s="46"/>
      <c r="L97" s="47" t="s">
        <v>6269</v>
      </c>
      <c r="M97" s="46"/>
      <c r="N97" s="46" t="s">
        <v>6269</v>
      </c>
      <c r="O97" s="46"/>
      <c r="P97" s="46" t="s">
        <v>6269</v>
      </c>
      <c r="Q97" s="46"/>
      <c r="R97" s="49" t="s">
        <v>2528</v>
      </c>
      <c r="S97" s="49" t="s">
        <v>2529</v>
      </c>
      <c r="T97" s="49"/>
      <c r="U97" s="49"/>
      <c r="V97" s="49"/>
      <c r="W97" s="49"/>
      <c r="X97" s="49"/>
      <c r="Y97" s="49"/>
      <c r="Z97" s="49" t="s">
        <v>2530</v>
      </c>
      <c r="AA97" s="49" t="s">
        <v>2530</v>
      </c>
      <c r="AB97" s="49" t="s">
        <v>2531</v>
      </c>
      <c r="AC97" s="49" t="s">
        <v>2531</v>
      </c>
      <c r="AD97" s="49" t="s">
        <v>2531</v>
      </c>
      <c r="AE97" s="49" t="s">
        <v>2532</v>
      </c>
      <c r="AF97" s="49" t="s">
        <v>2522</v>
      </c>
      <c r="AG97" s="49" t="s">
        <v>2533</v>
      </c>
      <c r="AH97" s="49" t="s">
        <v>2534</v>
      </c>
      <c r="AI97" s="49" t="s">
        <v>2535</v>
      </c>
      <c r="AJ97" s="49"/>
      <c r="AK97" s="49" t="s">
        <v>107</v>
      </c>
      <c r="AL97" s="49" t="s">
        <v>107</v>
      </c>
      <c r="AM97" s="49" t="s">
        <v>107</v>
      </c>
      <c r="AN97" s="49" t="s">
        <v>107</v>
      </c>
      <c r="AO97" s="49" t="s">
        <v>107</v>
      </c>
      <c r="AP97" s="49" t="s">
        <v>110</v>
      </c>
      <c r="AQ97" s="49" t="s">
        <v>110</v>
      </c>
      <c r="AR97" s="49" t="s">
        <v>107</v>
      </c>
      <c r="AS97" s="49" t="s">
        <v>110</v>
      </c>
      <c r="AT97" s="49" t="s">
        <v>110</v>
      </c>
      <c r="AU97" s="49" t="s">
        <v>107</v>
      </c>
      <c r="AV97" s="49" t="s">
        <v>110</v>
      </c>
      <c r="AW97" s="49" t="s">
        <v>110</v>
      </c>
      <c r="AX97" s="49" t="s">
        <v>991</v>
      </c>
      <c r="AY97" s="49" t="s">
        <v>991</v>
      </c>
      <c r="AZ97" s="49" t="s">
        <v>991</v>
      </c>
      <c r="BA97" s="49" t="s">
        <v>2536</v>
      </c>
      <c r="BB97" s="49" t="s">
        <v>339</v>
      </c>
      <c r="BC97" s="49" t="s">
        <v>2537</v>
      </c>
      <c r="BD97" s="50"/>
      <c r="BE97" s="33"/>
      <c r="BF97" s="33"/>
      <c r="BG97" s="33"/>
      <c r="BH97" s="33"/>
      <c r="BI97" s="33"/>
      <c r="BJ97" s="33"/>
      <c r="BK97" s="33" t="s">
        <v>107</v>
      </c>
      <c r="BL97" s="33" t="s">
        <v>97</v>
      </c>
      <c r="BM97" s="33"/>
      <c r="BN97" s="33"/>
      <c r="BO97" s="51"/>
      <c r="BP97" s="50" t="s">
        <v>97</v>
      </c>
      <c r="BQ97" s="33" t="s">
        <v>110</v>
      </c>
      <c r="BR97" s="51" t="s">
        <v>110</v>
      </c>
      <c r="BS97" s="52" t="s">
        <v>2538</v>
      </c>
      <c r="BT97" s="50">
        <v>2</v>
      </c>
      <c r="BU97" s="33">
        <v>10.484999999999999</v>
      </c>
      <c r="BV97" s="33">
        <v>3.3279999999999998</v>
      </c>
      <c r="BW97" s="33"/>
      <c r="BX97" s="33">
        <v>2</v>
      </c>
      <c r="BY97" s="53">
        <v>2</v>
      </c>
      <c r="BZ97" s="50">
        <v>2</v>
      </c>
      <c r="CA97" s="33">
        <v>11.257999999999999</v>
      </c>
      <c r="CB97" s="33">
        <v>2.0859999999999999</v>
      </c>
      <c r="CC97" s="33"/>
      <c r="CD97" s="33">
        <v>2</v>
      </c>
      <c r="CE97" s="53">
        <v>2</v>
      </c>
      <c r="CF97" s="54">
        <v>0.93127211771279561</v>
      </c>
      <c r="CG97" s="54">
        <v>1.7744654422855115</v>
      </c>
      <c r="CH97" s="54"/>
      <c r="CI97" s="54">
        <v>2</v>
      </c>
      <c r="CJ97" s="61"/>
      <c r="CK97" s="53"/>
      <c r="CL97" s="1"/>
      <c r="CM97">
        <v>2631</v>
      </c>
      <c r="CN97" s="61">
        <v>4.2292968269704936</v>
      </c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</row>
    <row r="98" spans="1:108">
      <c r="A98" s="46" t="s">
        <v>2627</v>
      </c>
      <c r="B98" s="48">
        <v>15469</v>
      </c>
      <c r="C98" s="47" t="s">
        <v>2628</v>
      </c>
      <c r="D98" s="47">
        <v>9829</v>
      </c>
      <c r="E98" s="47" t="s">
        <v>2629</v>
      </c>
      <c r="F98" s="46" t="s">
        <v>2630</v>
      </c>
      <c r="G98" s="47" t="s">
        <v>2631</v>
      </c>
      <c r="H98" s="47">
        <v>72685</v>
      </c>
      <c r="I98" s="47" t="s">
        <v>2632</v>
      </c>
      <c r="J98" s="48" t="s">
        <v>6269</v>
      </c>
      <c r="K98" s="46"/>
      <c r="L98" s="47" t="s">
        <v>6269</v>
      </c>
      <c r="M98" s="46"/>
      <c r="N98" s="46" t="s">
        <v>6269</v>
      </c>
      <c r="O98" s="46"/>
      <c r="P98" s="46" t="s">
        <v>6269</v>
      </c>
      <c r="Q98" s="46"/>
      <c r="R98" s="49" t="s">
        <v>2633</v>
      </c>
      <c r="S98" s="49" t="s">
        <v>2634</v>
      </c>
      <c r="T98" s="49"/>
      <c r="U98" s="49"/>
      <c r="V98" s="49"/>
      <c r="W98" s="49"/>
      <c r="X98" s="49"/>
      <c r="Y98" s="49"/>
      <c r="Z98" s="49" t="s">
        <v>2635</v>
      </c>
      <c r="AA98" s="49" t="s">
        <v>2635</v>
      </c>
      <c r="AB98" s="49" t="s">
        <v>233</v>
      </c>
      <c r="AC98" s="49" t="s">
        <v>233</v>
      </c>
      <c r="AD98" s="49" t="s">
        <v>233</v>
      </c>
      <c r="AE98" s="49" t="s">
        <v>2636</v>
      </c>
      <c r="AF98" s="49" t="s">
        <v>2627</v>
      </c>
      <c r="AG98" s="49" t="s">
        <v>2637</v>
      </c>
      <c r="AH98" s="49" t="s">
        <v>2638</v>
      </c>
      <c r="AI98" s="49" t="s">
        <v>2639</v>
      </c>
      <c r="AJ98" s="49"/>
      <c r="AK98" s="49" t="s">
        <v>109</v>
      </c>
      <c r="AL98" s="49" t="s">
        <v>110</v>
      </c>
      <c r="AM98" s="49" t="s">
        <v>110</v>
      </c>
      <c r="AN98" s="49" t="s">
        <v>110</v>
      </c>
      <c r="AO98" s="49" t="s">
        <v>110</v>
      </c>
      <c r="AP98" s="49" t="s">
        <v>103</v>
      </c>
      <c r="AQ98" s="49" t="s">
        <v>110</v>
      </c>
      <c r="AR98" s="49" t="s">
        <v>110</v>
      </c>
      <c r="AS98" s="49" t="s">
        <v>103</v>
      </c>
      <c r="AT98" s="49" t="s">
        <v>110</v>
      </c>
      <c r="AU98" s="49" t="s">
        <v>110</v>
      </c>
      <c r="AV98" s="49" t="s">
        <v>103</v>
      </c>
      <c r="AW98" s="49" t="s">
        <v>110</v>
      </c>
      <c r="AX98" s="49" t="s">
        <v>2640</v>
      </c>
      <c r="AY98" s="49" t="s">
        <v>2640</v>
      </c>
      <c r="AZ98" s="49" t="s">
        <v>2640</v>
      </c>
      <c r="BA98" s="49" t="s">
        <v>2641</v>
      </c>
      <c r="BB98" s="49" t="s">
        <v>2642</v>
      </c>
      <c r="BC98" s="49" t="s">
        <v>2500</v>
      </c>
      <c r="BD98" s="50"/>
      <c r="BE98" s="33"/>
      <c r="BF98" s="33"/>
      <c r="BG98" s="33" t="s">
        <v>110</v>
      </c>
      <c r="BH98" s="33"/>
      <c r="BI98" s="33"/>
      <c r="BJ98" s="33"/>
      <c r="BK98" s="33"/>
      <c r="BL98" s="33" t="s">
        <v>110</v>
      </c>
      <c r="BM98" s="33"/>
      <c r="BN98" s="33"/>
      <c r="BO98" s="51"/>
      <c r="BP98" s="50" t="s">
        <v>110</v>
      </c>
      <c r="BQ98" s="33"/>
      <c r="BR98" s="51" t="s">
        <v>110</v>
      </c>
      <c r="BS98" s="52" t="s">
        <v>2643</v>
      </c>
      <c r="BT98" s="50">
        <v>2</v>
      </c>
      <c r="BU98" s="33">
        <v>9.8420000000000005</v>
      </c>
      <c r="BV98" s="33"/>
      <c r="BW98" s="33">
        <v>5.8319999999999999</v>
      </c>
      <c r="BX98" s="33">
        <v>2</v>
      </c>
      <c r="BY98" s="53">
        <v>2</v>
      </c>
      <c r="BZ98" s="50">
        <v>2</v>
      </c>
      <c r="CA98" s="33">
        <v>6.0490000000000004</v>
      </c>
      <c r="CB98" s="33"/>
      <c r="CC98" s="33">
        <v>2.0550000000000002</v>
      </c>
      <c r="CD98" s="33">
        <v>2</v>
      </c>
      <c r="CE98" s="53">
        <v>2</v>
      </c>
      <c r="CF98" s="55">
        <v>1.6271009941587076</v>
      </c>
      <c r="CG98" s="54"/>
      <c r="CH98" s="54">
        <v>2.8374428964617087</v>
      </c>
      <c r="CI98" s="54">
        <v>2</v>
      </c>
      <c r="CJ98" s="56"/>
      <c r="CK98" s="53"/>
      <c r="CL98" s="1"/>
      <c r="CM98">
        <v>2913</v>
      </c>
      <c r="CN98" s="61">
        <v>3.3246821707070806</v>
      </c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</row>
    <row r="99" spans="1:108">
      <c r="A99" s="46" t="s">
        <v>2243</v>
      </c>
      <c r="B99" s="48">
        <v>8878</v>
      </c>
      <c r="C99" s="47" t="s">
        <v>2244</v>
      </c>
      <c r="D99" s="47">
        <v>5214</v>
      </c>
      <c r="E99" s="47" t="s">
        <v>2245</v>
      </c>
      <c r="F99" s="46" t="s">
        <v>2246</v>
      </c>
      <c r="G99" s="47" t="s">
        <v>2247</v>
      </c>
      <c r="H99" s="47">
        <v>56421</v>
      </c>
      <c r="I99" s="47" t="s">
        <v>2248</v>
      </c>
      <c r="J99" s="48" t="s">
        <v>6269</v>
      </c>
      <c r="K99" s="46"/>
      <c r="L99" s="47" t="s">
        <v>6269</v>
      </c>
      <c r="M99" s="46"/>
      <c r="N99" s="46" t="s">
        <v>6269</v>
      </c>
      <c r="O99" s="46"/>
      <c r="P99" s="46" t="s">
        <v>6269</v>
      </c>
      <c r="Q99" s="46"/>
      <c r="R99" s="49" t="s">
        <v>2249</v>
      </c>
      <c r="S99" s="49" t="s">
        <v>2250</v>
      </c>
      <c r="T99" s="49" t="s">
        <v>2251</v>
      </c>
      <c r="U99" s="49"/>
      <c r="V99" s="49"/>
      <c r="W99" s="49" t="s">
        <v>2252</v>
      </c>
      <c r="X99" s="49"/>
      <c r="Y99" s="49"/>
      <c r="Z99" s="49" t="s">
        <v>2253</v>
      </c>
      <c r="AA99" s="49" t="s">
        <v>2254</v>
      </c>
      <c r="AB99" s="49" t="s">
        <v>2255</v>
      </c>
      <c r="AC99" s="49" t="s">
        <v>2256</v>
      </c>
      <c r="AD99" s="49" t="s">
        <v>2257</v>
      </c>
      <c r="AE99" s="49" t="s">
        <v>2258</v>
      </c>
      <c r="AF99" s="49" t="s">
        <v>2243</v>
      </c>
      <c r="AG99" s="49" t="s">
        <v>2259</v>
      </c>
      <c r="AH99" s="49" t="s">
        <v>2260</v>
      </c>
      <c r="AI99" s="49" t="s">
        <v>2261</v>
      </c>
      <c r="AJ99" s="49"/>
      <c r="AK99" s="49" t="s">
        <v>173</v>
      </c>
      <c r="AL99" s="49" t="s">
        <v>441</v>
      </c>
      <c r="AM99" s="49" t="s">
        <v>173</v>
      </c>
      <c r="AN99" s="49" t="s">
        <v>108</v>
      </c>
      <c r="AO99" s="49" t="s">
        <v>173</v>
      </c>
      <c r="AP99" s="49" t="s">
        <v>97</v>
      </c>
      <c r="AQ99" s="49" t="s">
        <v>441</v>
      </c>
      <c r="AR99" s="49" t="s">
        <v>108</v>
      </c>
      <c r="AS99" s="49" t="s">
        <v>107</v>
      </c>
      <c r="AT99" s="49" t="s">
        <v>173</v>
      </c>
      <c r="AU99" s="49" t="s">
        <v>109</v>
      </c>
      <c r="AV99" s="49" t="s">
        <v>110</v>
      </c>
      <c r="AW99" s="49" t="s">
        <v>108</v>
      </c>
      <c r="AX99" s="49" t="s">
        <v>2262</v>
      </c>
      <c r="AY99" s="49" t="s">
        <v>1293</v>
      </c>
      <c r="AZ99" s="49" t="s">
        <v>2263</v>
      </c>
      <c r="BA99" s="49" t="s">
        <v>2264</v>
      </c>
      <c r="BB99" s="49" t="s">
        <v>2265</v>
      </c>
      <c r="BC99" s="49" t="s">
        <v>2266</v>
      </c>
      <c r="BD99" s="50"/>
      <c r="BE99" s="33"/>
      <c r="BF99" s="33"/>
      <c r="BG99" s="33"/>
      <c r="BH99" s="33"/>
      <c r="BI99" s="33"/>
      <c r="BJ99" s="33" t="s">
        <v>97</v>
      </c>
      <c r="BK99" s="33" t="s">
        <v>368</v>
      </c>
      <c r="BL99" s="33"/>
      <c r="BM99" s="33"/>
      <c r="BN99" s="33"/>
      <c r="BO99" s="51"/>
      <c r="BP99" s="50" t="s">
        <v>108</v>
      </c>
      <c r="BQ99" s="33" t="s">
        <v>109</v>
      </c>
      <c r="BR99" s="51" t="s">
        <v>172</v>
      </c>
      <c r="BS99" s="52" t="s">
        <v>2267</v>
      </c>
      <c r="BT99" s="50">
        <v>2</v>
      </c>
      <c r="BU99" s="33">
        <v>4.7039999999999997</v>
      </c>
      <c r="BV99" s="33">
        <v>0.92800000000000005</v>
      </c>
      <c r="BW99" s="33">
        <v>10.759</v>
      </c>
      <c r="BX99" s="33">
        <v>6</v>
      </c>
      <c r="BY99" s="53">
        <v>2</v>
      </c>
      <c r="BZ99" s="50">
        <v>2</v>
      </c>
      <c r="CA99" s="33">
        <v>1.569</v>
      </c>
      <c r="CB99" s="33">
        <v>1.24</v>
      </c>
      <c r="CC99" s="33">
        <v>2.488</v>
      </c>
      <c r="CD99" s="33">
        <v>6</v>
      </c>
      <c r="CE99" s="53">
        <v>2</v>
      </c>
      <c r="CF99" s="55">
        <v>2.9974222168934714</v>
      </c>
      <c r="CG99" s="60">
        <v>0.82311301341674203</v>
      </c>
      <c r="CH99" s="55">
        <v>4.3246983522899276</v>
      </c>
      <c r="CI99" s="54">
        <v>6</v>
      </c>
      <c r="CJ99" s="56">
        <v>2</v>
      </c>
      <c r="CK99" s="53"/>
      <c r="CL99" s="1"/>
      <c r="CM99">
        <v>2355</v>
      </c>
      <c r="CN99" s="61">
        <v>5.3896051988122231</v>
      </c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</row>
    <row r="100" spans="1:108">
      <c r="A100" s="46" t="s">
        <v>2432</v>
      </c>
      <c r="B100" s="48">
        <v>6047</v>
      </c>
      <c r="C100" s="47" t="s">
        <v>2433</v>
      </c>
      <c r="D100" s="47">
        <v>10989</v>
      </c>
      <c r="E100" s="47" t="s">
        <v>2434</v>
      </c>
      <c r="F100" s="46" t="s">
        <v>2435</v>
      </c>
      <c r="G100" s="47" t="s">
        <v>2436</v>
      </c>
      <c r="H100" s="47">
        <v>76614</v>
      </c>
      <c r="I100" s="47" t="s">
        <v>2437</v>
      </c>
      <c r="J100" s="48" t="s">
        <v>6269</v>
      </c>
      <c r="K100" s="46"/>
      <c r="L100" s="47" t="s">
        <v>6269</v>
      </c>
      <c r="M100" s="46"/>
      <c r="N100" s="46" t="s">
        <v>6269</v>
      </c>
      <c r="O100" s="46"/>
      <c r="P100" s="46" t="s">
        <v>6269</v>
      </c>
      <c r="Q100" s="46"/>
      <c r="R100" s="49" t="s">
        <v>2438</v>
      </c>
      <c r="S100" s="49" t="s">
        <v>2439</v>
      </c>
      <c r="T100" s="49"/>
      <c r="U100" s="49"/>
      <c r="V100" s="49"/>
      <c r="W100" s="49"/>
      <c r="X100" s="49"/>
      <c r="Y100" s="49"/>
      <c r="Z100" s="49" t="s">
        <v>2440</v>
      </c>
      <c r="AA100" s="49" t="s">
        <v>2441</v>
      </c>
      <c r="AB100" s="49" t="s">
        <v>2442</v>
      </c>
      <c r="AC100" s="49" t="s">
        <v>2442</v>
      </c>
      <c r="AD100" s="49" t="s">
        <v>2442</v>
      </c>
      <c r="AE100" s="49" t="s">
        <v>2443</v>
      </c>
      <c r="AF100" s="49" t="s">
        <v>2432</v>
      </c>
      <c r="AG100" s="49" t="s">
        <v>2444</v>
      </c>
      <c r="AH100" s="49" t="s">
        <v>2445</v>
      </c>
      <c r="AI100" s="49" t="s">
        <v>2446</v>
      </c>
      <c r="AJ100" s="49"/>
      <c r="AK100" s="49" t="s">
        <v>144</v>
      </c>
      <c r="AL100" s="49" t="s">
        <v>441</v>
      </c>
      <c r="AM100" s="49" t="s">
        <v>441</v>
      </c>
      <c r="AN100" s="49" t="s">
        <v>441</v>
      </c>
      <c r="AO100" s="49" t="s">
        <v>108</v>
      </c>
      <c r="AP100" s="49" t="s">
        <v>108</v>
      </c>
      <c r="AQ100" s="49" t="s">
        <v>108</v>
      </c>
      <c r="AR100" s="49" t="s">
        <v>108</v>
      </c>
      <c r="AS100" s="49" t="s">
        <v>108</v>
      </c>
      <c r="AT100" s="49" t="s">
        <v>108</v>
      </c>
      <c r="AU100" s="49" t="s">
        <v>108</v>
      </c>
      <c r="AV100" s="49" t="s">
        <v>108</v>
      </c>
      <c r="AW100" s="49" t="s">
        <v>108</v>
      </c>
      <c r="AX100" s="49" t="s">
        <v>1536</v>
      </c>
      <c r="AY100" s="49" t="s">
        <v>1536</v>
      </c>
      <c r="AZ100" s="49" t="s">
        <v>1536</v>
      </c>
      <c r="BA100" s="49" t="s">
        <v>2447</v>
      </c>
      <c r="BB100" s="49" t="s">
        <v>2448</v>
      </c>
      <c r="BC100" s="49" t="s">
        <v>594</v>
      </c>
      <c r="BD100" s="50"/>
      <c r="BE100" s="33"/>
      <c r="BF100" s="33"/>
      <c r="BG100" s="33"/>
      <c r="BH100" s="33" t="s">
        <v>110</v>
      </c>
      <c r="BI100" s="33"/>
      <c r="BJ100" s="33" t="s">
        <v>108</v>
      </c>
      <c r="BK100" s="33" t="s">
        <v>111</v>
      </c>
      <c r="BL100" s="33"/>
      <c r="BM100" s="33"/>
      <c r="BN100" s="33"/>
      <c r="BO100" s="51"/>
      <c r="BP100" s="50" t="s">
        <v>108</v>
      </c>
      <c r="BQ100" s="33" t="s">
        <v>441</v>
      </c>
      <c r="BR100" s="51" t="s">
        <v>149</v>
      </c>
      <c r="BS100" s="52" t="s">
        <v>2449</v>
      </c>
      <c r="BT100" s="50">
        <v>2</v>
      </c>
      <c r="BU100" s="33">
        <v>4.59</v>
      </c>
      <c r="BV100" s="33">
        <v>6.4409999999999998</v>
      </c>
      <c r="BW100" s="33">
        <v>0.112</v>
      </c>
      <c r="BX100" s="33">
        <v>8</v>
      </c>
      <c r="BY100" s="53">
        <v>2</v>
      </c>
      <c r="BZ100" s="50">
        <v>2</v>
      </c>
      <c r="CA100" s="33">
        <v>7.4569999999999999</v>
      </c>
      <c r="CB100" s="33">
        <v>1.508</v>
      </c>
      <c r="CC100" s="33">
        <v>7.2999999999999995E-2</v>
      </c>
      <c r="CD100" s="33">
        <v>8</v>
      </c>
      <c r="CE100" s="53">
        <v>2</v>
      </c>
      <c r="CF100" s="54">
        <v>0.67893271776766917</v>
      </c>
      <c r="CG100" s="54">
        <v>4.1732743510558388</v>
      </c>
      <c r="CH100" s="54">
        <v>2.1708926710663423</v>
      </c>
      <c r="CI100" s="54">
        <v>8</v>
      </c>
      <c r="CJ100" s="56"/>
      <c r="CK100" s="53"/>
      <c r="CL100" s="1"/>
      <c r="CM100">
        <v>2277</v>
      </c>
      <c r="CN100" s="61">
        <v>7.143487276477086</v>
      </c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</row>
    <row r="101" spans="1:108">
      <c r="A101" s="46" t="s">
        <v>2575</v>
      </c>
      <c r="B101" s="48">
        <v>18271</v>
      </c>
      <c r="C101" s="47" t="s">
        <v>2576</v>
      </c>
      <c r="D101" s="47">
        <v>55740</v>
      </c>
      <c r="E101" s="47" t="s">
        <v>2577</v>
      </c>
      <c r="F101" s="46" t="s">
        <v>2578</v>
      </c>
      <c r="G101" s="47" t="s">
        <v>2579</v>
      </c>
      <c r="H101" s="47">
        <v>13800</v>
      </c>
      <c r="I101" s="47" t="s">
        <v>2580</v>
      </c>
      <c r="J101" s="48" t="s">
        <v>6269</v>
      </c>
      <c r="K101" s="46"/>
      <c r="L101" s="47" t="s">
        <v>6269</v>
      </c>
      <c r="M101" s="46"/>
      <c r="N101" s="46" t="s">
        <v>6269</v>
      </c>
      <c r="O101" s="46"/>
      <c r="P101" s="46" t="s">
        <v>6269</v>
      </c>
      <c r="Q101" s="46"/>
      <c r="R101" s="49" t="s">
        <v>2581</v>
      </c>
      <c r="S101" s="49" t="s">
        <v>2582</v>
      </c>
      <c r="T101" s="49" t="s">
        <v>2583</v>
      </c>
      <c r="U101" s="49" t="s">
        <v>2312</v>
      </c>
      <c r="V101" s="49"/>
      <c r="W101" s="49" t="s">
        <v>142</v>
      </c>
      <c r="X101" s="49" t="s">
        <v>279</v>
      </c>
      <c r="Y101" s="49"/>
      <c r="Z101" s="49" t="s">
        <v>2584</v>
      </c>
      <c r="AA101" s="49" t="s">
        <v>2584</v>
      </c>
      <c r="AB101" s="49" t="s">
        <v>2585</v>
      </c>
      <c r="AC101" s="49" t="s">
        <v>2585</v>
      </c>
      <c r="AD101" s="49" t="s">
        <v>2585</v>
      </c>
      <c r="AE101" s="49" t="s">
        <v>2586</v>
      </c>
      <c r="AF101" s="49" t="s">
        <v>2575</v>
      </c>
      <c r="AG101" s="49" t="s">
        <v>2587</v>
      </c>
      <c r="AH101" s="49" t="s">
        <v>2588</v>
      </c>
      <c r="AI101" s="49" t="s">
        <v>2589</v>
      </c>
      <c r="AJ101" s="49"/>
      <c r="AK101" s="49" t="s">
        <v>97</v>
      </c>
      <c r="AL101" s="49" t="s">
        <v>441</v>
      </c>
      <c r="AM101" s="49" t="s">
        <v>441</v>
      </c>
      <c r="AN101" s="49" t="s">
        <v>441</v>
      </c>
      <c r="AO101" s="49" t="s">
        <v>109</v>
      </c>
      <c r="AP101" s="49" t="s">
        <v>109</v>
      </c>
      <c r="AQ101" s="49" t="s">
        <v>173</v>
      </c>
      <c r="AR101" s="49" t="s">
        <v>109</v>
      </c>
      <c r="AS101" s="49" t="s">
        <v>109</v>
      </c>
      <c r="AT101" s="49" t="s">
        <v>173</v>
      </c>
      <c r="AU101" s="49" t="s">
        <v>109</v>
      </c>
      <c r="AV101" s="49" t="s">
        <v>109</v>
      </c>
      <c r="AW101" s="49" t="s">
        <v>173</v>
      </c>
      <c r="AX101" s="49" t="s">
        <v>948</v>
      </c>
      <c r="AY101" s="49" t="s">
        <v>948</v>
      </c>
      <c r="AZ101" s="49" t="s">
        <v>948</v>
      </c>
      <c r="BA101" s="49" t="s">
        <v>2590</v>
      </c>
      <c r="BB101" s="49" t="s">
        <v>2591</v>
      </c>
      <c r="BC101" s="49" t="s">
        <v>2592</v>
      </c>
      <c r="BD101" s="50"/>
      <c r="BE101" s="33"/>
      <c r="BF101" s="33" t="s">
        <v>142</v>
      </c>
      <c r="BG101" s="33" t="s">
        <v>173</v>
      </c>
      <c r="BH101" s="33" t="s">
        <v>97</v>
      </c>
      <c r="BI101" s="33"/>
      <c r="BJ101" s="33" t="s">
        <v>107</v>
      </c>
      <c r="BK101" s="33" t="s">
        <v>441</v>
      </c>
      <c r="BL101" s="33" t="s">
        <v>110</v>
      </c>
      <c r="BM101" s="33" t="s">
        <v>173</v>
      </c>
      <c r="BN101" s="33"/>
      <c r="BO101" s="51"/>
      <c r="BP101" s="50" t="s">
        <v>143</v>
      </c>
      <c r="BQ101" s="33" t="s">
        <v>144</v>
      </c>
      <c r="BR101" s="51" t="s">
        <v>491</v>
      </c>
      <c r="BS101" s="52" t="s">
        <v>2593</v>
      </c>
      <c r="BT101" s="50">
        <v>2</v>
      </c>
      <c r="BU101" s="33">
        <v>4.4260000000000002</v>
      </c>
      <c r="BV101" s="33"/>
      <c r="BW101" s="33">
        <v>7.6920000000000002</v>
      </c>
      <c r="BX101" s="33">
        <v>6</v>
      </c>
      <c r="BY101" s="53">
        <v>2</v>
      </c>
      <c r="BZ101" s="50">
        <v>2</v>
      </c>
      <c r="CA101" s="33">
        <v>8.6349999999999998</v>
      </c>
      <c r="CB101" s="33"/>
      <c r="CC101" s="33">
        <v>3.5790000000000002</v>
      </c>
      <c r="CD101" s="33">
        <v>6</v>
      </c>
      <c r="CE101" s="53">
        <v>2</v>
      </c>
      <c r="CF101" s="54">
        <v>0.51247886024701483</v>
      </c>
      <c r="CG101" s="54"/>
      <c r="CH101" s="54">
        <v>2.2337383845604002</v>
      </c>
      <c r="CI101" s="54">
        <v>6</v>
      </c>
      <c r="CJ101" s="56"/>
      <c r="CK101" s="53"/>
      <c r="CL101" s="1"/>
      <c r="CM101">
        <v>2454</v>
      </c>
      <c r="CN101" s="61">
        <v>4.316366970951087</v>
      </c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</row>
    <row r="102" spans="1:108">
      <c r="A102" s="46" t="s">
        <v>2329</v>
      </c>
      <c r="B102" s="48">
        <v>5253</v>
      </c>
      <c r="C102" s="47" t="s">
        <v>2330</v>
      </c>
      <c r="D102" s="47">
        <v>3320</v>
      </c>
      <c r="E102" s="47" t="s">
        <v>2331</v>
      </c>
      <c r="F102" s="46" t="s">
        <v>2332</v>
      </c>
      <c r="G102" s="47" t="s">
        <v>2333</v>
      </c>
      <c r="H102" s="47">
        <v>15519</v>
      </c>
      <c r="I102" s="47" t="s">
        <v>2334</v>
      </c>
      <c r="J102" s="48" t="s">
        <v>6269</v>
      </c>
      <c r="K102" s="46"/>
      <c r="L102" s="47" t="s">
        <v>6269</v>
      </c>
      <c r="M102" s="46"/>
      <c r="N102" s="46" t="s">
        <v>6269</v>
      </c>
      <c r="O102" s="46"/>
      <c r="P102" s="46" t="s">
        <v>6269</v>
      </c>
      <c r="Q102" s="46"/>
      <c r="R102" s="49" t="s">
        <v>271</v>
      </c>
      <c r="S102" s="49" t="s">
        <v>2335</v>
      </c>
      <c r="T102" s="49" t="s">
        <v>2336</v>
      </c>
      <c r="U102" s="49"/>
      <c r="V102" s="49"/>
      <c r="W102" s="49" t="s">
        <v>1170</v>
      </c>
      <c r="X102" s="49"/>
      <c r="Y102" s="49"/>
      <c r="Z102" s="49" t="s">
        <v>2337</v>
      </c>
      <c r="AA102" s="49" t="s">
        <v>2338</v>
      </c>
      <c r="AB102" s="49" t="s">
        <v>2339</v>
      </c>
      <c r="AC102" s="49" t="s">
        <v>2339</v>
      </c>
      <c r="AD102" s="49" t="s">
        <v>2340</v>
      </c>
      <c r="AE102" s="49" t="s">
        <v>2341</v>
      </c>
      <c r="AF102" s="49" t="s">
        <v>2329</v>
      </c>
      <c r="AG102" s="49" t="s">
        <v>2342</v>
      </c>
      <c r="AH102" s="49" t="s">
        <v>2343</v>
      </c>
      <c r="AI102" s="49" t="s">
        <v>2344</v>
      </c>
      <c r="AJ102" s="49"/>
      <c r="AK102" s="49" t="s">
        <v>441</v>
      </c>
      <c r="AL102" s="49" t="s">
        <v>111</v>
      </c>
      <c r="AM102" s="49" t="s">
        <v>111</v>
      </c>
      <c r="AN102" s="49" t="s">
        <v>149</v>
      </c>
      <c r="AO102" s="49" t="s">
        <v>368</v>
      </c>
      <c r="AP102" s="49" t="s">
        <v>430</v>
      </c>
      <c r="AQ102" s="49" t="s">
        <v>142</v>
      </c>
      <c r="AR102" s="49" t="s">
        <v>368</v>
      </c>
      <c r="AS102" s="49" t="s">
        <v>430</v>
      </c>
      <c r="AT102" s="49" t="s">
        <v>142</v>
      </c>
      <c r="AU102" s="49" t="s">
        <v>149</v>
      </c>
      <c r="AV102" s="49" t="s">
        <v>143</v>
      </c>
      <c r="AW102" s="49" t="s">
        <v>172</v>
      </c>
      <c r="AX102" s="49" t="s">
        <v>2345</v>
      </c>
      <c r="AY102" s="49" t="s">
        <v>2345</v>
      </c>
      <c r="AZ102" s="49" t="s">
        <v>2346</v>
      </c>
      <c r="BA102" s="49" t="s">
        <v>2347</v>
      </c>
      <c r="BB102" s="49" t="s">
        <v>2348</v>
      </c>
      <c r="BC102" s="49" t="s">
        <v>1754</v>
      </c>
      <c r="BD102" s="50"/>
      <c r="BE102" s="33" t="s">
        <v>110</v>
      </c>
      <c r="BF102" s="33" t="s">
        <v>107</v>
      </c>
      <c r="BG102" s="33"/>
      <c r="BH102" s="33" t="s">
        <v>109</v>
      </c>
      <c r="BI102" s="33" t="s">
        <v>435</v>
      </c>
      <c r="BJ102" s="33" t="s">
        <v>179</v>
      </c>
      <c r="BK102" s="33" t="s">
        <v>266</v>
      </c>
      <c r="BL102" s="33" t="s">
        <v>435</v>
      </c>
      <c r="BM102" s="33" t="s">
        <v>173</v>
      </c>
      <c r="BN102" s="33" t="s">
        <v>173</v>
      </c>
      <c r="BO102" s="51" t="s">
        <v>110</v>
      </c>
      <c r="BP102" s="50" t="s">
        <v>112</v>
      </c>
      <c r="BQ102" s="33" t="s">
        <v>155</v>
      </c>
      <c r="BR102" s="51" t="s">
        <v>267</v>
      </c>
      <c r="BS102" s="52" t="s">
        <v>2349</v>
      </c>
      <c r="BT102" s="50">
        <v>2</v>
      </c>
      <c r="BU102" s="33">
        <v>4.1230000000000002</v>
      </c>
      <c r="BV102" s="33">
        <v>3.3279999999999998</v>
      </c>
      <c r="BW102" s="33">
        <v>1.964</v>
      </c>
      <c r="BX102" s="33">
        <v>71</v>
      </c>
      <c r="BY102" s="53">
        <v>2</v>
      </c>
      <c r="BZ102" s="50">
        <v>2</v>
      </c>
      <c r="CA102" s="33">
        <v>3.1160000000000001</v>
      </c>
      <c r="CB102" s="33">
        <v>1.0780000000000001</v>
      </c>
      <c r="CC102" s="33">
        <v>2.1760000000000002</v>
      </c>
      <c r="CD102" s="33">
        <v>71</v>
      </c>
      <c r="CE102" s="53">
        <v>2</v>
      </c>
      <c r="CF102" s="54">
        <v>1.0948225840002628</v>
      </c>
      <c r="CG102" s="54">
        <v>3.4987054789727798</v>
      </c>
      <c r="CH102" s="54">
        <v>1.8624401691095673</v>
      </c>
      <c r="CI102" s="54">
        <v>71</v>
      </c>
      <c r="CJ102" s="56"/>
      <c r="CK102" s="53"/>
      <c r="CL102" s="1"/>
      <c r="CM102">
        <v>2565</v>
      </c>
      <c r="CN102" s="61">
        <v>3.4829893244394947</v>
      </c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</row>
    <row r="103" spans="1:108">
      <c r="A103" s="46" t="s">
        <v>2613</v>
      </c>
      <c r="B103" s="48">
        <v>10333</v>
      </c>
      <c r="C103" s="47" t="s">
        <v>2614</v>
      </c>
      <c r="D103" s="47">
        <v>6156</v>
      </c>
      <c r="E103" s="47" t="s">
        <v>2615</v>
      </c>
      <c r="F103" s="46" t="s">
        <v>2616</v>
      </c>
      <c r="G103" s="47" t="s">
        <v>2617</v>
      </c>
      <c r="H103" s="47">
        <v>19946</v>
      </c>
      <c r="I103" s="47" t="s">
        <v>2618</v>
      </c>
      <c r="J103" s="48" t="s">
        <v>6269</v>
      </c>
      <c r="K103" s="46"/>
      <c r="L103" s="47" t="s">
        <v>6269</v>
      </c>
      <c r="M103" s="46"/>
      <c r="N103" s="46" t="s">
        <v>6269</v>
      </c>
      <c r="O103" s="46"/>
      <c r="P103" s="46" t="s">
        <v>6269</v>
      </c>
      <c r="Q103" s="46"/>
      <c r="R103" s="49" t="s">
        <v>284</v>
      </c>
      <c r="S103" s="49" t="s">
        <v>2619</v>
      </c>
      <c r="T103" s="49"/>
      <c r="U103" s="49" t="s">
        <v>2620</v>
      </c>
      <c r="V103" s="49"/>
      <c r="W103" s="49"/>
      <c r="X103" s="49" t="s">
        <v>314</v>
      </c>
      <c r="Y103" s="49"/>
      <c r="Z103" s="49" t="s">
        <v>2621</v>
      </c>
      <c r="AA103" s="49" t="s">
        <v>2621</v>
      </c>
      <c r="AB103" s="49" t="s">
        <v>1781</v>
      </c>
      <c r="AC103" s="49" t="s">
        <v>1781</v>
      </c>
      <c r="AD103" s="49" t="s">
        <v>1781</v>
      </c>
      <c r="AE103" s="49" t="s">
        <v>2622</v>
      </c>
      <c r="AF103" s="49" t="s">
        <v>2613</v>
      </c>
      <c r="AG103" s="49" t="s">
        <v>2613</v>
      </c>
      <c r="AH103" s="49" t="s">
        <v>2623</v>
      </c>
      <c r="AI103" s="49" t="s">
        <v>2624</v>
      </c>
      <c r="AJ103" s="49"/>
      <c r="AK103" s="49" t="s">
        <v>97</v>
      </c>
      <c r="AL103" s="49" t="s">
        <v>110</v>
      </c>
      <c r="AM103" s="49" t="s">
        <v>110</v>
      </c>
      <c r="AN103" s="49" t="s">
        <v>110</v>
      </c>
      <c r="AO103" s="49" t="s">
        <v>110</v>
      </c>
      <c r="AP103" s="49" t="s">
        <v>110</v>
      </c>
      <c r="AQ103" s="49" t="s">
        <v>110</v>
      </c>
      <c r="AR103" s="49" t="s">
        <v>110</v>
      </c>
      <c r="AS103" s="49" t="s">
        <v>110</v>
      </c>
      <c r="AT103" s="49" t="s">
        <v>110</v>
      </c>
      <c r="AU103" s="49" t="s">
        <v>110</v>
      </c>
      <c r="AV103" s="49" t="s">
        <v>110</v>
      </c>
      <c r="AW103" s="49" t="s">
        <v>110</v>
      </c>
      <c r="AX103" s="49" t="s">
        <v>106</v>
      </c>
      <c r="AY103" s="49" t="s">
        <v>106</v>
      </c>
      <c r="AZ103" s="49" t="s">
        <v>106</v>
      </c>
      <c r="BA103" s="49" t="s">
        <v>2625</v>
      </c>
      <c r="BB103" s="49" t="s">
        <v>860</v>
      </c>
      <c r="BC103" s="49" t="s">
        <v>2079</v>
      </c>
      <c r="BD103" s="50" t="s">
        <v>107</v>
      </c>
      <c r="BE103" s="33"/>
      <c r="BF103" s="33"/>
      <c r="BG103" s="33"/>
      <c r="BH103" s="33"/>
      <c r="BI103" s="33"/>
      <c r="BJ103" s="33"/>
      <c r="BK103" s="33" t="s">
        <v>110</v>
      </c>
      <c r="BL103" s="33"/>
      <c r="BM103" s="33"/>
      <c r="BN103" s="33"/>
      <c r="BO103" s="51"/>
      <c r="BP103" s="50" t="s">
        <v>110</v>
      </c>
      <c r="BQ103" s="33" t="s">
        <v>110</v>
      </c>
      <c r="BR103" s="51" t="s">
        <v>110</v>
      </c>
      <c r="BS103" s="52" t="s">
        <v>2626</v>
      </c>
      <c r="BT103" s="50">
        <v>2</v>
      </c>
      <c r="BU103" s="33">
        <v>4.1079999999999997</v>
      </c>
      <c r="BV103" s="33"/>
      <c r="BW103" s="33">
        <v>4.42</v>
      </c>
      <c r="BX103" s="33">
        <v>2</v>
      </c>
      <c r="BY103" s="53">
        <v>2</v>
      </c>
      <c r="BZ103" s="50">
        <v>2</v>
      </c>
      <c r="CA103" s="33">
        <v>3.2269999999999999</v>
      </c>
      <c r="CB103" s="33"/>
      <c r="CC103" s="33">
        <v>1.8620000000000001</v>
      </c>
      <c r="CD103" s="33">
        <v>2</v>
      </c>
      <c r="CE103" s="53">
        <v>2</v>
      </c>
      <c r="CF103" s="55">
        <v>1.4131279587366636</v>
      </c>
      <c r="CG103" s="54"/>
      <c r="CH103" s="54">
        <v>2.9663028001898435</v>
      </c>
      <c r="CI103" s="54">
        <v>2</v>
      </c>
      <c r="CJ103" s="56"/>
      <c r="CK103" s="53"/>
      <c r="CL103" s="1"/>
      <c r="CM103">
        <v>348</v>
      </c>
      <c r="CN103" s="61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</row>
    <row r="104" spans="1:108">
      <c r="A104" s="46" t="s">
        <v>2196</v>
      </c>
      <c r="B104" s="48">
        <v>10542</v>
      </c>
      <c r="C104" s="47" t="s">
        <v>2197</v>
      </c>
      <c r="D104" s="47">
        <v>6305</v>
      </c>
      <c r="E104" s="47" t="s">
        <v>2198</v>
      </c>
      <c r="F104" s="46" t="s">
        <v>2199</v>
      </c>
      <c r="G104" s="47" t="s">
        <v>2200</v>
      </c>
      <c r="H104" s="47">
        <v>77980</v>
      </c>
      <c r="I104" s="47" t="s">
        <v>2201</v>
      </c>
      <c r="J104" s="48" t="s">
        <v>6269</v>
      </c>
      <c r="K104" s="46"/>
      <c r="L104" s="47" t="s">
        <v>6269</v>
      </c>
      <c r="M104" s="46"/>
      <c r="N104" s="46" t="s">
        <v>6269</v>
      </c>
      <c r="O104" s="46"/>
      <c r="P104" s="46" t="s">
        <v>6269</v>
      </c>
      <c r="Q104" s="46"/>
      <c r="R104" s="49" t="s">
        <v>2202</v>
      </c>
      <c r="S104" s="49" t="s">
        <v>2203</v>
      </c>
      <c r="T104" s="49" t="s">
        <v>2204</v>
      </c>
      <c r="U104" s="49" t="s">
        <v>2205</v>
      </c>
      <c r="V104" s="49"/>
      <c r="W104" s="49" t="s">
        <v>2206</v>
      </c>
      <c r="X104" s="49" t="s">
        <v>2207</v>
      </c>
      <c r="Y104" s="49"/>
      <c r="Z104" s="49" t="s">
        <v>2208</v>
      </c>
      <c r="AA104" s="49" t="s">
        <v>2209</v>
      </c>
      <c r="AB104" s="49" t="s">
        <v>2210</v>
      </c>
      <c r="AC104" s="49" t="s">
        <v>2210</v>
      </c>
      <c r="AD104" s="49" t="s">
        <v>2210</v>
      </c>
      <c r="AE104" s="49" t="s">
        <v>2211</v>
      </c>
      <c r="AF104" s="49" t="s">
        <v>2196</v>
      </c>
      <c r="AG104" s="49" t="s">
        <v>2212</v>
      </c>
      <c r="AH104" s="49" t="s">
        <v>2213</v>
      </c>
      <c r="AI104" s="49" t="s">
        <v>2214</v>
      </c>
      <c r="AJ104" s="49"/>
      <c r="AK104" s="49" t="s">
        <v>108</v>
      </c>
      <c r="AL104" s="49" t="s">
        <v>97</v>
      </c>
      <c r="AM104" s="49" t="s">
        <v>97</v>
      </c>
      <c r="AN104" s="49" t="s">
        <v>97</v>
      </c>
      <c r="AO104" s="49" t="s">
        <v>107</v>
      </c>
      <c r="AP104" s="49" t="s">
        <v>97</v>
      </c>
      <c r="AQ104" s="49" t="s">
        <v>107</v>
      </c>
      <c r="AR104" s="49" t="s">
        <v>107</v>
      </c>
      <c r="AS104" s="49" t="s">
        <v>97</v>
      </c>
      <c r="AT104" s="49" t="s">
        <v>107</v>
      </c>
      <c r="AU104" s="49" t="s">
        <v>107</v>
      </c>
      <c r="AV104" s="49" t="s">
        <v>97</v>
      </c>
      <c r="AW104" s="49" t="s">
        <v>107</v>
      </c>
      <c r="AX104" s="49" t="s">
        <v>2215</v>
      </c>
      <c r="AY104" s="49" t="s">
        <v>2215</v>
      </c>
      <c r="AZ104" s="49" t="s">
        <v>2215</v>
      </c>
      <c r="BA104" s="49" t="s">
        <v>2216</v>
      </c>
      <c r="BB104" s="49" t="s">
        <v>2217</v>
      </c>
      <c r="BC104" s="49" t="s">
        <v>222</v>
      </c>
      <c r="BD104" s="50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 t="s">
        <v>441</v>
      </c>
      <c r="BO104" s="51" t="s">
        <v>110</v>
      </c>
      <c r="BP104" s="50" t="s">
        <v>107</v>
      </c>
      <c r="BQ104" s="33" t="s">
        <v>97</v>
      </c>
      <c r="BR104" s="51" t="s">
        <v>97</v>
      </c>
      <c r="BS104" s="52" t="s">
        <v>2218</v>
      </c>
      <c r="BT104" s="50">
        <v>2</v>
      </c>
      <c r="BU104" s="33">
        <v>2.5270000000000001</v>
      </c>
      <c r="BV104" s="33">
        <v>3.5819999999999999</v>
      </c>
      <c r="BW104" s="33">
        <v>0.81799999999999995</v>
      </c>
      <c r="BX104" s="33">
        <v>5</v>
      </c>
      <c r="BY104" s="53">
        <v>2</v>
      </c>
      <c r="BZ104" s="50">
        <v>2</v>
      </c>
      <c r="CA104" s="33">
        <v>1.2789999999999999</v>
      </c>
      <c r="CB104" s="33">
        <v>3.4009999999999998</v>
      </c>
      <c r="CC104" s="33">
        <v>1.7050000000000001</v>
      </c>
      <c r="CD104" s="33">
        <v>5</v>
      </c>
      <c r="CE104" s="53">
        <v>2</v>
      </c>
      <c r="CF104" s="55">
        <v>1.9253725595902809</v>
      </c>
      <c r="CG104" s="60">
        <v>1.2176856666220182</v>
      </c>
      <c r="CH104" s="60">
        <v>0.60106990442988517</v>
      </c>
      <c r="CI104" s="54">
        <v>5</v>
      </c>
      <c r="CJ104" s="57"/>
      <c r="CK104" s="56">
        <v>2</v>
      </c>
      <c r="CL104" s="1"/>
      <c r="CM104">
        <v>5682</v>
      </c>
      <c r="CN104" s="61">
        <v>4.3959183412004101</v>
      </c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</row>
    <row r="105" spans="1:108">
      <c r="A105" s="46" t="s">
        <v>2485</v>
      </c>
      <c r="B105" s="48">
        <v>471</v>
      </c>
      <c r="C105" s="47" t="s">
        <v>2486</v>
      </c>
      <c r="D105" s="47">
        <v>273</v>
      </c>
      <c r="E105" s="47" t="s">
        <v>2487</v>
      </c>
      <c r="F105" s="46" t="s">
        <v>2488</v>
      </c>
      <c r="G105" s="47" t="s">
        <v>2489</v>
      </c>
      <c r="H105" s="47">
        <v>218038</v>
      </c>
      <c r="I105" s="47" t="s">
        <v>2490</v>
      </c>
      <c r="J105" s="48" t="s">
        <v>6269</v>
      </c>
      <c r="K105" s="46"/>
      <c r="L105" s="47" t="s">
        <v>6269</v>
      </c>
      <c r="M105" s="46"/>
      <c r="N105" s="46" t="s">
        <v>6269</v>
      </c>
      <c r="O105" s="46"/>
      <c r="P105" s="46" t="s">
        <v>6269</v>
      </c>
      <c r="Q105" s="46"/>
      <c r="R105" s="49" t="s">
        <v>2491</v>
      </c>
      <c r="S105" s="49" t="s">
        <v>2492</v>
      </c>
      <c r="T105" s="49" t="s">
        <v>1511</v>
      </c>
      <c r="U105" s="49"/>
      <c r="V105" s="49"/>
      <c r="W105" s="49" t="s">
        <v>2493</v>
      </c>
      <c r="X105" s="49"/>
      <c r="Y105" s="49"/>
      <c r="Z105" s="49" t="s">
        <v>2494</v>
      </c>
      <c r="AA105" s="49" t="s">
        <v>2495</v>
      </c>
      <c r="AB105" s="49" t="s">
        <v>1428</v>
      </c>
      <c r="AC105" s="49" t="s">
        <v>1428</v>
      </c>
      <c r="AD105" s="49" t="s">
        <v>1428</v>
      </c>
      <c r="AE105" s="49" t="s">
        <v>2496</v>
      </c>
      <c r="AF105" s="49" t="s">
        <v>2485</v>
      </c>
      <c r="AG105" s="49" t="s">
        <v>2497</v>
      </c>
      <c r="AH105" s="49" t="s">
        <v>2498</v>
      </c>
      <c r="AI105" s="49" t="s">
        <v>2499</v>
      </c>
      <c r="AJ105" s="49"/>
      <c r="AK105" s="49" t="s">
        <v>97</v>
      </c>
      <c r="AL105" s="49" t="s">
        <v>97</v>
      </c>
      <c r="AM105" s="49" t="s">
        <v>97</v>
      </c>
      <c r="AN105" s="49" t="s">
        <v>97</v>
      </c>
      <c r="AO105" s="49" t="s">
        <v>97</v>
      </c>
      <c r="AP105" s="49" t="s">
        <v>107</v>
      </c>
      <c r="AQ105" s="49" t="s">
        <v>97</v>
      </c>
      <c r="AR105" s="49" t="s">
        <v>97</v>
      </c>
      <c r="AS105" s="49" t="s">
        <v>107</v>
      </c>
      <c r="AT105" s="49" t="s">
        <v>97</v>
      </c>
      <c r="AU105" s="49" t="s">
        <v>97</v>
      </c>
      <c r="AV105" s="49" t="s">
        <v>107</v>
      </c>
      <c r="AW105" s="49" t="s">
        <v>97</v>
      </c>
      <c r="AX105" s="49" t="s">
        <v>2500</v>
      </c>
      <c r="AY105" s="49" t="s">
        <v>2500</v>
      </c>
      <c r="AZ105" s="49" t="s">
        <v>2500</v>
      </c>
      <c r="BA105" s="49" t="s">
        <v>2501</v>
      </c>
      <c r="BB105" s="49" t="s">
        <v>2502</v>
      </c>
      <c r="BC105" s="49" t="s">
        <v>2503</v>
      </c>
      <c r="BD105" s="50"/>
      <c r="BE105" s="33"/>
      <c r="BF105" s="33" t="s">
        <v>110</v>
      </c>
      <c r="BG105" s="33" t="s">
        <v>107</v>
      </c>
      <c r="BH105" s="33" t="s">
        <v>107</v>
      </c>
      <c r="BI105" s="33"/>
      <c r="BJ105" s="33"/>
      <c r="BK105" s="33"/>
      <c r="BL105" s="33" t="s">
        <v>173</v>
      </c>
      <c r="BM105" s="33"/>
      <c r="BN105" s="33"/>
      <c r="BO105" s="51"/>
      <c r="BP105" s="50" t="s">
        <v>109</v>
      </c>
      <c r="BQ105" s="33" t="s">
        <v>107</v>
      </c>
      <c r="BR105" s="51" t="s">
        <v>108</v>
      </c>
      <c r="BS105" s="52" t="s">
        <v>2504</v>
      </c>
      <c r="BT105" s="50">
        <v>2</v>
      </c>
      <c r="BU105" s="33">
        <v>2.3959999999999999</v>
      </c>
      <c r="BV105" s="33">
        <v>2.605</v>
      </c>
      <c r="BW105" s="33"/>
      <c r="BX105" s="33">
        <v>3</v>
      </c>
      <c r="BY105" s="53">
        <v>2</v>
      </c>
      <c r="BZ105" s="50">
        <v>2</v>
      </c>
      <c r="CA105" s="33">
        <v>4.5090000000000003</v>
      </c>
      <c r="CB105" s="33">
        <v>1.552</v>
      </c>
      <c r="CC105" s="33"/>
      <c r="CD105" s="33">
        <v>3</v>
      </c>
      <c r="CE105" s="53">
        <v>2</v>
      </c>
      <c r="CF105" s="54">
        <v>0.59283851078966088</v>
      </c>
      <c r="CG105" s="54">
        <v>1.9873603879327479</v>
      </c>
      <c r="CH105" s="54"/>
      <c r="CI105" s="54">
        <v>3</v>
      </c>
      <c r="CJ105" s="61"/>
      <c r="CK105" s="53"/>
      <c r="CL105" s="1"/>
      <c r="CM105">
        <v>2088</v>
      </c>
      <c r="CN105" s="61">
        <v>5.9285595078396112</v>
      </c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</row>
    <row r="106" spans="1:108">
      <c r="A106" s="46" t="s">
        <v>2539</v>
      </c>
      <c r="B106" s="48">
        <v>7737</v>
      </c>
      <c r="C106" s="47" t="s">
        <v>2540</v>
      </c>
      <c r="D106" s="47">
        <v>4744</v>
      </c>
      <c r="E106" s="47" t="s">
        <v>2541</v>
      </c>
      <c r="F106" s="46" t="s">
        <v>2542</v>
      </c>
      <c r="G106" s="47" t="s">
        <v>2543</v>
      </c>
      <c r="H106" s="47">
        <v>380684</v>
      </c>
      <c r="I106" s="47" t="s">
        <v>2544</v>
      </c>
      <c r="J106" s="48" t="s">
        <v>6269</v>
      </c>
      <c r="K106" s="46"/>
      <c r="L106" s="47" t="s">
        <v>6269</v>
      </c>
      <c r="M106" s="46"/>
      <c r="N106" s="46" t="s">
        <v>6269</v>
      </c>
      <c r="O106" s="46"/>
      <c r="P106" s="46" t="s">
        <v>6269</v>
      </c>
      <c r="Q106" s="46"/>
      <c r="R106" s="49" t="s">
        <v>2545</v>
      </c>
      <c r="S106" s="49" t="s">
        <v>2546</v>
      </c>
      <c r="T106" s="49" t="s">
        <v>318</v>
      </c>
      <c r="U106" s="49" t="s">
        <v>2547</v>
      </c>
      <c r="V106" s="49"/>
      <c r="W106" s="49" t="s">
        <v>1502</v>
      </c>
      <c r="X106" s="49" t="s">
        <v>2548</v>
      </c>
      <c r="Y106" s="49"/>
      <c r="Z106" s="49" t="s">
        <v>2549</v>
      </c>
      <c r="AA106" s="49" t="s">
        <v>2549</v>
      </c>
      <c r="AB106" s="49" t="s">
        <v>2550</v>
      </c>
      <c r="AC106" s="49" t="s">
        <v>2551</v>
      </c>
      <c r="AD106" s="49" t="s">
        <v>2551</v>
      </c>
      <c r="AE106" s="49" t="s">
        <v>2552</v>
      </c>
      <c r="AF106" s="49" t="s">
        <v>2539</v>
      </c>
      <c r="AG106" s="49" t="s">
        <v>2539</v>
      </c>
      <c r="AH106" s="49" t="s">
        <v>2553</v>
      </c>
      <c r="AI106" s="49" t="s">
        <v>2554</v>
      </c>
      <c r="AJ106" s="49"/>
      <c r="AK106" s="49" t="s">
        <v>107</v>
      </c>
      <c r="AL106" s="49" t="s">
        <v>149</v>
      </c>
      <c r="AM106" s="49" t="s">
        <v>143</v>
      </c>
      <c r="AN106" s="49" t="s">
        <v>143</v>
      </c>
      <c r="AO106" s="49" t="s">
        <v>109</v>
      </c>
      <c r="AP106" s="49" t="s">
        <v>172</v>
      </c>
      <c r="AQ106" s="49" t="s">
        <v>172</v>
      </c>
      <c r="AR106" s="49" t="s">
        <v>97</v>
      </c>
      <c r="AS106" s="49" t="s">
        <v>143</v>
      </c>
      <c r="AT106" s="49" t="s">
        <v>441</v>
      </c>
      <c r="AU106" s="49" t="s">
        <v>97</v>
      </c>
      <c r="AV106" s="49" t="s">
        <v>143</v>
      </c>
      <c r="AW106" s="49" t="s">
        <v>441</v>
      </c>
      <c r="AX106" s="49" t="s">
        <v>2555</v>
      </c>
      <c r="AY106" s="49" t="s">
        <v>1452</v>
      </c>
      <c r="AZ106" s="49" t="s">
        <v>1452</v>
      </c>
      <c r="BA106" s="49" t="s">
        <v>2556</v>
      </c>
      <c r="BB106" s="49" t="s">
        <v>2557</v>
      </c>
      <c r="BC106" s="49" t="s">
        <v>1601</v>
      </c>
      <c r="BD106" s="50" t="s">
        <v>110</v>
      </c>
      <c r="BE106" s="33"/>
      <c r="BF106" s="33"/>
      <c r="BG106" s="33"/>
      <c r="BH106" s="33" t="s">
        <v>110</v>
      </c>
      <c r="BI106" s="33" t="s">
        <v>110</v>
      </c>
      <c r="BJ106" s="33"/>
      <c r="BK106" s="33"/>
      <c r="BL106" s="33"/>
      <c r="BM106" s="33" t="s">
        <v>108</v>
      </c>
      <c r="BN106" s="33" t="s">
        <v>150</v>
      </c>
      <c r="BO106" s="51" t="s">
        <v>109</v>
      </c>
      <c r="BP106" s="50" t="s">
        <v>108</v>
      </c>
      <c r="BQ106" s="33" t="s">
        <v>430</v>
      </c>
      <c r="BR106" s="51" t="s">
        <v>430</v>
      </c>
      <c r="BS106" s="52" t="s">
        <v>2558</v>
      </c>
      <c r="BT106" s="50">
        <v>2</v>
      </c>
      <c r="BU106" s="33">
        <v>2.395</v>
      </c>
      <c r="BV106" s="33">
        <v>1.913</v>
      </c>
      <c r="BW106" s="33">
        <v>2.8130000000000002</v>
      </c>
      <c r="BX106" s="33">
        <v>21</v>
      </c>
      <c r="BY106" s="53">
        <v>2</v>
      </c>
      <c r="BZ106" s="50">
        <v>2</v>
      </c>
      <c r="CA106" s="33">
        <v>3.617</v>
      </c>
      <c r="CB106" s="33">
        <v>0.56399999999999995</v>
      </c>
      <c r="CC106" s="33">
        <v>2.7570000000000001</v>
      </c>
      <c r="CD106" s="33">
        <v>21</v>
      </c>
      <c r="CE106" s="53">
        <v>2</v>
      </c>
      <c r="CF106" s="54">
        <v>0.74327337594767362</v>
      </c>
      <c r="CG106" s="54">
        <v>4.0724903278354718</v>
      </c>
      <c r="CH106" s="54">
        <v>1.2820677188169081</v>
      </c>
      <c r="CI106" s="54">
        <v>21</v>
      </c>
      <c r="CJ106" s="61"/>
      <c r="CK106" s="53"/>
      <c r="CL106" s="1"/>
      <c r="CM106">
        <v>3063</v>
      </c>
      <c r="CN106" s="61">
        <v>4.0546202027242924</v>
      </c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</row>
    <row r="107" spans="1:108">
      <c r="A107" s="46" t="s">
        <v>2505</v>
      </c>
      <c r="B107" s="48">
        <v>9871</v>
      </c>
      <c r="C107" s="47" t="s">
        <v>2506</v>
      </c>
      <c r="D107" s="47">
        <v>5921</v>
      </c>
      <c r="E107" s="47" t="s">
        <v>2507</v>
      </c>
      <c r="F107" s="46" t="s">
        <v>2508</v>
      </c>
      <c r="G107" s="47" t="s">
        <v>2509</v>
      </c>
      <c r="H107" s="47">
        <v>218397</v>
      </c>
      <c r="I107" s="47" t="s">
        <v>2510</v>
      </c>
      <c r="J107" s="48" t="s">
        <v>6269</v>
      </c>
      <c r="K107" s="46"/>
      <c r="L107" s="47" t="s">
        <v>6269</v>
      </c>
      <c r="M107" s="46"/>
      <c r="N107" s="46" t="s">
        <v>6269</v>
      </c>
      <c r="O107" s="46"/>
      <c r="P107" s="46" t="s">
        <v>6269</v>
      </c>
      <c r="Q107" s="46"/>
      <c r="R107" s="49" t="s">
        <v>2511</v>
      </c>
      <c r="S107" s="49" t="s">
        <v>2512</v>
      </c>
      <c r="T107" s="49"/>
      <c r="U107" s="49"/>
      <c r="V107" s="49"/>
      <c r="W107" s="49"/>
      <c r="X107" s="49"/>
      <c r="Y107" s="49"/>
      <c r="Z107" s="49" t="s">
        <v>2513</v>
      </c>
      <c r="AA107" s="49" t="s">
        <v>2513</v>
      </c>
      <c r="AB107" s="49" t="s">
        <v>1781</v>
      </c>
      <c r="AC107" s="49" t="s">
        <v>1781</v>
      </c>
      <c r="AD107" s="49" t="s">
        <v>1781</v>
      </c>
      <c r="AE107" s="49" t="s">
        <v>2514</v>
      </c>
      <c r="AF107" s="49" t="s">
        <v>2505</v>
      </c>
      <c r="AG107" s="49" t="s">
        <v>2515</v>
      </c>
      <c r="AH107" s="49" t="s">
        <v>2516</v>
      </c>
      <c r="AI107" s="49" t="s">
        <v>2517</v>
      </c>
      <c r="AJ107" s="49"/>
      <c r="AK107" s="49" t="s">
        <v>97</v>
      </c>
      <c r="AL107" s="49" t="s">
        <v>110</v>
      </c>
      <c r="AM107" s="49" t="s">
        <v>110</v>
      </c>
      <c r="AN107" s="49" t="s">
        <v>110</v>
      </c>
      <c r="AO107" s="49" t="s">
        <v>110</v>
      </c>
      <c r="AP107" s="49" t="s">
        <v>110</v>
      </c>
      <c r="AQ107" s="49" t="s">
        <v>110</v>
      </c>
      <c r="AR107" s="49" t="s">
        <v>110</v>
      </c>
      <c r="AS107" s="49" t="s">
        <v>110</v>
      </c>
      <c r="AT107" s="49" t="s">
        <v>110</v>
      </c>
      <c r="AU107" s="49" t="s">
        <v>110</v>
      </c>
      <c r="AV107" s="49" t="s">
        <v>110</v>
      </c>
      <c r="AW107" s="49" t="s">
        <v>110</v>
      </c>
      <c r="AX107" s="49" t="s">
        <v>2518</v>
      </c>
      <c r="AY107" s="49" t="s">
        <v>2518</v>
      </c>
      <c r="AZ107" s="49" t="s">
        <v>2518</v>
      </c>
      <c r="BA107" s="49" t="s">
        <v>2519</v>
      </c>
      <c r="BB107" s="49" t="s">
        <v>2520</v>
      </c>
      <c r="BC107" s="49" t="s">
        <v>149</v>
      </c>
      <c r="BD107" s="50"/>
      <c r="BE107" s="33"/>
      <c r="BF107" s="33"/>
      <c r="BG107" s="33"/>
      <c r="BH107" s="33"/>
      <c r="BI107" s="33"/>
      <c r="BJ107" s="33"/>
      <c r="BK107" s="33"/>
      <c r="BL107" s="33"/>
      <c r="BM107" s="33" t="s">
        <v>97</v>
      </c>
      <c r="BN107" s="33"/>
      <c r="BO107" s="51"/>
      <c r="BP107" s="50" t="s">
        <v>110</v>
      </c>
      <c r="BQ107" s="33" t="s">
        <v>110</v>
      </c>
      <c r="BR107" s="51" t="s">
        <v>110</v>
      </c>
      <c r="BS107" s="52" t="s">
        <v>2521</v>
      </c>
      <c r="BT107" s="50">
        <v>2</v>
      </c>
      <c r="BU107" s="33">
        <v>2.36</v>
      </c>
      <c r="BV107" s="33">
        <v>4.09</v>
      </c>
      <c r="BW107" s="33"/>
      <c r="BX107" s="33">
        <v>2</v>
      </c>
      <c r="BY107" s="53">
        <v>2</v>
      </c>
      <c r="BZ107" s="50">
        <v>2</v>
      </c>
      <c r="CA107" s="33">
        <v>3.21</v>
      </c>
      <c r="CB107" s="33">
        <v>2.6930000000000001</v>
      </c>
      <c r="CC107" s="33"/>
      <c r="CD107" s="33">
        <v>2</v>
      </c>
      <c r="CE107" s="53">
        <v>2</v>
      </c>
      <c r="CF107" s="54">
        <v>0.74139976275207597</v>
      </c>
      <c r="CG107" s="54">
        <v>1.5369718580452791</v>
      </c>
      <c r="CH107" s="54"/>
      <c r="CI107" s="54">
        <v>2</v>
      </c>
      <c r="CJ107" s="56"/>
      <c r="CK107" s="53"/>
      <c r="CL107" s="1"/>
      <c r="CM107">
        <v>3144</v>
      </c>
      <c r="CN107" s="61">
        <v>3.3991193401060191</v>
      </c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</row>
    <row r="108" spans="1:108">
      <c r="A108" s="46" t="s">
        <v>2372</v>
      </c>
      <c r="B108" s="48">
        <v>6508</v>
      </c>
      <c r="C108" s="47" t="s">
        <v>2373</v>
      </c>
      <c r="D108" s="47">
        <v>10314</v>
      </c>
      <c r="E108" s="47" t="s">
        <v>2374</v>
      </c>
      <c r="F108" s="46" t="s">
        <v>2375</v>
      </c>
      <c r="G108" s="47" t="s">
        <v>2376</v>
      </c>
      <c r="H108" s="47">
        <v>14768</v>
      </c>
      <c r="I108" s="47" t="s">
        <v>2377</v>
      </c>
      <c r="J108" s="48" t="s">
        <v>6269</v>
      </c>
      <c r="K108" s="46"/>
      <c r="L108" s="47" t="s">
        <v>6269</v>
      </c>
      <c r="M108" s="46"/>
      <c r="N108" s="46" t="s">
        <v>6269</v>
      </c>
      <c r="O108" s="46"/>
      <c r="P108" s="46" t="s">
        <v>6269</v>
      </c>
      <c r="Q108" s="46"/>
      <c r="R108" s="49" t="s">
        <v>2378</v>
      </c>
      <c r="S108" s="49" t="s">
        <v>2379</v>
      </c>
      <c r="T108" s="49"/>
      <c r="U108" s="49"/>
      <c r="V108" s="49"/>
      <c r="W108" s="49"/>
      <c r="X108" s="49"/>
      <c r="Y108" s="49"/>
      <c r="Z108" s="49" t="s">
        <v>2380</v>
      </c>
      <c r="AA108" s="49" t="s">
        <v>2380</v>
      </c>
      <c r="AB108" s="49" t="s">
        <v>2381</v>
      </c>
      <c r="AC108" s="49" t="s">
        <v>2381</v>
      </c>
      <c r="AD108" s="49" t="s">
        <v>2381</v>
      </c>
      <c r="AE108" s="49" t="s">
        <v>2382</v>
      </c>
      <c r="AF108" s="49" t="s">
        <v>2372</v>
      </c>
      <c r="AG108" s="49" t="s">
        <v>2383</v>
      </c>
      <c r="AH108" s="49" t="s">
        <v>2384</v>
      </c>
      <c r="AI108" s="49" t="s">
        <v>2385</v>
      </c>
      <c r="AJ108" s="49"/>
      <c r="AK108" s="49" t="s">
        <v>109</v>
      </c>
      <c r="AL108" s="49" t="s">
        <v>109</v>
      </c>
      <c r="AM108" s="49" t="s">
        <v>109</v>
      </c>
      <c r="AN108" s="49" t="s">
        <v>109</v>
      </c>
      <c r="AO108" s="49" t="s">
        <v>97</v>
      </c>
      <c r="AP108" s="49" t="s">
        <v>109</v>
      </c>
      <c r="AQ108" s="49" t="s">
        <v>109</v>
      </c>
      <c r="AR108" s="49" t="s">
        <v>97</v>
      </c>
      <c r="AS108" s="49" t="s">
        <v>109</v>
      </c>
      <c r="AT108" s="49" t="s">
        <v>109</v>
      </c>
      <c r="AU108" s="49" t="s">
        <v>97</v>
      </c>
      <c r="AV108" s="49" t="s">
        <v>109</v>
      </c>
      <c r="AW108" s="49" t="s">
        <v>109</v>
      </c>
      <c r="AX108" s="49" t="s">
        <v>2157</v>
      </c>
      <c r="AY108" s="49" t="s">
        <v>2157</v>
      </c>
      <c r="AZ108" s="49" t="s">
        <v>2157</v>
      </c>
      <c r="BA108" s="49" t="s">
        <v>2386</v>
      </c>
      <c r="BB108" s="49" t="s">
        <v>2387</v>
      </c>
      <c r="BC108" s="49" t="s">
        <v>2388</v>
      </c>
      <c r="BD108" s="50"/>
      <c r="BE108" s="33" t="s">
        <v>110</v>
      </c>
      <c r="BF108" s="33" t="s">
        <v>143</v>
      </c>
      <c r="BG108" s="33" t="s">
        <v>144</v>
      </c>
      <c r="BH108" s="33"/>
      <c r="BI108" s="33"/>
      <c r="BJ108" s="33"/>
      <c r="BK108" s="33"/>
      <c r="BL108" s="33"/>
      <c r="BM108" s="33"/>
      <c r="BN108" s="33"/>
      <c r="BO108" s="51"/>
      <c r="BP108" s="50" t="s">
        <v>109</v>
      </c>
      <c r="BQ108" s="33" t="s">
        <v>441</v>
      </c>
      <c r="BR108" s="51" t="s">
        <v>172</v>
      </c>
      <c r="BS108" s="52" t="s">
        <v>2389</v>
      </c>
      <c r="BT108" s="50">
        <v>2</v>
      </c>
      <c r="BU108" s="33">
        <v>2.3199999999999998</v>
      </c>
      <c r="BV108" s="33">
        <v>4.6390000000000002</v>
      </c>
      <c r="BW108" s="33">
        <v>0.77700000000000002</v>
      </c>
      <c r="BX108" s="33">
        <v>15</v>
      </c>
      <c r="BY108" s="53">
        <v>2</v>
      </c>
      <c r="BZ108" s="50">
        <v>2</v>
      </c>
      <c r="CA108" s="33">
        <v>10.073</v>
      </c>
      <c r="CB108" s="33">
        <v>1.276</v>
      </c>
      <c r="CC108" s="33">
        <v>0.96599999999999997</v>
      </c>
      <c r="CD108" s="33">
        <v>15</v>
      </c>
      <c r="CE108" s="53">
        <v>2</v>
      </c>
      <c r="CF108" s="54">
        <v>0.25907406927640614</v>
      </c>
      <c r="CG108" s="55">
        <v>5.3957804996492742</v>
      </c>
      <c r="CH108" s="54">
        <v>1.1469599825662082</v>
      </c>
      <c r="CI108" s="54">
        <v>15</v>
      </c>
      <c r="CJ108" s="56"/>
      <c r="CK108" s="53"/>
      <c r="CL108" s="1"/>
      <c r="CM108">
        <v>1200</v>
      </c>
      <c r="CN108" s="61">
        <v>3.6084142620465527</v>
      </c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</row>
    <row r="109" spans="1:108">
      <c r="A109" s="46" t="s">
        <v>2390</v>
      </c>
      <c r="B109" s="48">
        <v>562</v>
      </c>
      <c r="C109" s="47" t="s">
        <v>2391</v>
      </c>
      <c r="D109" s="47">
        <v>161</v>
      </c>
      <c r="E109" s="47" t="s">
        <v>2393</v>
      </c>
      <c r="F109" s="46" t="s">
        <v>2394</v>
      </c>
      <c r="G109" s="47" t="s">
        <v>2395</v>
      </c>
      <c r="H109" s="47">
        <v>11772</v>
      </c>
      <c r="I109" s="47" t="s">
        <v>2396</v>
      </c>
      <c r="J109" s="48" t="s">
        <v>6269</v>
      </c>
      <c r="K109" s="46"/>
      <c r="L109" s="47" t="s">
        <v>6269</v>
      </c>
      <c r="M109" s="46"/>
      <c r="N109" s="46" t="s">
        <v>6269</v>
      </c>
      <c r="O109" s="46"/>
      <c r="P109" s="46" t="s">
        <v>6269</v>
      </c>
      <c r="Q109" s="46"/>
      <c r="R109" s="49" t="s">
        <v>2397</v>
      </c>
      <c r="S109" s="49" t="s">
        <v>2398</v>
      </c>
      <c r="T109" s="49" t="s">
        <v>2399</v>
      </c>
      <c r="U109" s="49" t="s">
        <v>2400</v>
      </c>
      <c r="V109" s="49"/>
      <c r="W109" s="49" t="s">
        <v>2401</v>
      </c>
      <c r="X109" s="49" t="s">
        <v>2402</v>
      </c>
      <c r="Y109" s="49"/>
      <c r="Z109" s="49" t="s">
        <v>2403</v>
      </c>
      <c r="AA109" s="49" t="s">
        <v>2404</v>
      </c>
      <c r="AB109" s="49" t="s">
        <v>2405</v>
      </c>
      <c r="AC109" s="49" t="s">
        <v>2406</v>
      </c>
      <c r="AD109" s="49" t="s">
        <v>2406</v>
      </c>
      <c r="AE109" s="49" t="s">
        <v>2407</v>
      </c>
      <c r="AF109" s="49" t="s">
        <v>2390</v>
      </c>
      <c r="AG109" s="49" t="s">
        <v>2408</v>
      </c>
      <c r="AH109" s="49" t="s">
        <v>2409</v>
      </c>
      <c r="AI109" s="49" t="s">
        <v>2410</v>
      </c>
      <c r="AJ109" s="49"/>
      <c r="AK109" s="49" t="s">
        <v>143</v>
      </c>
      <c r="AL109" s="49" t="s">
        <v>435</v>
      </c>
      <c r="AM109" s="49" t="s">
        <v>143</v>
      </c>
      <c r="AN109" s="49" t="s">
        <v>143</v>
      </c>
      <c r="AO109" s="49" t="s">
        <v>144</v>
      </c>
      <c r="AP109" s="49" t="s">
        <v>172</v>
      </c>
      <c r="AQ109" s="49" t="s">
        <v>172</v>
      </c>
      <c r="AR109" s="49" t="s">
        <v>441</v>
      </c>
      <c r="AS109" s="49" t="s">
        <v>173</v>
      </c>
      <c r="AT109" s="49" t="s">
        <v>173</v>
      </c>
      <c r="AU109" s="49" t="s">
        <v>441</v>
      </c>
      <c r="AV109" s="49" t="s">
        <v>173</v>
      </c>
      <c r="AW109" s="49" t="s">
        <v>173</v>
      </c>
      <c r="AX109" s="49" t="s">
        <v>1394</v>
      </c>
      <c r="AY109" s="49" t="s">
        <v>144</v>
      </c>
      <c r="AZ109" s="49" t="s">
        <v>144</v>
      </c>
      <c r="BA109" s="49" t="s">
        <v>2411</v>
      </c>
      <c r="BB109" s="49" t="s">
        <v>288</v>
      </c>
      <c r="BC109" s="49" t="s">
        <v>2412</v>
      </c>
      <c r="BD109" s="50" t="s">
        <v>110</v>
      </c>
      <c r="BE109" s="33"/>
      <c r="BF109" s="33" t="s">
        <v>110</v>
      </c>
      <c r="BG109" s="33"/>
      <c r="BH109" s="33"/>
      <c r="BI109" s="33" t="s">
        <v>441</v>
      </c>
      <c r="BJ109" s="33"/>
      <c r="BK109" s="33" t="s">
        <v>110</v>
      </c>
      <c r="BL109" s="33" t="s">
        <v>368</v>
      </c>
      <c r="BM109" s="33"/>
      <c r="BN109" s="33" t="s">
        <v>110</v>
      </c>
      <c r="BO109" s="51"/>
      <c r="BP109" s="50" t="s">
        <v>144</v>
      </c>
      <c r="BQ109" s="33" t="s">
        <v>441</v>
      </c>
      <c r="BR109" s="51" t="s">
        <v>143</v>
      </c>
      <c r="BS109" s="52" t="s">
        <v>2413</v>
      </c>
      <c r="BT109" s="50">
        <v>2</v>
      </c>
      <c r="BU109" s="33">
        <v>2.1640000000000001</v>
      </c>
      <c r="BV109" s="33">
        <v>4.194</v>
      </c>
      <c r="BW109" s="33">
        <v>1.4450000000000001</v>
      </c>
      <c r="BX109" s="33">
        <v>14</v>
      </c>
      <c r="BY109" s="53">
        <v>2</v>
      </c>
      <c r="BZ109" s="50">
        <v>2</v>
      </c>
      <c r="CA109" s="33">
        <v>4.9539999999999997</v>
      </c>
      <c r="CB109" s="33">
        <v>1.464</v>
      </c>
      <c r="CC109" s="33">
        <v>1.0609999999999999</v>
      </c>
      <c r="CD109" s="33">
        <v>14</v>
      </c>
      <c r="CE109" s="53">
        <v>2</v>
      </c>
      <c r="CF109" s="54">
        <v>0.8050233456770246</v>
      </c>
      <c r="CG109" s="54">
        <v>2.7673234447642239</v>
      </c>
      <c r="CH109" s="54">
        <v>1.9880320470765991</v>
      </c>
      <c r="CI109" s="54">
        <v>14</v>
      </c>
      <c r="CJ109" s="56"/>
      <c r="CK109" s="53"/>
      <c r="CL109" s="1"/>
      <c r="CM109">
        <v>2823</v>
      </c>
      <c r="CN109" s="61">
        <v>4.9768358668540964</v>
      </c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</row>
    <row r="110" spans="1:108">
      <c r="A110" s="46" t="s">
        <v>2450</v>
      </c>
      <c r="B110" s="48">
        <v>164</v>
      </c>
      <c r="C110" s="47" t="s">
        <v>2451</v>
      </c>
      <c r="D110" s="47">
        <v>88</v>
      </c>
      <c r="E110" s="47" t="s">
        <v>2452</v>
      </c>
      <c r="F110" s="46" t="s">
        <v>2453</v>
      </c>
      <c r="G110" s="47" t="s">
        <v>2454</v>
      </c>
      <c r="H110" s="47">
        <v>11472</v>
      </c>
      <c r="I110" s="47" t="s">
        <v>2455</v>
      </c>
      <c r="J110" s="48" t="s">
        <v>6269</v>
      </c>
      <c r="K110" s="46"/>
      <c r="L110" s="47" t="s">
        <v>6269</v>
      </c>
      <c r="M110" s="46"/>
      <c r="N110" s="46" t="s">
        <v>6269</v>
      </c>
      <c r="O110" s="46"/>
      <c r="P110" s="46" t="s">
        <v>6269</v>
      </c>
      <c r="Q110" s="46"/>
      <c r="R110" s="49" t="s">
        <v>1435</v>
      </c>
      <c r="S110" s="49" t="s">
        <v>2456</v>
      </c>
      <c r="T110" s="49" t="s">
        <v>2457</v>
      </c>
      <c r="U110" s="49" t="s">
        <v>2458</v>
      </c>
      <c r="V110" s="49"/>
      <c r="W110" s="49" t="s">
        <v>2459</v>
      </c>
      <c r="X110" s="49" t="s">
        <v>2460</v>
      </c>
      <c r="Y110" s="49"/>
      <c r="Z110" s="49" t="s">
        <v>2461</v>
      </c>
      <c r="AA110" s="49" t="s">
        <v>2461</v>
      </c>
      <c r="AB110" s="49" t="s">
        <v>142</v>
      </c>
      <c r="AC110" s="49" t="s">
        <v>441</v>
      </c>
      <c r="AD110" s="49" t="s">
        <v>441</v>
      </c>
      <c r="AE110" s="49" t="s">
        <v>2462</v>
      </c>
      <c r="AF110" s="49" t="s">
        <v>2450</v>
      </c>
      <c r="AG110" s="49" t="s">
        <v>2463</v>
      </c>
      <c r="AH110" s="49" t="s">
        <v>2464</v>
      </c>
      <c r="AI110" s="49" t="s">
        <v>2465</v>
      </c>
      <c r="AJ110" s="49"/>
      <c r="AK110" s="49" t="s">
        <v>110</v>
      </c>
      <c r="AL110" s="49" t="s">
        <v>142</v>
      </c>
      <c r="AM110" s="49" t="s">
        <v>441</v>
      </c>
      <c r="AN110" s="49" t="s">
        <v>441</v>
      </c>
      <c r="AO110" s="49" t="s">
        <v>149</v>
      </c>
      <c r="AP110" s="49" t="s">
        <v>108</v>
      </c>
      <c r="AQ110" s="49" t="s">
        <v>172</v>
      </c>
      <c r="AR110" s="49" t="s">
        <v>173</v>
      </c>
      <c r="AS110" s="49" t="s">
        <v>97</v>
      </c>
      <c r="AT110" s="49" t="s">
        <v>108</v>
      </c>
      <c r="AU110" s="49" t="s">
        <v>173</v>
      </c>
      <c r="AV110" s="49" t="s">
        <v>97</v>
      </c>
      <c r="AW110" s="49" t="s">
        <v>108</v>
      </c>
      <c r="AX110" s="49" t="s">
        <v>491</v>
      </c>
      <c r="AY110" s="49" t="s">
        <v>948</v>
      </c>
      <c r="AZ110" s="49" t="s">
        <v>948</v>
      </c>
      <c r="BA110" s="49" t="s">
        <v>2466</v>
      </c>
      <c r="BB110" s="49" t="s">
        <v>1018</v>
      </c>
      <c r="BC110" s="49" t="s">
        <v>2263</v>
      </c>
      <c r="BD110" s="50"/>
      <c r="BE110" s="33"/>
      <c r="BF110" s="33"/>
      <c r="BG110" s="33"/>
      <c r="BH110" s="33"/>
      <c r="BI110" s="33"/>
      <c r="BJ110" s="33"/>
      <c r="BK110" s="33" t="s">
        <v>109</v>
      </c>
      <c r="BL110" s="33" t="s">
        <v>111</v>
      </c>
      <c r="BM110" s="33"/>
      <c r="BN110" s="33"/>
      <c r="BO110" s="51"/>
      <c r="BP110" s="50" t="s">
        <v>173</v>
      </c>
      <c r="BQ110" s="33" t="s">
        <v>109</v>
      </c>
      <c r="BR110" s="51" t="s">
        <v>149</v>
      </c>
      <c r="BS110" s="52" t="s">
        <v>2467</v>
      </c>
      <c r="BT110" s="50">
        <v>2</v>
      </c>
      <c r="BU110" s="33">
        <v>2.1589999999999998</v>
      </c>
      <c r="BV110" s="33">
        <v>4.6219999999999999</v>
      </c>
      <c r="BW110" s="33"/>
      <c r="BX110" s="33">
        <v>6</v>
      </c>
      <c r="BY110" s="53">
        <v>2</v>
      </c>
      <c r="BZ110" s="50">
        <v>2</v>
      </c>
      <c r="CA110" s="33">
        <v>4.6280000000000001</v>
      </c>
      <c r="CB110" s="33">
        <v>3.0150000000000001</v>
      </c>
      <c r="CC110" s="33"/>
      <c r="CD110" s="33">
        <v>6</v>
      </c>
      <c r="CE110" s="53">
        <v>2</v>
      </c>
      <c r="CF110" s="54">
        <v>0.52628809010052102</v>
      </c>
      <c r="CG110" s="54">
        <v>1.7438007881979563</v>
      </c>
      <c r="CH110" s="54"/>
      <c r="CI110" s="54">
        <v>6</v>
      </c>
      <c r="CJ110" s="56"/>
      <c r="CK110" s="53"/>
      <c r="CL110" s="1"/>
      <c r="CM110">
        <v>2685</v>
      </c>
      <c r="CN110" s="61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</row>
    <row r="111" spans="1:108">
      <c r="A111" s="46" t="s">
        <v>2414</v>
      </c>
      <c r="B111" s="48">
        <v>19679</v>
      </c>
      <c r="C111" s="47" t="s">
        <v>2415</v>
      </c>
      <c r="D111" s="47">
        <v>22848</v>
      </c>
      <c r="E111" s="47" t="s">
        <v>2416</v>
      </c>
      <c r="F111" s="46" t="s">
        <v>2417</v>
      </c>
      <c r="G111" s="47" t="s">
        <v>2418</v>
      </c>
      <c r="H111" s="47">
        <v>269774</v>
      </c>
      <c r="I111" s="47" t="s">
        <v>2419</v>
      </c>
      <c r="J111" s="48" t="s">
        <v>6269</v>
      </c>
      <c r="K111" s="46"/>
      <c r="L111" s="47" t="s">
        <v>6269</v>
      </c>
      <c r="M111" s="46"/>
      <c r="N111" s="46" t="s">
        <v>6269</v>
      </c>
      <c r="O111" s="46"/>
      <c r="P111" s="46" t="s">
        <v>6269</v>
      </c>
      <c r="Q111" s="46"/>
      <c r="R111" s="49" t="s">
        <v>2420</v>
      </c>
      <c r="S111" s="49" t="s">
        <v>2421</v>
      </c>
      <c r="T111" s="49"/>
      <c r="U111" s="49"/>
      <c r="V111" s="49"/>
      <c r="W111" s="49"/>
      <c r="X111" s="49"/>
      <c r="Y111" s="49"/>
      <c r="Z111" s="49" t="s">
        <v>2422</v>
      </c>
      <c r="AA111" s="49" t="s">
        <v>2422</v>
      </c>
      <c r="AB111" s="49" t="s">
        <v>2423</v>
      </c>
      <c r="AC111" s="49" t="s">
        <v>2423</v>
      </c>
      <c r="AD111" s="49" t="s">
        <v>2423</v>
      </c>
      <c r="AE111" s="49" t="s">
        <v>2424</v>
      </c>
      <c r="AF111" s="49" t="s">
        <v>2414</v>
      </c>
      <c r="AG111" s="49" t="s">
        <v>2425</v>
      </c>
      <c r="AH111" s="49" t="s">
        <v>2426</v>
      </c>
      <c r="AI111" s="49" t="s">
        <v>2427</v>
      </c>
      <c r="AJ111" s="49"/>
      <c r="AK111" s="49" t="s">
        <v>97</v>
      </c>
      <c r="AL111" s="49" t="s">
        <v>109</v>
      </c>
      <c r="AM111" s="49" t="s">
        <v>109</v>
      </c>
      <c r="AN111" s="49" t="s">
        <v>109</v>
      </c>
      <c r="AO111" s="49" t="s">
        <v>107</v>
      </c>
      <c r="AP111" s="49" t="s">
        <v>109</v>
      </c>
      <c r="AQ111" s="49" t="s">
        <v>97</v>
      </c>
      <c r="AR111" s="49" t="s">
        <v>107</v>
      </c>
      <c r="AS111" s="49" t="s">
        <v>109</v>
      </c>
      <c r="AT111" s="49" t="s">
        <v>97</v>
      </c>
      <c r="AU111" s="49" t="s">
        <v>107</v>
      </c>
      <c r="AV111" s="49" t="s">
        <v>109</v>
      </c>
      <c r="AW111" s="49" t="s">
        <v>97</v>
      </c>
      <c r="AX111" s="49" t="s">
        <v>441</v>
      </c>
      <c r="AY111" s="49" t="s">
        <v>441</v>
      </c>
      <c r="AZ111" s="49" t="s">
        <v>441</v>
      </c>
      <c r="BA111" s="49" t="s">
        <v>2428</v>
      </c>
      <c r="BB111" s="49" t="s">
        <v>2429</v>
      </c>
      <c r="BC111" s="49" t="s">
        <v>2430</v>
      </c>
      <c r="BD111" s="50"/>
      <c r="BE111" s="33"/>
      <c r="BF111" s="33"/>
      <c r="BG111" s="33"/>
      <c r="BH111" s="33" t="s">
        <v>110</v>
      </c>
      <c r="BI111" s="33" t="s">
        <v>110</v>
      </c>
      <c r="BJ111" s="33"/>
      <c r="BK111" s="33"/>
      <c r="BL111" s="33"/>
      <c r="BM111" s="33" t="s">
        <v>149</v>
      </c>
      <c r="BN111" s="33"/>
      <c r="BO111" s="51"/>
      <c r="BP111" s="50" t="s">
        <v>107</v>
      </c>
      <c r="BQ111" s="33" t="s">
        <v>108</v>
      </c>
      <c r="BR111" s="51" t="s">
        <v>108</v>
      </c>
      <c r="BS111" s="52" t="s">
        <v>2431</v>
      </c>
      <c r="BT111" s="50">
        <v>2</v>
      </c>
      <c r="BU111" s="33">
        <v>2.1560000000000001</v>
      </c>
      <c r="BV111" s="33">
        <v>4.3049999999999997</v>
      </c>
      <c r="BW111" s="33">
        <v>1.514</v>
      </c>
      <c r="BX111" s="33">
        <v>8</v>
      </c>
      <c r="BY111" s="53">
        <v>2</v>
      </c>
      <c r="BZ111" s="50">
        <v>2</v>
      </c>
      <c r="CA111" s="33">
        <v>1.056</v>
      </c>
      <c r="CB111" s="33">
        <v>2.173</v>
      </c>
      <c r="CC111" s="33">
        <v>5.008</v>
      </c>
      <c r="CD111" s="33">
        <v>8</v>
      </c>
      <c r="CE111" s="53">
        <v>2</v>
      </c>
      <c r="CF111" s="55">
        <v>2.1968848173290274</v>
      </c>
      <c r="CG111" s="54">
        <v>2.0574861634055512</v>
      </c>
      <c r="CH111" s="60">
        <v>0.29861442904921165</v>
      </c>
      <c r="CI111" s="54">
        <v>8</v>
      </c>
      <c r="CJ111" s="56"/>
      <c r="CK111" s="53"/>
      <c r="CL111" s="1"/>
      <c r="CM111">
        <v>2886</v>
      </c>
      <c r="CN111" s="61">
        <v>3.4565716149977783</v>
      </c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</row>
    <row r="112" spans="1:108">
      <c r="A112" s="46" t="s">
        <v>2594</v>
      </c>
      <c r="B112" s="48">
        <v>7684</v>
      </c>
      <c r="C112" s="47" t="s">
        <v>2595</v>
      </c>
      <c r="D112" s="47">
        <v>4705</v>
      </c>
      <c r="E112" s="47" t="s">
        <v>2596</v>
      </c>
      <c r="F112" s="46" t="s">
        <v>2597</v>
      </c>
      <c r="G112" s="47" t="s">
        <v>2598</v>
      </c>
      <c r="H112" s="47">
        <v>67273</v>
      </c>
      <c r="I112" s="47" t="s">
        <v>2599</v>
      </c>
      <c r="J112" s="48" t="s">
        <v>6269</v>
      </c>
      <c r="K112" s="46"/>
      <c r="L112" s="47" t="s">
        <v>6269</v>
      </c>
      <c r="M112" s="46"/>
      <c r="N112" s="46" t="s">
        <v>6269</v>
      </c>
      <c r="O112" s="46"/>
      <c r="P112" s="46" t="s">
        <v>6269</v>
      </c>
      <c r="Q112" s="46"/>
      <c r="R112" s="49" t="s">
        <v>377</v>
      </c>
      <c r="S112" s="49" t="s">
        <v>2600</v>
      </c>
      <c r="T112" s="49"/>
      <c r="U112" s="49" t="s">
        <v>2601</v>
      </c>
      <c r="V112" s="49"/>
      <c r="W112" s="49"/>
      <c r="X112" s="49" t="s">
        <v>413</v>
      </c>
      <c r="Y112" s="49"/>
      <c r="Z112" s="49" t="s">
        <v>2602</v>
      </c>
      <c r="AA112" s="49" t="s">
        <v>2603</v>
      </c>
      <c r="AB112" s="49" t="s">
        <v>2604</v>
      </c>
      <c r="AC112" s="49" t="s">
        <v>2604</v>
      </c>
      <c r="AD112" s="49" t="s">
        <v>2604</v>
      </c>
      <c r="AE112" s="49" t="s">
        <v>2605</v>
      </c>
      <c r="AF112" s="49" t="s">
        <v>2594</v>
      </c>
      <c r="AG112" s="49" t="s">
        <v>2594</v>
      </c>
      <c r="AH112" s="49" t="s">
        <v>2606</v>
      </c>
      <c r="AI112" s="49" t="s">
        <v>2607</v>
      </c>
      <c r="AJ112" s="49"/>
      <c r="AK112" s="49" t="s">
        <v>144</v>
      </c>
      <c r="AL112" s="49" t="s">
        <v>97</v>
      </c>
      <c r="AM112" s="49" t="s">
        <v>97</v>
      </c>
      <c r="AN112" s="49" t="s">
        <v>97</v>
      </c>
      <c r="AO112" s="49" t="s">
        <v>97</v>
      </c>
      <c r="AP112" s="49" t="s">
        <v>103</v>
      </c>
      <c r="AQ112" s="49" t="s">
        <v>107</v>
      </c>
      <c r="AR112" s="49" t="s">
        <v>97</v>
      </c>
      <c r="AS112" s="49" t="s">
        <v>103</v>
      </c>
      <c r="AT112" s="49" t="s">
        <v>107</v>
      </c>
      <c r="AU112" s="49" t="s">
        <v>97</v>
      </c>
      <c r="AV112" s="49" t="s">
        <v>103</v>
      </c>
      <c r="AW112" s="49" t="s">
        <v>107</v>
      </c>
      <c r="AX112" s="49" t="s">
        <v>2608</v>
      </c>
      <c r="AY112" s="49" t="s">
        <v>2608</v>
      </c>
      <c r="AZ112" s="49" t="s">
        <v>2608</v>
      </c>
      <c r="BA112" s="49" t="s">
        <v>2609</v>
      </c>
      <c r="BB112" s="49" t="s">
        <v>2610</v>
      </c>
      <c r="BC112" s="49" t="s">
        <v>2611</v>
      </c>
      <c r="BD112" s="50"/>
      <c r="BE112" s="33"/>
      <c r="BF112" s="33" t="s">
        <v>107</v>
      </c>
      <c r="BG112" s="33" t="s">
        <v>109</v>
      </c>
      <c r="BH112" s="33"/>
      <c r="BI112" s="33"/>
      <c r="BJ112" s="33"/>
      <c r="BK112" s="33" t="s">
        <v>110</v>
      </c>
      <c r="BL112" s="33"/>
      <c r="BM112" s="33"/>
      <c r="BN112" s="33"/>
      <c r="BO112" s="51"/>
      <c r="BP112" s="50" t="s">
        <v>97</v>
      </c>
      <c r="BQ112" s="33"/>
      <c r="BR112" s="51" t="s">
        <v>109</v>
      </c>
      <c r="BS112" s="52" t="s">
        <v>2612</v>
      </c>
      <c r="BT112" s="50">
        <v>2</v>
      </c>
      <c r="BU112" s="33">
        <v>1.978</v>
      </c>
      <c r="BV112" s="33"/>
      <c r="BW112" s="33">
        <v>5.7220000000000004</v>
      </c>
      <c r="BX112" s="33">
        <v>3</v>
      </c>
      <c r="BY112" s="53">
        <v>2</v>
      </c>
      <c r="BZ112" s="50">
        <v>2</v>
      </c>
      <c r="CA112" s="33">
        <v>6.5439999999999996</v>
      </c>
      <c r="CB112" s="33"/>
      <c r="CC112" s="33">
        <v>3.3439999999999999</v>
      </c>
      <c r="CD112" s="33">
        <v>3</v>
      </c>
      <c r="CE112" s="53">
        <v>2</v>
      </c>
      <c r="CF112" s="54">
        <v>0.32282015689059623</v>
      </c>
      <c r="CG112" s="54"/>
      <c r="CH112" s="54">
        <v>1.458682809423091</v>
      </c>
      <c r="CI112" s="54">
        <v>3</v>
      </c>
      <c r="CJ112" s="56"/>
      <c r="CK112" s="53"/>
      <c r="CL112" s="1"/>
      <c r="CM112">
        <v>1290</v>
      </c>
      <c r="CN112" s="61">
        <v>6.7814487635732563</v>
      </c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</row>
    <row r="113" spans="1:108">
      <c r="A113" s="46" t="s">
        <v>2219</v>
      </c>
      <c r="B113" s="48">
        <v>7648</v>
      </c>
      <c r="C113" s="47" t="s">
        <v>2220</v>
      </c>
      <c r="D113" s="47">
        <v>26960</v>
      </c>
      <c r="E113" s="47" t="s">
        <v>2221</v>
      </c>
      <c r="F113" s="46" t="s">
        <v>2222</v>
      </c>
      <c r="G113" s="47" t="s">
        <v>2223</v>
      </c>
      <c r="H113" s="47">
        <v>26422</v>
      </c>
      <c r="I113" s="47" t="s">
        <v>2224</v>
      </c>
      <c r="J113" s="48" t="s">
        <v>6269</v>
      </c>
      <c r="K113" s="46"/>
      <c r="L113" s="47" t="s">
        <v>6269</v>
      </c>
      <c r="M113" s="46"/>
      <c r="N113" s="46" t="s">
        <v>6269</v>
      </c>
      <c r="O113" s="46"/>
      <c r="P113" s="46" t="s">
        <v>6269</v>
      </c>
      <c r="Q113" s="46"/>
      <c r="R113" s="49" t="s">
        <v>2225</v>
      </c>
      <c r="S113" s="49" t="s">
        <v>2226</v>
      </c>
      <c r="T113" s="49" t="s">
        <v>2227</v>
      </c>
      <c r="U113" s="49" t="s">
        <v>2228</v>
      </c>
      <c r="V113" s="49"/>
      <c r="W113" s="49" t="s">
        <v>2229</v>
      </c>
      <c r="X113" s="49" t="s">
        <v>2230</v>
      </c>
      <c r="Y113" s="49"/>
      <c r="Z113" s="49" t="s">
        <v>2231</v>
      </c>
      <c r="AA113" s="49" t="s">
        <v>2232</v>
      </c>
      <c r="AB113" s="49" t="s">
        <v>2233</v>
      </c>
      <c r="AC113" s="49" t="s">
        <v>2233</v>
      </c>
      <c r="AD113" s="49" t="s">
        <v>2233</v>
      </c>
      <c r="AE113" s="49" t="s">
        <v>2234</v>
      </c>
      <c r="AF113" s="49" t="s">
        <v>2219</v>
      </c>
      <c r="AG113" s="49" t="s">
        <v>2235</v>
      </c>
      <c r="AH113" s="49" t="s">
        <v>2236</v>
      </c>
      <c r="AI113" s="49" t="s">
        <v>2237</v>
      </c>
      <c r="AJ113" s="49"/>
      <c r="AK113" s="49" t="s">
        <v>109</v>
      </c>
      <c r="AL113" s="49" t="s">
        <v>143</v>
      </c>
      <c r="AM113" s="49" t="s">
        <v>143</v>
      </c>
      <c r="AN113" s="49" t="s">
        <v>143</v>
      </c>
      <c r="AO113" s="49" t="s">
        <v>110</v>
      </c>
      <c r="AP113" s="49" t="s">
        <v>441</v>
      </c>
      <c r="AQ113" s="49" t="s">
        <v>173</v>
      </c>
      <c r="AR113" s="49" t="s">
        <v>110</v>
      </c>
      <c r="AS113" s="49" t="s">
        <v>441</v>
      </c>
      <c r="AT113" s="49" t="s">
        <v>173</v>
      </c>
      <c r="AU113" s="49" t="s">
        <v>110</v>
      </c>
      <c r="AV113" s="49" t="s">
        <v>441</v>
      </c>
      <c r="AW113" s="49" t="s">
        <v>173</v>
      </c>
      <c r="AX113" s="49" t="s">
        <v>2238</v>
      </c>
      <c r="AY113" s="49" t="s">
        <v>2238</v>
      </c>
      <c r="AZ113" s="49" t="s">
        <v>2238</v>
      </c>
      <c r="BA113" s="49" t="s">
        <v>2239</v>
      </c>
      <c r="BB113" s="49" t="s">
        <v>2240</v>
      </c>
      <c r="BC113" s="49" t="s">
        <v>2241</v>
      </c>
      <c r="BD113" s="50" t="s">
        <v>110</v>
      </c>
      <c r="BE113" s="33"/>
      <c r="BF113" s="33"/>
      <c r="BG113" s="33"/>
      <c r="BH113" s="33"/>
      <c r="BI113" s="33"/>
      <c r="BJ113" s="33"/>
      <c r="BK113" s="33"/>
      <c r="BL113" s="33"/>
      <c r="BM113" s="33" t="s">
        <v>108</v>
      </c>
      <c r="BN113" s="33" t="s">
        <v>108</v>
      </c>
      <c r="BO113" s="51" t="s">
        <v>435</v>
      </c>
      <c r="BP113" s="50" t="s">
        <v>110</v>
      </c>
      <c r="BQ113" s="33" t="s">
        <v>441</v>
      </c>
      <c r="BR113" s="51" t="s">
        <v>368</v>
      </c>
      <c r="BS113" s="52" t="s">
        <v>2242</v>
      </c>
      <c r="BT113" s="50">
        <v>2</v>
      </c>
      <c r="BU113" s="33">
        <v>1.792</v>
      </c>
      <c r="BV113" s="33">
        <v>1.3480000000000001</v>
      </c>
      <c r="BW113" s="33">
        <v>11.090999999999999</v>
      </c>
      <c r="BX113" s="33">
        <v>16</v>
      </c>
      <c r="BY113" s="53">
        <v>2</v>
      </c>
      <c r="BZ113" s="50">
        <v>2</v>
      </c>
      <c r="CA113" s="33">
        <v>0.50900000000000001</v>
      </c>
      <c r="CB113" s="33">
        <v>2.8820000000000001</v>
      </c>
      <c r="CC113" s="33">
        <v>3.2810000000000001</v>
      </c>
      <c r="CD113" s="33">
        <v>16</v>
      </c>
      <c r="CE113" s="53">
        <v>2</v>
      </c>
      <c r="CF113" s="55">
        <v>3.5202590910691027</v>
      </c>
      <c r="CG113" s="60">
        <v>0.56417489421720735</v>
      </c>
      <c r="CH113" s="55">
        <v>3.1016407679662543</v>
      </c>
      <c r="CI113" s="54">
        <v>16</v>
      </c>
      <c r="CJ113" s="56">
        <v>2</v>
      </c>
      <c r="CK113" s="53"/>
      <c r="CL113" s="1"/>
      <c r="CM113">
        <v>8841</v>
      </c>
      <c r="CN113" s="61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</row>
    <row r="114" spans="1:108">
      <c r="A114" s="46" t="s">
        <v>2351</v>
      </c>
      <c r="B114" s="48">
        <v>7729</v>
      </c>
      <c r="C114" s="47" t="s">
        <v>2352</v>
      </c>
      <c r="D114" s="47">
        <v>4735</v>
      </c>
      <c r="E114" s="47" t="s">
        <v>2353</v>
      </c>
      <c r="F114" s="46" t="s">
        <v>2354</v>
      </c>
      <c r="G114" s="47" t="s">
        <v>2355</v>
      </c>
      <c r="H114" s="47">
        <v>18000</v>
      </c>
      <c r="I114" s="47" t="s">
        <v>2356</v>
      </c>
      <c r="J114" s="48" t="s">
        <v>6269</v>
      </c>
      <c r="K114" s="46"/>
      <c r="L114" s="47" t="s">
        <v>6269</v>
      </c>
      <c r="M114" s="46"/>
      <c r="N114" s="46" t="s">
        <v>6269</v>
      </c>
      <c r="O114" s="46"/>
      <c r="P114" s="46" t="s">
        <v>6269</v>
      </c>
      <c r="Q114" s="46"/>
      <c r="R114" s="49" t="s">
        <v>2357</v>
      </c>
      <c r="S114" s="49" t="s">
        <v>2358</v>
      </c>
      <c r="T114" s="49" t="s">
        <v>2359</v>
      </c>
      <c r="U114" s="49" t="s">
        <v>2120</v>
      </c>
      <c r="V114" s="49"/>
      <c r="W114" s="49" t="s">
        <v>2360</v>
      </c>
      <c r="X114" s="49" t="s">
        <v>2361</v>
      </c>
      <c r="Y114" s="49"/>
      <c r="Z114" s="49" t="s">
        <v>2362</v>
      </c>
      <c r="AA114" s="49" t="s">
        <v>2363</v>
      </c>
      <c r="AB114" s="49" t="s">
        <v>2364</v>
      </c>
      <c r="AC114" s="49" t="s">
        <v>2364</v>
      </c>
      <c r="AD114" s="49" t="s">
        <v>2364</v>
      </c>
      <c r="AE114" s="49" t="s">
        <v>2365</v>
      </c>
      <c r="AF114" s="49" t="s">
        <v>2351</v>
      </c>
      <c r="AG114" s="49" t="s">
        <v>2366</v>
      </c>
      <c r="AH114" s="49" t="s">
        <v>2367</v>
      </c>
      <c r="AI114" s="49" t="s">
        <v>2368</v>
      </c>
      <c r="AJ114" s="49"/>
      <c r="AK114" s="49" t="s">
        <v>111</v>
      </c>
      <c r="AL114" s="49" t="s">
        <v>143</v>
      </c>
      <c r="AM114" s="49" t="s">
        <v>143</v>
      </c>
      <c r="AN114" s="49" t="s">
        <v>143</v>
      </c>
      <c r="AO114" s="49" t="s">
        <v>173</v>
      </c>
      <c r="AP114" s="49" t="s">
        <v>173</v>
      </c>
      <c r="AQ114" s="49" t="s">
        <v>143</v>
      </c>
      <c r="AR114" s="49" t="s">
        <v>173</v>
      </c>
      <c r="AS114" s="49" t="s">
        <v>173</v>
      </c>
      <c r="AT114" s="49" t="s">
        <v>143</v>
      </c>
      <c r="AU114" s="49" t="s">
        <v>173</v>
      </c>
      <c r="AV114" s="49" t="s">
        <v>173</v>
      </c>
      <c r="AW114" s="49" t="s">
        <v>143</v>
      </c>
      <c r="AX114" s="49" t="s">
        <v>440</v>
      </c>
      <c r="AY114" s="49" t="s">
        <v>440</v>
      </c>
      <c r="AZ114" s="49" t="s">
        <v>440</v>
      </c>
      <c r="BA114" s="49" t="s">
        <v>2369</v>
      </c>
      <c r="BB114" s="49" t="s">
        <v>438</v>
      </c>
      <c r="BC114" s="49" t="s">
        <v>2370</v>
      </c>
      <c r="BD114" s="50"/>
      <c r="BE114" s="33"/>
      <c r="BF114" s="33" t="s">
        <v>144</v>
      </c>
      <c r="BG114" s="33" t="s">
        <v>155</v>
      </c>
      <c r="BH114" s="33"/>
      <c r="BI114" s="33"/>
      <c r="BJ114" s="33"/>
      <c r="BK114" s="33"/>
      <c r="BL114" s="33"/>
      <c r="BM114" s="33"/>
      <c r="BN114" s="33"/>
      <c r="BO114" s="51"/>
      <c r="BP114" s="50" t="s">
        <v>435</v>
      </c>
      <c r="BQ114" s="33" t="s">
        <v>430</v>
      </c>
      <c r="BR114" s="51" t="s">
        <v>130</v>
      </c>
      <c r="BS114" s="52" t="s">
        <v>2371</v>
      </c>
      <c r="BT114" s="50">
        <v>2</v>
      </c>
      <c r="BU114" s="33">
        <v>1.7050000000000001</v>
      </c>
      <c r="BV114" s="33">
        <v>2.5529999999999999</v>
      </c>
      <c r="BW114" s="33">
        <v>1.4750000000000001</v>
      </c>
      <c r="BX114" s="33">
        <v>31</v>
      </c>
      <c r="BY114" s="53">
        <v>2</v>
      </c>
      <c r="BZ114" s="50">
        <v>2</v>
      </c>
      <c r="CA114" s="33">
        <v>3.2919999999999998</v>
      </c>
      <c r="CB114" s="33">
        <v>0.67700000000000005</v>
      </c>
      <c r="CC114" s="33">
        <v>1.504</v>
      </c>
      <c r="CD114" s="33">
        <v>31</v>
      </c>
      <c r="CE114" s="53">
        <v>2</v>
      </c>
      <c r="CF114" s="54">
        <v>0.56265121251336292</v>
      </c>
      <c r="CG114" s="55">
        <v>5.8085501858736057</v>
      </c>
      <c r="CH114" s="60">
        <v>0.43105306263200999</v>
      </c>
      <c r="CI114" s="54">
        <v>31</v>
      </c>
      <c r="CJ114" s="56"/>
      <c r="CK114" s="53"/>
      <c r="CL114" s="1"/>
      <c r="CM114">
        <v>1116</v>
      </c>
      <c r="CN114" s="61">
        <v>7.6433234501977392</v>
      </c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</row>
    <row r="115" spans="1:108">
      <c r="A115" s="46" t="s">
        <v>2468</v>
      </c>
      <c r="B115" s="48">
        <v>4556</v>
      </c>
      <c r="C115" s="47" t="s">
        <v>2469</v>
      </c>
      <c r="D115" s="47">
        <v>2879</v>
      </c>
      <c r="E115" s="47" t="s">
        <v>2470</v>
      </c>
      <c r="F115" s="46" t="s">
        <v>2471</v>
      </c>
      <c r="G115" s="47" t="s">
        <v>2472</v>
      </c>
      <c r="H115" s="47">
        <v>625249</v>
      </c>
      <c r="I115" s="47" t="s">
        <v>2473</v>
      </c>
      <c r="J115" s="48" t="s">
        <v>6269</v>
      </c>
      <c r="K115" s="46"/>
      <c r="L115" s="47" t="s">
        <v>6269</v>
      </c>
      <c r="M115" s="46"/>
      <c r="N115" s="46" t="s">
        <v>6269</v>
      </c>
      <c r="O115" s="46"/>
      <c r="P115" s="46" t="s">
        <v>6269</v>
      </c>
      <c r="Q115" s="46"/>
      <c r="R115" s="49" t="s">
        <v>2474</v>
      </c>
      <c r="S115" s="49" t="s">
        <v>2475</v>
      </c>
      <c r="T115" s="49" t="s">
        <v>2476</v>
      </c>
      <c r="U115" s="49"/>
      <c r="V115" s="49"/>
      <c r="W115" s="49" t="s">
        <v>2477</v>
      </c>
      <c r="X115" s="49"/>
      <c r="Y115" s="49"/>
      <c r="Z115" s="49" t="s">
        <v>2478</v>
      </c>
      <c r="AA115" s="49" t="s">
        <v>2478</v>
      </c>
      <c r="AB115" s="49" t="s">
        <v>1781</v>
      </c>
      <c r="AC115" s="49" t="s">
        <v>1781</v>
      </c>
      <c r="AD115" s="49" t="s">
        <v>1781</v>
      </c>
      <c r="AE115" s="49" t="s">
        <v>2479</v>
      </c>
      <c r="AF115" s="49" t="s">
        <v>2468</v>
      </c>
      <c r="AG115" s="49" t="s">
        <v>2468</v>
      </c>
      <c r="AH115" s="49" t="s">
        <v>2480</v>
      </c>
      <c r="AI115" s="49" t="s">
        <v>2481</v>
      </c>
      <c r="AJ115" s="49"/>
      <c r="AK115" s="49" t="s">
        <v>97</v>
      </c>
      <c r="AL115" s="49" t="s">
        <v>110</v>
      </c>
      <c r="AM115" s="49" t="s">
        <v>110</v>
      </c>
      <c r="AN115" s="49" t="s">
        <v>110</v>
      </c>
      <c r="AO115" s="49" t="s">
        <v>110</v>
      </c>
      <c r="AP115" s="49" t="s">
        <v>110</v>
      </c>
      <c r="AQ115" s="49" t="s">
        <v>110</v>
      </c>
      <c r="AR115" s="49" t="s">
        <v>110</v>
      </c>
      <c r="AS115" s="49" t="s">
        <v>110</v>
      </c>
      <c r="AT115" s="49" t="s">
        <v>110</v>
      </c>
      <c r="AU115" s="49" t="s">
        <v>110</v>
      </c>
      <c r="AV115" s="49" t="s">
        <v>110</v>
      </c>
      <c r="AW115" s="49" t="s">
        <v>110</v>
      </c>
      <c r="AX115" s="49" t="s">
        <v>2482</v>
      </c>
      <c r="AY115" s="49" t="s">
        <v>2482</v>
      </c>
      <c r="AZ115" s="49" t="s">
        <v>2482</v>
      </c>
      <c r="BA115" s="49" t="s">
        <v>2483</v>
      </c>
      <c r="BB115" s="49" t="s">
        <v>632</v>
      </c>
      <c r="BC115" s="49" t="s">
        <v>107</v>
      </c>
      <c r="BD115" s="50"/>
      <c r="BE115" s="33" t="s">
        <v>97</v>
      </c>
      <c r="BF115" s="33"/>
      <c r="BG115" s="33"/>
      <c r="BH115" s="33"/>
      <c r="BI115" s="33"/>
      <c r="BJ115" s="33"/>
      <c r="BK115" s="33"/>
      <c r="BL115" s="33"/>
      <c r="BM115" s="33"/>
      <c r="BN115" s="33"/>
      <c r="BO115" s="51"/>
      <c r="BP115" s="50" t="s">
        <v>110</v>
      </c>
      <c r="BQ115" s="33" t="s">
        <v>110</v>
      </c>
      <c r="BR115" s="51" t="s">
        <v>110</v>
      </c>
      <c r="BS115" s="52" t="s">
        <v>2484</v>
      </c>
      <c r="BT115" s="50">
        <v>2</v>
      </c>
      <c r="BU115" s="33">
        <v>1.6559999999999999</v>
      </c>
      <c r="BV115" s="33">
        <v>3.9140000000000001</v>
      </c>
      <c r="BW115" s="33">
        <v>2.2269999999999999</v>
      </c>
      <c r="BX115" s="33">
        <v>3</v>
      </c>
      <c r="BY115" s="53">
        <v>2</v>
      </c>
      <c r="BZ115" s="50">
        <v>2</v>
      </c>
      <c r="CA115" s="33">
        <v>3.9769999999999999</v>
      </c>
      <c r="CB115" s="33">
        <v>0.72399999999999998</v>
      </c>
      <c r="CC115" s="33">
        <v>1.9690000000000001</v>
      </c>
      <c r="CD115" s="33">
        <v>3</v>
      </c>
      <c r="CE115" s="53">
        <v>2</v>
      </c>
      <c r="CF115" s="54">
        <v>0.43118316660917561</v>
      </c>
      <c r="CG115" s="55">
        <v>5.4036528693396733</v>
      </c>
      <c r="CH115" s="54">
        <v>1.1761108366852493</v>
      </c>
      <c r="CI115" s="54">
        <v>3</v>
      </c>
      <c r="CJ115" s="56"/>
      <c r="CK115" s="53"/>
      <c r="CL115" s="1"/>
      <c r="CM115">
        <v>781</v>
      </c>
      <c r="CN115" s="61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</row>
    <row r="116" spans="1:108">
      <c r="A116" s="46" t="s">
        <v>2559</v>
      </c>
      <c r="B116" s="48">
        <v>29244</v>
      </c>
      <c r="C116" s="47" t="s">
        <v>2560</v>
      </c>
      <c r="D116" s="47">
        <v>57528</v>
      </c>
      <c r="E116" s="47" t="s">
        <v>2561</v>
      </c>
      <c r="F116" s="46" t="s">
        <v>2562</v>
      </c>
      <c r="G116" s="47" t="s">
        <v>2563</v>
      </c>
      <c r="H116" s="47">
        <v>383348</v>
      </c>
      <c r="I116" s="47" t="s">
        <v>2564</v>
      </c>
      <c r="J116" s="48" t="s">
        <v>6269</v>
      </c>
      <c r="K116" s="46"/>
      <c r="L116" s="47" t="s">
        <v>6269</v>
      </c>
      <c r="M116" s="46"/>
      <c r="N116" s="46" t="s">
        <v>6269</v>
      </c>
      <c r="O116" s="46"/>
      <c r="P116" s="46" t="s">
        <v>6269</v>
      </c>
      <c r="Q116" s="46"/>
      <c r="R116" s="49" t="s">
        <v>1171</v>
      </c>
      <c r="S116" s="49" t="s">
        <v>2565</v>
      </c>
      <c r="T116" s="49" t="s">
        <v>314</v>
      </c>
      <c r="U116" s="49"/>
      <c r="V116" s="49"/>
      <c r="W116" s="49" t="s">
        <v>2566</v>
      </c>
      <c r="X116" s="49"/>
      <c r="Y116" s="49"/>
      <c r="Z116" s="49" t="s">
        <v>2567</v>
      </c>
      <c r="AA116" s="49" t="s">
        <v>2567</v>
      </c>
      <c r="AB116" s="49" t="s">
        <v>107</v>
      </c>
      <c r="AC116" s="49" t="s">
        <v>107</v>
      </c>
      <c r="AD116" s="49" t="s">
        <v>107</v>
      </c>
      <c r="AE116" s="49" t="s">
        <v>2568</v>
      </c>
      <c r="AF116" s="49" t="s">
        <v>2559</v>
      </c>
      <c r="AG116" s="49" t="s">
        <v>2569</v>
      </c>
      <c r="AH116" s="49" t="s">
        <v>2570</v>
      </c>
      <c r="AI116" s="49" t="s">
        <v>2571</v>
      </c>
      <c r="AJ116" s="49"/>
      <c r="AK116" s="49" t="s">
        <v>110</v>
      </c>
      <c r="AL116" s="49" t="s">
        <v>107</v>
      </c>
      <c r="AM116" s="49" t="s">
        <v>107</v>
      </c>
      <c r="AN116" s="49" t="s">
        <v>107</v>
      </c>
      <c r="AO116" s="49" t="s">
        <v>110</v>
      </c>
      <c r="AP116" s="49" t="s">
        <v>107</v>
      </c>
      <c r="AQ116" s="49" t="s">
        <v>107</v>
      </c>
      <c r="AR116" s="49" t="s">
        <v>110</v>
      </c>
      <c r="AS116" s="49" t="s">
        <v>107</v>
      </c>
      <c r="AT116" s="49" t="s">
        <v>107</v>
      </c>
      <c r="AU116" s="49" t="s">
        <v>110</v>
      </c>
      <c r="AV116" s="49" t="s">
        <v>107</v>
      </c>
      <c r="AW116" s="49" t="s">
        <v>107</v>
      </c>
      <c r="AX116" s="49" t="s">
        <v>1081</v>
      </c>
      <c r="AY116" s="49" t="s">
        <v>1081</v>
      </c>
      <c r="AZ116" s="49" t="s">
        <v>1081</v>
      </c>
      <c r="BA116" s="49" t="s">
        <v>2572</v>
      </c>
      <c r="BB116" s="49" t="s">
        <v>2573</v>
      </c>
      <c r="BC116" s="49" t="s">
        <v>1788</v>
      </c>
      <c r="BD116" s="50"/>
      <c r="BE116" s="33"/>
      <c r="BF116" s="33" t="s">
        <v>107</v>
      </c>
      <c r="BG116" s="33" t="s">
        <v>107</v>
      </c>
      <c r="BH116" s="33" t="s">
        <v>108</v>
      </c>
      <c r="BI116" s="33"/>
      <c r="BJ116" s="33"/>
      <c r="BK116" s="33"/>
      <c r="BL116" s="33"/>
      <c r="BM116" s="33"/>
      <c r="BN116" s="33"/>
      <c r="BO116" s="51"/>
      <c r="BP116" s="50" t="s">
        <v>97</v>
      </c>
      <c r="BQ116" s="33" t="s">
        <v>97</v>
      </c>
      <c r="BR116" s="51" t="s">
        <v>97</v>
      </c>
      <c r="BS116" s="52" t="s">
        <v>2574</v>
      </c>
      <c r="BT116" s="50">
        <v>2</v>
      </c>
      <c r="BU116" s="33">
        <v>1.613</v>
      </c>
      <c r="BV116" s="33">
        <v>2.165</v>
      </c>
      <c r="BW116" s="33">
        <v>3.9</v>
      </c>
      <c r="BX116" s="33">
        <v>7</v>
      </c>
      <c r="BY116" s="53">
        <v>2</v>
      </c>
      <c r="BZ116" s="50">
        <v>2</v>
      </c>
      <c r="CA116" s="33">
        <v>3.5760000000000001</v>
      </c>
      <c r="CB116" s="33">
        <v>1.4570000000000001</v>
      </c>
      <c r="CC116" s="33">
        <v>0.65</v>
      </c>
      <c r="CD116" s="33">
        <v>7</v>
      </c>
      <c r="CE116" s="53">
        <v>2</v>
      </c>
      <c r="CF116" s="54">
        <v>0.46906515314977254</v>
      </c>
      <c r="CG116" s="54">
        <v>1.8141905988643168</v>
      </c>
      <c r="CH116" s="55">
        <v>6.0905049028564466</v>
      </c>
      <c r="CI116" s="54">
        <v>7</v>
      </c>
      <c r="CJ116" s="61"/>
      <c r="CK116" s="53"/>
      <c r="CL116" s="1"/>
      <c r="CM116">
        <v>1287</v>
      </c>
      <c r="CN116" s="61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</row>
    <row r="117" spans="1:108">
      <c r="A117" s="46" t="s">
        <v>2644</v>
      </c>
      <c r="B117" s="48">
        <v>14902</v>
      </c>
      <c r="C117" s="47" t="s">
        <v>2645</v>
      </c>
      <c r="D117" s="47">
        <v>51560</v>
      </c>
      <c r="E117" s="47" t="s">
        <v>2646</v>
      </c>
      <c r="F117" s="46" t="s">
        <v>2647</v>
      </c>
      <c r="G117" s="47" t="s">
        <v>2648</v>
      </c>
      <c r="H117" s="47">
        <v>270192</v>
      </c>
      <c r="I117" s="47" t="s">
        <v>2649</v>
      </c>
      <c r="J117" s="48" t="s">
        <v>6269</v>
      </c>
      <c r="K117" s="46"/>
      <c r="L117" s="47" t="s">
        <v>6269</v>
      </c>
      <c r="M117" s="46"/>
      <c r="N117" s="46" t="s">
        <v>6269</v>
      </c>
      <c r="O117" s="46"/>
      <c r="P117" s="46" t="s">
        <v>6269</v>
      </c>
      <c r="Q117" s="46"/>
      <c r="R117" s="49" t="s">
        <v>2650</v>
      </c>
      <c r="S117" s="49" t="s">
        <v>2651</v>
      </c>
      <c r="T117" s="49" t="s">
        <v>2652</v>
      </c>
      <c r="U117" s="49"/>
      <c r="V117" s="49"/>
      <c r="W117" s="49" t="s">
        <v>2653</v>
      </c>
      <c r="X117" s="49"/>
      <c r="Y117" s="49"/>
      <c r="Z117" s="49" t="s">
        <v>2654</v>
      </c>
      <c r="AA117" s="49" t="s">
        <v>2655</v>
      </c>
      <c r="AB117" s="49" t="s">
        <v>2656</v>
      </c>
      <c r="AC117" s="49" t="s">
        <v>2656</v>
      </c>
      <c r="AD117" s="49" t="s">
        <v>2657</v>
      </c>
      <c r="AE117" s="49" t="s">
        <v>2658</v>
      </c>
      <c r="AF117" s="49" t="s">
        <v>2644</v>
      </c>
      <c r="AG117" s="49" t="s">
        <v>2644</v>
      </c>
      <c r="AH117" s="49" t="s">
        <v>2659</v>
      </c>
      <c r="AI117" s="49" t="s">
        <v>2660</v>
      </c>
      <c r="AJ117" s="49"/>
      <c r="AK117" s="49" t="s">
        <v>441</v>
      </c>
      <c r="AL117" s="49" t="s">
        <v>173</v>
      </c>
      <c r="AM117" s="49" t="s">
        <v>173</v>
      </c>
      <c r="AN117" s="49" t="s">
        <v>107</v>
      </c>
      <c r="AO117" s="49" t="s">
        <v>108</v>
      </c>
      <c r="AP117" s="49" t="s">
        <v>108</v>
      </c>
      <c r="AQ117" s="49" t="s">
        <v>173</v>
      </c>
      <c r="AR117" s="49" t="s">
        <v>108</v>
      </c>
      <c r="AS117" s="49" t="s">
        <v>108</v>
      </c>
      <c r="AT117" s="49" t="s">
        <v>173</v>
      </c>
      <c r="AU117" s="49" t="s">
        <v>107</v>
      </c>
      <c r="AV117" s="49" t="s">
        <v>107</v>
      </c>
      <c r="AW117" s="49" t="s">
        <v>107</v>
      </c>
      <c r="AX117" s="49" t="s">
        <v>2661</v>
      </c>
      <c r="AY117" s="49" t="s">
        <v>2661</v>
      </c>
      <c r="AZ117" s="49" t="s">
        <v>2555</v>
      </c>
      <c r="BA117" s="49" t="s">
        <v>2662</v>
      </c>
      <c r="BB117" s="49" t="s">
        <v>1953</v>
      </c>
      <c r="BC117" s="49" t="s">
        <v>2663</v>
      </c>
      <c r="BD117" s="50"/>
      <c r="BE117" s="33" t="s">
        <v>99</v>
      </c>
      <c r="BF117" s="33" t="s">
        <v>107</v>
      </c>
      <c r="BG117" s="33"/>
      <c r="BH117" s="33" t="s">
        <v>110</v>
      </c>
      <c r="BI117" s="33"/>
      <c r="BJ117" s="33"/>
      <c r="BK117" s="33"/>
      <c r="BL117" s="33"/>
      <c r="BM117" s="33"/>
      <c r="BN117" s="33"/>
      <c r="BO117" s="51"/>
      <c r="BP117" s="50" t="s">
        <v>149</v>
      </c>
      <c r="BQ117" s="33" t="s">
        <v>143</v>
      </c>
      <c r="BR117" s="51" t="s">
        <v>143</v>
      </c>
      <c r="BS117" s="52" t="s">
        <v>2664</v>
      </c>
      <c r="BT117" s="50">
        <v>2</v>
      </c>
      <c r="BU117" s="33">
        <v>1.306</v>
      </c>
      <c r="BV117" s="33">
        <v>2.8940000000000001</v>
      </c>
      <c r="BW117" s="33">
        <v>4.0910000000000002</v>
      </c>
      <c r="BX117" s="33">
        <v>21</v>
      </c>
      <c r="BY117" s="53">
        <v>2</v>
      </c>
      <c r="BZ117" s="50">
        <v>2</v>
      </c>
      <c r="CA117" s="33">
        <v>3.5259999999999998</v>
      </c>
      <c r="CB117" s="33">
        <v>1.2430000000000001</v>
      </c>
      <c r="CC117" s="33">
        <v>0.78500000000000003</v>
      </c>
      <c r="CD117" s="33">
        <v>21</v>
      </c>
      <c r="CE117" s="53">
        <v>2</v>
      </c>
      <c r="CF117" s="54">
        <v>0.29381519024533564</v>
      </c>
      <c r="CG117" s="54">
        <v>2.2149865993310742</v>
      </c>
      <c r="CH117" s="55">
        <v>5.0756268399147295</v>
      </c>
      <c r="CI117" s="54">
        <v>21</v>
      </c>
      <c r="CJ117" s="56"/>
      <c r="CK117" s="53"/>
      <c r="CL117" s="1"/>
      <c r="CM117">
        <v>627</v>
      </c>
      <c r="CN117" s="61">
        <v>0.97629038063587126</v>
      </c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</row>
    <row r="118" spans="1:108">
      <c r="A118" s="46" t="s">
        <v>2809</v>
      </c>
      <c r="B118" s="48">
        <v>6509</v>
      </c>
      <c r="C118" s="47" t="s">
        <v>2810</v>
      </c>
      <c r="D118" s="47">
        <v>55915</v>
      </c>
      <c r="E118" s="47" t="s">
        <v>2811</v>
      </c>
      <c r="F118" s="46" t="s">
        <v>2812</v>
      </c>
      <c r="G118" s="47" t="s">
        <v>2813</v>
      </c>
      <c r="H118" s="47">
        <v>71835</v>
      </c>
      <c r="I118" s="47" t="s">
        <v>2814</v>
      </c>
      <c r="J118" s="48" t="s">
        <v>6269</v>
      </c>
      <c r="K118" s="46"/>
      <c r="L118" s="47" t="s">
        <v>6269</v>
      </c>
      <c r="M118" s="46"/>
      <c r="N118" s="46" t="s">
        <v>6269</v>
      </c>
      <c r="O118" s="46"/>
      <c r="P118" s="46" t="s">
        <v>6269</v>
      </c>
      <c r="Q118" s="46"/>
      <c r="R118" s="49" t="s">
        <v>2815</v>
      </c>
      <c r="S118" s="49" t="s">
        <v>2816</v>
      </c>
      <c r="T118" s="49"/>
      <c r="U118" s="49" t="s">
        <v>2817</v>
      </c>
      <c r="V118" s="49"/>
      <c r="W118" s="49"/>
      <c r="X118" s="49" t="s">
        <v>2818</v>
      </c>
      <c r="Y118" s="49"/>
      <c r="Z118" s="49" t="s">
        <v>2819</v>
      </c>
      <c r="AA118" s="49" t="s">
        <v>2819</v>
      </c>
      <c r="AB118" s="49" t="s">
        <v>109</v>
      </c>
      <c r="AC118" s="49" t="s">
        <v>109</v>
      </c>
      <c r="AD118" s="49" t="s">
        <v>109</v>
      </c>
      <c r="AE118" s="49" t="s">
        <v>2820</v>
      </c>
      <c r="AF118" s="49" t="s">
        <v>2809</v>
      </c>
      <c r="AG118" s="49" t="s">
        <v>2821</v>
      </c>
      <c r="AH118" s="49" t="s">
        <v>2822</v>
      </c>
      <c r="AI118" s="49" t="s">
        <v>2823</v>
      </c>
      <c r="AJ118" s="49"/>
      <c r="AK118" s="49" t="s">
        <v>110</v>
      </c>
      <c r="AL118" s="49" t="s">
        <v>109</v>
      </c>
      <c r="AM118" s="49" t="s">
        <v>109</v>
      </c>
      <c r="AN118" s="49" t="s">
        <v>109</v>
      </c>
      <c r="AO118" s="49" t="s">
        <v>97</v>
      </c>
      <c r="AP118" s="49" t="s">
        <v>110</v>
      </c>
      <c r="AQ118" s="49" t="s">
        <v>109</v>
      </c>
      <c r="AR118" s="49" t="s">
        <v>97</v>
      </c>
      <c r="AS118" s="49" t="s">
        <v>110</v>
      </c>
      <c r="AT118" s="49" t="s">
        <v>109</v>
      </c>
      <c r="AU118" s="49" t="s">
        <v>97</v>
      </c>
      <c r="AV118" s="49" t="s">
        <v>110</v>
      </c>
      <c r="AW118" s="49" t="s">
        <v>109</v>
      </c>
      <c r="AX118" s="49" t="s">
        <v>1433</v>
      </c>
      <c r="AY118" s="49" t="s">
        <v>1433</v>
      </c>
      <c r="AZ118" s="49" t="s">
        <v>1433</v>
      </c>
      <c r="BA118" s="49" t="s">
        <v>2824</v>
      </c>
      <c r="BB118" s="49" t="s">
        <v>1462</v>
      </c>
      <c r="BC118" s="49" t="s">
        <v>109</v>
      </c>
      <c r="BD118" s="50"/>
      <c r="BE118" s="33"/>
      <c r="BF118" s="33"/>
      <c r="BG118" s="33" t="s">
        <v>143</v>
      </c>
      <c r="BH118" s="33"/>
      <c r="BI118" s="33"/>
      <c r="BJ118" s="33"/>
      <c r="BK118" s="33"/>
      <c r="BL118" s="33"/>
      <c r="BM118" s="33"/>
      <c r="BN118" s="33"/>
      <c r="BO118" s="51"/>
      <c r="BP118" s="50" t="s">
        <v>97</v>
      </c>
      <c r="BQ118" s="33" t="s">
        <v>110</v>
      </c>
      <c r="BR118" s="51" t="s">
        <v>109</v>
      </c>
      <c r="BS118" s="52" t="s">
        <v>2825</v>
      </c>
      <c r="BT118" s="50">
        <v>2</v>
      </c>
      <c r="BU118" s="33">
        <v>1.2909999999999999</v>
      </c>
      <c r="BV118" s="33">
        <v>2.7360000000000002</v>
      </c>
      <c r="BW118" s="33">
        <v>3.911</v>
      </c>
      <c r="BX118" s="33">
        <v>3</v>
      </c>
      <c r="BY118" s="53">
        <v>2</v>
      </c>
      <c r="BZ118" s="50">
        <v>2</v>
      </c>
      <c r="CA118" s="33">
        <v>5.9240000000000004</v>
      </c>
      <c r="CB118" s="33">
        <v>1.145</v>
      </c>
      <c r="CC118" s="33">
        <v>1.319</v>
      </c>
      <c r="CD118" s="33">
        <v>3</v>
      </c>
      <c r="CE118" s="53">
        <v>2</v>
      </c>
      <c r="CF118" s="54">
        <v>0.21793139519679208</v>
      </c>
      <c r="CG118" s="54">
        <v>2.3885160149998805</v>
      </c>
      <c r="CH118" s="55">
        <v>3.4034442856170442</v>
      </c>
      <c r="CI118" s="54">
        <v>3</v>
      </c>
      <c r="CJ118" s="56"/>
      <c r="CK118" s="53"/>
      <c r="CL118" s="1"/>
      <c r="CM118">
        <v>1353</v>
      </c>
      <c r="CN118" s="61">
        <v>7.3268660238422836</v>
      </c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</row>
    <row r="119" spans="1:108">
      <c r="A119" s="46" t="s">
        <v>2791</v>
      </c>
      <c r="B119" s="48">
        <v>10301</v>
      </c>
      <c r="C119" s="47" t="s">
        <v>2792</v>
      </c>
      <c r="D119" s="47">
        <v>6135</v>
      </c>
      <c r="E119" s="47" t="s">
        <v>2793</v>
      </c>
      <c r="F119" s="46" t="s">
        <v>2794</v>
      </c>
      <c r="G119" s="47" t="s">
        <v>2795</v>
      </c>
      <c r="H119" s="47">
        <v>67025</v>
      </c>
      <c r="I119" s="47" t="s">
        <v>2796</v>
      </c>
      <c r="J119" s="48" t="s">
        <v>6269</v>
      </c>
      <c r="K119" s="46"/>
      <c r="L119" s="47" t="s">
        <v>6269</v>
      </c>
      <c r="M119" s="46"/>
      <c r="N119" s="46" t="s">
        <v>6269</v>
      </c>
      <c r="O119" s="46"/>
      <c r="P119" s="46" t="s">
        <v>6269</v>
      </c>
      <c r="Q119" s="46"/>
      <c r="R119" s="49" t="s">
        <v>2797</v>
      </c>
      <c r="S119" s="49" t="s">
        <v>2798</v>
      </c>
      <c r="T119" s="49"/>
      <c r="U119" s="49"/>
      <c r="V119" s="49"/>
      <c r="W119" s="49"/>
      <c r="X119" s="49"/>
      <c r="Y119" s="49"/>
      <c r="Z119" s="49" t="s">
        <v>2799</v>
      </c>
      <c r="AA119" s="49" t="s">
        <v>2799</v>
      </c>
      <c r="AB119" s="49" t="s">
        <v>2800</v>
      </c>
      <c r="AC119" s="49" t="s">
        <v>2800</v>
      </c>
      <c r="AD119" s="49" t="s">
        <v>2800</v>
      </c>
      <c r="AE119" s="49" t="s">
        <v>2801</v>
      </c>
      <c r="AF119" s="49" t="s">
        <v>2791</v>
      </c>
      <c r="AG119" s="49" t="s">
        <v>2802</v>
      </c>
      <c r="AH119" s="49" t="s">
        <v>2803</v>
      </c>
      <c r="AI119" s="49" t="s">
        <v>2804</v>
      </c>
      <c r="AJ119" s="49"/>
      <c r="AK119" s="49" t="s">
        <v>108</v>
      </c>
      <c r="AL119" s="49" t="s">
        <v>110</v>
      </c>
      <c r="AM119" s="49" t="s">
        <v>110</v>
      </c>
      <c r="AN119" s="49" t="s">
        <v>110</v>
      </c>
      <c r="AO119" s="49" t="s">
        <v>110</v>
      </c>
      <c r="AP119" s="49" t="s">
        <v>110</v>
      </c>
      <c r="AQ119" s="49" t="s">
        <v>110</v>
      </c>
      <c r="AR119" s="49" t="s">
        <v>110</v>
      </c>
      <c r="AS119" s="49" t="s">
        <v>110</v>
      </c>
      <c r="AT119" s="49" t="s">
        <v>110</v>
      </c>
      <c r="AU119" s="49" t="s">
        <v>110</v>
      </c>
      <c r="AV119" s="49" t="s">
        <v>110</v>
      </c>
      <c r="AW119" s="49" t="s">
        <v>110</v>
      </c>
      <c r="AX119" s="49" t="s">
        <v>2805</v>
      </c>
      <c r="AY119" s="49" t="s">
        <v>2805</v>
      </c>
      <c r="AZ119" s="49" t="s">
        <v>2805</v>
      </c>
      <c r="BA119" s="49" t="s">
        <v>2806</v>
      </c>
      <c r="BB119" s="49" t="s">
        <v>2807</v>
      </c>
      <c r="BC119" s="49" t="s">
        <v>107</v>
      </c>
      <c r="BD119" s="50"/>
      <c r="BE119" s="33" t="s">
        <v>97</v>
      </c>
      <c r="BF119" s="33"/>
      <c r="BG119" s="33"/>
      <c r="BH119" s="33"/>
      <c r="BI119" s="33"/>
      <c r="BJ119" s="33"/>
      <c r="BK119" s="33"/>
      <c r="BL119" s="33"/>
      <c r="BM119" s="33"/>
      <c r="BN119" s="33"/>
      <c r="BO119" s="51"/>
      <c r="BP119" s="50" t="s">
        <v>110</v>
      </c>
      <c r="BQ119" s="33" t="s">
        <v>110</v>
      </c>
      <c r="BR119" s="51" t="s">
        <v>110</v>
      </c>
      <c r="BS119" s="52" t="s">
        <v>2808</v>
      </c>
      <c r="BT119" s="50">
        <v>2</v>
      </c>
      <c r="BU119" s="33">
        <v>1.1850000000000001</v>
      </c>
      <c r="BV119" s="33">
        <v>4.21</v>
      </c>
      <c r="BW119" s="33">
        <v>5.6109999999999998</v>
      </c>
      <c r="BX119" s="33">
        <v>3</v>
      </c>
      <c r="BY119" s="53">
        <v>2</v>
      </c>
      <c r="BZ119" s="50">
        <v>2</v>
      </c>
      <c r="CA119" s="33">
        <v>7.2880000000000003</v>
      </c>
      <c r="CB119" s="33">
        <v>1.5389999999999999</v>
      </c>
      <c r="CC119" s="33">
        <v>0.86299999999999999</v>
      </c>
      <c r="CD119" s="33">
        <v>3</v>
      </c>
      <c r="CE119" s="53">
        <v>2</v>
      </c>
      <c r="CF119" s="60">
        <v>0.16257519102584947</v>
      </c>
      <c r="CG119" s="54">
        <v>2.7347061558235568</v>
      </c>
      <c r="CH119" s="55">
        <v>6.5027962023670174</v>
      </c>
      <c r="CI119" s="54">
        <v>3</v>
      </c>
      <c r="CJ119" s="56"/>
      <c r="CK119" s="53"/>
      <c r="CL119" s="1"/>
      <c r="CM119">
        <v>537</v>
      </c>
      <c r="CN119" s="61">
        <v>7.9142590996522131</v>
      </c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</row>
    <row r="120" spans="1:108">
      <c r="A120" s="46" t="s">
        <v>2286</v>
      </c>
      <c r="B120" s="48">
        <v>16524</v>
      </c>
      <c r="C120" s="47" t="s">
        <v>2287</v>
      </c>
      <c r="D120" s="47">
        <v>51552</v>
      </c>
      <c r="E120" s="47" t="s">
        <v>2288</v>
      </c>
      <c r="F120" s="46" t="s">
        <v>2289</v>
      </c>
      <c r="G120" s="47" t="s">
        <v>2290</v>
      </c>
      <c r="H120" s="47">
        <v>68365</v>
      </c>
      <c r="I120" s="47" t="s">
        <v>2291</v>
      </c>
      <c r="J120" s="48" t="s">
        <v>6269</v>
      </c>
      <c r="K120" s="46"/>
      <c r="L120" s="47" t="s">
        <v>6269</v>
      </c>
      <c r="M120" s="46"/>
      <c r="N120" s="46" t="s">
        <v>6269</v>
      </c>
      <c r="O120" s="46"/>
      <c r="P120" s="46" t="s">
        <v>6269</v>
      </c>
      <c r="Q120" s="46"/>
      <c r="R120" s="49" t="s">
        <v>2292</v>
      </c>
      <c r="S120" s="49" t="s">
        <v>2293</v>
      </c>
      <c r="T120" s="49" t="s">
        <v>2294</v>
      </c>
      <c r="U120" s="49"/>
      <c r="V120" s="49"/>
      <c r="W120" s="49" t="s">
        <v>2295</v>
      </c>
      <c r="X120" s="49"/>
      <c r="Y120" s="49"/>
      <c r="Z120" s="49" t="s">
        <v>2296</v>
      </c>
      <c r="AA120" s="49" t="s">
        <v>2296</v>
      </c>
      <c r="AB120" s="49" t="s">
        <v>2297</v>
      </c>
      <c r="AC120" s="49" t="s">
        <v>2297</v>
      </c>
      <c r="AD120" s="49" t="s">
        <v>2297</v>
      </c>
      <c r="AE120" s="49" t="s">
        <v>2298</v>
      </c>
      <c r="AF120" s="49" t="s">
        <v>2286</v>
      </c>
      <c r="AG120" s="49" t="s">
        <v>2286</v>
      </c>
      <c r="AH120" s="49" t="s">
        <v>2299</v>
      </c>
      <c r="AI120" s="49" t="s">
        <v>2300</v>
      </c>
      <c r="AJ120" s="49"/>
      <c r="AK120" s="49" t="s">
        <v>107</v>
      </c>
      <c r="AL120" s="49" t="s">
        <v>441</v>
      </c>
      <c r="AM120" s="49" t="s">
        <v>441</v>
      </c>
      <c r="AN120" s="49" t="s">
        <v>441</v>
      </c>
      <c r="AO120" s="49" t="s">
        <v>173</v>
      </c>
      <c r="AP120" s="49" t="s">
        <v>109</v>
      </c>
      <c r="AQ120" s="49" t="s">
        <v>441</v>
      </c>
      <c r="AR120" s="49" t="s">
        <v>173</v>
      </c>
      <c r="AS120" s="49" t="s">
        <v>109</v>
      </c>
      <c r="AT120" s="49" t="s">
        <v>441</v>
      </c>
      <c r="AU120" s="49" t="s">
        <v>173</v>
      </c>
      <c r="AV120" s="49" t="s">
        <v>109</v>
      </c>
      <c r="AW120" s="49" t="s">
        <v>441</v>
      </c>
      <c r="AX120" s="49" t="s">
        <v>2301</v>
      </c>
      <c r="AY120" s="49" t="s">
        <v>2301</v>
      </c>
      <c r="AZ120" s="49" t="s">
        <v>2301</v>
      </c>
      <c r="BA120" s="49" t="s">
        <v>2302</v>
      </c>
      <c r="BB120" s="49" t="s">
        <v>2303</v>
      </c>
      <c r="BC120" s="49" t="s">
        <v>2304</v>
      </c>
      <c r="BD120" s="50"/>
      <c r="BE120" s="33" t="s">
        <v>516</v>
      </c>
      <c r="BF120" s="33"/>
      <c r="BG120" s="33"/>
      <c r="BH120" s="33"/>
      <c r="BI120" s="33"/>
      <c r="BJ120" s="33"/>
      <c r="BK120" s="33"/>
      <c r="BL120" s="33" t="s">
        <v>110</v>
      </c>
      <c r="BM120" s="33" t="s">
        <v>110</v>
      </c>
      <c r="BN120" s="33"/>
      <c r="BO120" s="51"/>
      <c r="BP120" s="50" t="s">
        <v>149</v>
      </c>
      <c r="BQ120" s="33" t="s">
        <v>173</v>
      </c>
      <c r="BR120" s="51" t="s">
        <v>143</v>
      </c>
      <c r="BS120" s="52" t="s">
        <v>2305</v>
      </c>
      <c r="BT120" s="50">
        <v>2</v>
      </c>
      <c r="BU120" s="33">
        <v>1.0780000000000001</v>
      </c>
      <c r="BV120" s="33">
        <v>2.63</v>
      </c>
      <c r="BW120" s="33">
        <v>4.4390000000000001</v>
      </c>
      <c r="BX120" s="33">
        <v>23</v>
      </c>
      <c r="BY120" s="53">
        <v>2</v>
      </c>
      <c r="BZ120" s="50">
        <v>2</v>
      </c>
      <c r="CA120" s="33">
        <v>3.3239999999999998</v>
      </c>
      <c r="CB120" s="33">
        <v>0.627</v>
      </c>
      <c r="CC120" s="33">
        <v>1.4079999999999999</v>
      </c>
      <c r="CD120" s="33">
        <v>23</v>
      </c>
      <c r="CE120" s="53">
        <v>2</v>
      </c>
      <c r="CF120" s="54">
        <v>0.27000027000026999</v>
      </c>
      <c r="CG120" s="55">
        <v>6.7838002849196117</v>
      </c>
      <c r="CH120" s="55">
        <v>4.3018153660844876</v>
      </c>
      <c r="CI120" s="54">
        <v>23</v>
      </c>
      <c r="CJ120" s="61">
        <v>2</v>
      </c>
      <c r="CK120" s="53"/>
      <c r="CL120" s="1"/>
      <c r="CM120">
        <v>648</v>
      </c>
      <c r="CN120" s="61">
        <v>2.9385123405980313</v>
      </c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</row>
    <row r="121" spans="1:108">
      <c r="A121" s="46" t="s">
        <v>2701</v>
      </c>
      <c r="B121" s="48">
        <v>18370</v>
      </c>
      <c r="C121" s="47" t="s">
        <v>2702</v>
      </c>
      <c r="D121" s="47">
        <v>81876</v>
      </c>
      <c r="E121" s="47" t="s">
        <v>2703</v>
      </c>
      <c r="F121" s="46" t="s">
        <v>2704</v>
      </c>
      <c r="G121" s="47" t="s">
        <v>2705</v>
      </c>
      <c r="H121" s="47">
        <v>76308</v>
      </c>
      <c r="I121" s="47" t="s">
        <v>2706</v>
      </c>
      <c r="J121" s="48" t="s">
        <v>6269</v>
      </c>
      <c r="K121" s="46"/>
      <c r="L121" s="47" t="s">
        <v>6269</v>
      </c>
      <c r="M121" s="46"/>
      <c r="N121" s="46" t="s">
        <v>6269</v>
      </c>
      <c r="O121" s="46"/>
      <c r="P121" s="46" t="s">
        <v>6269</v>
      </c>
      <c r="Q121" s="46"/>
      <c r="R121" s="49" t="s">
        <v>2707</v>
      </c>
      <c r="S121" s="49" t="s">
        <v>2708</v>
      </c>
      <c r="T121" s="49" t="s">
        <v>2709</v>
      </c>
      <c r="U121" s="49"/>
      <c r="V121" s="49"/>
      <c r="W121" s="49" t="s">
        <v>2710</v>
      </c>
      <c r="X121" s="49"/>
      <c r="Y121" s="49"/>
      <c r="Z121" s="49" t="s">
        <v>2711</v>
      </c>
      <c r="AA121" s="49" t="s">
        <v>2711</v>
      </c>
      <c r="AB121" s="49" t="s">
        <v>766</v>
      </c>
      <c r="AC121" s="49" t="s">
        <v>1781</v>
      </c>
      <c r="AD121" s="49" t="s">
        <v>1781</v>
      </c>
      <c r="AE121" s="49" t="s">
        <v>2712</v>
      </c>
      <c r="AF121" s="49" t="s">
        <v>2701</v>
      </c>
      <c r="AG121" s="49" t="s">
        <v>2713</v>
      </c>
      <c r="AH121" s="49" t="s">
        <v>2714</v>
      </c>
      <c r="AI121" s="49" t="s">
        <v>2715</v>
      </c>
      <c r="AJ121" s="49"/>
      <c r="AK121" s="49" t="s">
        <v>97</v>
      </c>
      <c r="AL121" s="49" t="s">
        <v>97</v>
      </c>
      <c r="AM121" s="49" t="s">
        <v>110</v>
      </c>
      <c r="AN121" s="49" t="s">
        <v>110</v>
      </c>
      <c r="AO121" s="49" t="s">
        <v>107</v>
      </c>
      <c r="AP121" s="49" t="s">
        <v>107</v>
      </c>
      <c r="AQ121" s="49" t="s">
        <v>97</v>
      </c>
      <c r="AR121" s="49" t="s">
        <v>110</v>
      </c>
      <c r="AS121" s="49" t="s">
        <v>110</v>
      </c>
      <c r="AT121" s="49" t="s">
        <v>110</v>
      </c>
      <c r="AU121" s="49" t="s">
        <v>110</v>
      </c>
      <c r="AV121" s="49" t="s">
        <v>110</v>
      </c>
      <c r="AW121" s="49" t="s">
        <v>110</v>
      </c>
      <c r="AX121" s="49" t="s">
        <v>2716</v>
      </c>
      <c r="AY121" s="49" t="s">
        <v>1139</v>
      </c>
      <c r="AZ121" s="49" t="s">
        <v>1139</v>
      </c>
      <c r="BA121" s="49" t="s">
        <v>2717</v>
      </c>
      <c r="BB121" s="49" t="s">
        <v>2105</v>
      </c>
      <c r="BC121" s="49" t="s">
        <v>2718</v>
      </c>
      <c r="BD121" s="50"/>
      <c r="BE121" s="33" t="s">
        <v>441</v>
      </c>
      <c r="BF121" s="33"/>
      <c r="BG121" s="33"/>
      <c r="BH121" s="33"/>
      <c r="BI121" s="33" t="s">
        <v>110</v>
      </c>
      <c r="BJ121" s="33"/>
      <c r="BK121" s="33"/>
      <c r="BL121" s="33"/>
      <c r="BM121" s="33"/>
      <c r="BN121" s="33"/>
      <c r="BO121" s="51"/>
      <c r="BP121" s="50" t="s">
        <v>97</v>
      </c>
      <c r="BQ121" s="33" t="s">
        <v>107</v>
      </c>
      <c r="BR121" s="51" t="s">
        <v>97</v>
      </c>
      <c r="BS121" s="52" t="s">
        <v>2719</v>
      </c>
      <c r="BT121" s="50">
        <v>2</v>
      </c>
      <c r="BU121" s="33">
        <v>1.026</v>
      </c>
      <c r="BV121" s="33">
        <v>2.6619999999999999</v>
      </c>
      <c r="BW121" s="33">
        <v>2.968</v>
      </c>
      <c r="BX121" s="33">
        <v>7</v>
      </c>
      <c r="BY121" s="53">
        <v>2</v>
      </c>
      <c r="BZ121" s="50">
        <v>2</v>
      </c>
      <c r="CA121" s="33">
        <v>3.5950000000000002</v>
      </c>
      <c r="CB121" s="33">
        <v>0.51900000000000002</v>
      </c>
      <c r="CC121" s="33">
        <v>1.5509999999999999</v>
      </c>
      <c r="CD121" s="33">
        <v>7</v>
      </c>
      <c r="CE121" s="53">
        <v>2</v>
      </c>
      <c r="CF121" s="54">
        <v>0.28847540747151307</v>
      </c>
      <c r="CG121" s="55">
        <v>6.0675929858625075</v>
      </c>
      <c r="CH121" s="54">
        <v>2.0381542475134515</v>
      </c>
      <c r="CI121" s="54">
        <v>7</v>
      </c>
      <c r="CJ121" s="56"/>
      <c r="CK121" s="53"/>
      <c r="CL121" s="1"/>
      <c r="CM121">
        <v>606</v>
      </c>
      <c r="CN121" s="61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</row>
    <row r="122" spans="1:108">
      <c r="A122" s="46" t="s">
        <v>2720</v>
      </c>
      <c r="B122" s="48">
        <v>17597</v>
      </c>
      <c r="C122" s="47" t="s">
        <v>2721</v>
      </c>
      <c r="D122" s="47">
        <v>23154</v>
      </c>
      <c r="E122" s="47" t="s">
        <v>2722</v>
      </c>
      <c r="F122" s="46" t="s">
        <v>2723</v>
      </c>
      <c r="G122" s="47" t="s">
        <v>2724</v>
      </c>
      <c r="H122" s="47">
        <v>26562</v>
      </c>
      <c r="I122" s="47" t="s">
        <v>2725</v>
      </c>
      <c r="J122" s="48" t="s">
        <v>6269</v>
      </c>
      <c r="K122" s="46"/>
      <c r="L122" s="47" t="s">
        <v>6269</v>
      </c>
      <c r="M122" s="46"/>
      <c r="N122" s="46" t="s">
        <v>6269</v>
      </c>
      <c r="O122" s="46"/>
      <c r="P122" s="46" t="s">
        <v>6269</v>
      </c>
      <c r="Q122" s="46"/>
      <c r="R122" s="49" t="s">
        <v>663</v>
      </c>
      <c r="S122" s="49" t="s">
        <v>2726</v>
      </c>
      <c r="T122" s="49"/>
      <c r="U122" s="49" t="s">
        <v>2727</v>
      </c>
      <c r="V122" s="49"/>
      <c r="W122" s="49"/>
      <c r="X122" s="49" t="s">
        <v>2040</v>
      </c>
      <c r="Y122" s="49"/>
      <c r="Z122" s="49" t="s">
        <v>2728</v>
      </c>
      <c r="AA122" s="49" t="s">
        <v>2728</v>
      </c>
      <c r="AB122" s="49" t="s">
        <v>2729</v>
      </c>
      <c r="AC122" s="49" t="s">
        <v>2729</v>
      </c>
      <c r="AD122" s="49" t="s">
        <v>2729</v>
      </c>
      <c r="AE122" s="49" t="s">
        <v>2730</v>
      </c>
      <c r="AF122" s="49" t="s">
        <v>2720</v>
      </c>
      <c r="AG122" s="49" t="s">
        <v>2720</v>
      </c>
      <c r="AH122" s="49" t="s">
        <v>2731</v>
      </c>
      <c r="AI122" s="49" t="s">
        <v>2732</v>
      </c>
      <c r="AJ122" s="49"/>
      <c r="AK122" s="49" t="s">
        <v>109</v>
      </c>
      <c r="AL122" s="49" t="s">
        <v>173</v>
      </c>
      <c r="AM122" s="49" t="s">
        <v>173</v>
      </c>
      <c r="AN122" s="49" t="s">
        <v>173</v>
      </c>
      <c r="AO122" s="49" t="s">
        <v>109</v>
      </c>
      <c r="AP122" s="49" t="s">
        <v>109</v>
      </c>
      <c r="AQ122" s="49" t="s">
        <v>173</v>
      </c>
      <c r="AR122" s="49" t="s">
        <v>109</v>
      </c>
      <c r="AS122" s="49" t="s">
        <v>109</v>
      </c>
      <c r="AT122" s="49" t="s">
        <v>173</v>
      </c>
      <c r="AU122" s="49" t="s">
        <v>109</v>
      </c>
      <c r="AV122" s="49" t="s">
        <v>109</v>
      </c>
      <c r="AW122" s="49" t="s">
        <v>173</v>
      </c>
      <c r="AX122" s="49" t="s">
        <v>1452</v>
      </c>
      <c r="AY122" s="49" t="s">
        <v>1452</v>
      </c>
      <c r="AZ122" s="49" t="s">
        <v>1452</v>
      </c>
      <c r="BA122" s="49" t="s">
        <v>2733</v>
      </c>
      <c r="BB122" s="49" t="s">
        <v>2734</v>
      </c>
      <c r="BC122" s="49" t="s">
        <v>2735</v>
      </c>
      <c r="BD122" s="50"/>
      <c r="BE122" s="33"/>
      <c r="BF122" s="33"/>
      <c r="BG122" s="33"/>
      <c r="BH122" s="33"/>
      <c r="BI122" s="33" t="s">
        <v>108</v>
      </c>
      <c r="BJ122" s="33" t="s">
        <v>111</v>
      </c>
      <c r="BK122" s="33"/>
      <c r="BL122" s="33"/>
      <c r="BM122" s="33"/>
      <c r="BN122" s="33"/>
      <c r="BO122" s="51"/>
      <c r="BP122" s="50" t="s">
        <v>109</v>
      </c>
      <c r="BQ122" s="33" t="s">
        <v>173</v>
      </c>
      <c r="BR122" s="51" t="s">
        <v>144</v>
      </c>
      <c r="BS122" s="52" t="s">
        <v>2736</v>
      </c>
      <c r="BT122" s="50">
        <v>2</v>
      </c>
      <c r="BU122" s="33">
        <v>1.022</v>
      </c>
      <c r="BV122" s="33">
        <v>5.0149999999999997</v>
      </c>
      <c r="BW122" s="33">
        <v>2.823</v>
      </c>
      <c r="BX122" s="33">
        <v>7</v>
      </c>
      <c r="BY122" s="53">
        <v>2</v>
      </c>
      <c r="BZ122" s="50">
        <v>2</v>
      </c>
      <c r="CA122" s="33">
        <v>2.1669999999999998</v>
      </c>
      <c r="CB122" s="33">
        <v>2.8479999999999999</v>
      </c>
      <c r="CC122" s="33">
        <v>2.0129999999999999</v>
      </c>
      <c r="CD122" s="33">
        <v>7</v>
      </c>
      <c r="CE122" s="53">
        <v>2</v>
      </c>
      <c r="CF122" s="54">
        <v>0.46367134974729912</v>
      </c>
      <c r="CG122" s="54">
        <v>1.7540166982389673</v>
      </c>
      <c r="CH122" s="54">
        <v>1.2348423106369317</v>
      </c>
      <c r="CI122" s="54">
        <v>7</v>
      </c>
      <c r="CJ122" s="56"/>
      <c r="CK122" s="53"/>
      <c r="CL122" s="1"/>
      <c r="CM122">
        <v>2190</v>
      </c>
      <c r="CN122" s="61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</row>
    <row r="123" spans="1:108">
      <c r="A123" s="46" t="s">
        <v>2268</v>
      </c>
      <c r="B123" s="48">
        <v>5238</v>
      </c>
      <c r="C123" s="47" t="s">
        <v>2269</v>
      </c>
      <c r="D123" s="47">
        <v>3309</v>
      </c>
      <c r="E123" s="47" t="s">
        <v>2270</v>
      </c>
      <c r="F123" s="46" t="s">
        <v>2271</v>
      </c>
      <c r="G123" s="47" t="s">
        <v>2272</v>
      </c>
      <c r="H123" s="47">
        <v>14828</v>
      </c>
      <c r="I123" s="47" t="s">
        <v>2273</v>
      </c>
      <c r="J123" s="48" t="s">
        <v>6269</v>
      </c>
      <c r="K123" s="46"/>
      <c r="L123" s="47" t="s">
        <v>6269</v>
      </c>
      <c r="M123" s="46"/>
      <c r="N123" s="46" t="s">
        <v>6269</v>
      </c>
      <c r="O123" s="46"/>
      <c r="P123" s="46" t="s">
        <v>6269</v>
      </c>
      <c r="Q123" s="46"/>
      <c r="R123" s="49" t="s">
        <v>190</v>
      </c>
      <c r="S123" s="49" t="s">
        <v>2274</v>
      </c>
      <c r="T123" s="49" t="s">
        <v>2275</v>
      </c>
      <c r="U123" s="49"/>
      <c r="V123" s="49"/>
      <c r="W123" s="49" t="s">
        <v>2276</v>
      </c>
      <c r="X123" s="49"/>
      <c r="Y123" s="49"/>
      <c r="Z123" s="49" t="s">
        <v>2277</v>
      </c>
      <c r="AA123" s="49" t="s">
        <v>2277</v>
      </c>
      <c r="AB123" s="49" t="s">
        <v>430</v>
      </c>
      <c r="AC123" s="49" t="s">
        <v>435</v>
      </c>
      <c r="AD123" s="49" t="s">
        <v>435</v>
      </c>
      <c r="AE123" s="49" t="s">
        <v>2278</v>
      </c>
      <c r="AF123" s="49" t="s">
        <v>2268</v>
      </c>
      <c r="AG123" s="49" t="s">
        <v>2279</v>
      </c>
      <c r="AH123" s="49" t="s">
        <v>2280</v>
      </c>
      <c r="AI123" s="49" t="s">
        <v>2281</v>
      </c>
      <c r="AJ123" s="49"/>
      <c r="AK123" s="49" t="s">
        <v>110</v>
      </c>
      <c r="AL123" s="49" t="s">
        <v>430</v>
      </c>
      <c r="AM123" s="49" t="s">
        <v>435</v>
      </c>
      <c r="AN123" s="49" t="s">
        <v>435</v>
      </c>
      <c r="AO123" s="49" t="s">
        <v>173</v>
      </c>
      <c r="AP123" s="49" t="s">
        <v>149</v>
      </c>
      <c r="AQ123" s="49" t="s">
        <v>435</v>
      </c>
      <c r="AR123" s="49" t="s">
        <v>108</v>
      </c>
      <c r="AS123" s="49" t="s">
        <v>172</v>
      </c>
      <c r="AT123" s="49" t="s">
        <v>144</v>
      </c>
      <c r="AU123" s="49" t="s">
        <v>108</v>
      </c>
      <c r="AV123" s="49" t="s">
        <v>172</v>
      </c>
      <c r="AW123" s="49" t="s">
        <v>144</v>
      </c>
      <c r="AX123" s="49" t="s">
        <v>2282</v>
      </c>
      <c r="AY123" s="49" t="s">
        <v>516</v>
      </c>
      <c r="AZ123" s="49" t="s">
        <v>516</v>
      </c>
      <c r="BA123" s="49" t="s">
        <v>2283</v>
      </c>
      <c r="BB123" s="49" t="s">
        <v>2284</v>
      </c>
      <c r="BC123" s="49" t="s">
        <v>812</v>
      </c>
      <c r="BD123" s="50"/>
      <c r="BE123" s="33"/>
      <c r="BF123" s="33"/>
      <c r="BG123" s="33"/>
      <c r="BH123" s="33"/>
      <c r="BI123" s="33" t="s">
        <v>179</v>
      </c>
      <c r="BJ123" s="33" t="s">
        <v>546</v>
      </c>
      <c r="BK123" s="33"/>
      <c r="BL123" s="33"/>
      <c r="BM123" s="33"/>
      <c r="BN123" s="33"/>
      <c r="BO123" s="51"/>
      <c r="BP123" s="50" t="s">
        <v>108</v>
      </c>
      <c r="BQ123" s="33" t="s">
        <v>368</v>
      </c>
      <c r="BR123" s="51" t="s">
        <v>101</v>
      </c>
      <c r="BS123" s="52" t="s">
        <v>2285</v>
      </c>
      <c r="BT123" s="50">
        <v>2</v>
      </c>
      <c r="BU123" s="33">
        <v>0.72099999999999997</v>
      </c>
      <c r="BV123" s="33">
        <v>2.8340000000000001</v>
      </c>
      <c r="BW123" s="33">
        <v>3.903</v>
      </c>
      <c r="BX123" s="33">
        <v>24</v>
      </c>
      <c r="BY123" s="53">
        <v>2</v>
      </c>
      <c r="BZ123" s="50">
        <v>2</v>
      </c>
      <c r="CA123" s="33">
        <v>1.83</v>
      </c>
      <c r="CB123" s="33">
        <v>2.153</v>
      </c>
      <c r="CC123" s="33">
        <v>3.964</v>
      </c>
      <c r="CD123" s="33">
        <v>24</v>
      </c>
      <c r="CE123" s="53">
        <v>2</v>
      </c>
      <c r="CF123" s="54">
        <v>0.46108447067502767</v>
      </c>
      <c r="CG123" s="60">
        <v>1.2489384023579957</v>
      </c>
      <c r="CH123" s="60">
        <v>0.98222178567920637</v>
      </c>
      <c r="CI123" s="54">
        <v>24</v>
      </c>
      <c r="CJ123" s="53"/>
      <c r="CK123" s="56">
        <v>2</v>
      </c>
      <c r="CL123" s="1"/>
      <c r="CM123">
        <v>1965</v>
      </c>
      <c r="CN123" s="61">
        <v>3.9859574549786485</v>
      </c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</row>
    <row r="124" spans="1:108">
      <c r="A124" s="46" t="s">
        <v>2306</v>
      </c>
      <c r="B124" s="48">
        <v>11497</v>
      </c>
      <c r="C124" s="47" t="s">
        <v>2307</v>
      </c>
      <c r="D124" s="47">
        <v>8831</v>
      </c>
      <c r="E124" s="47" t="s">
        <v>2308</v>
      </c>
      <c r="F124" s="46" t="s">
        <v>2309</v>
      </c>
      <c r="G124" s="47" t="s">
        <v>2310</v>
      </c>
      <c r="H124" s="47">
        <v>240057</v>
      </c>
      <c r="I124" s="47" t="s">
        <v>2311</v>
      </c>
      <c r="J124" s="48" t="s">
        <v>6269</v>
      </c>
      <c r="K124" s="46"/>
      <c r="L124" s="47" t="s">
        <v>6269</v>
      </c>
      <c r="M124" s="46"/>
      <c r="N124" s="46" t="s">
        <v>6269</v>
      </c>
      <c r="O124" s="46"/>
      <c r="P124" s="46" t="s">
        <v>6269</v>
      </c>
      <c r="Q124" s="46"/>
      <c r="R124" s="49" t="s">
        <v>2312</v>
      </c>
      <c r="S124" s="49" t="s">
        <v>2313</v>
      </c>
      <c r="T124" s="49" t="s">
        <v>2314</v>
      </c>
      <c r="U124" s="49" t="s">
        <v>2315</v>
      </c>
      <c r="V124" s="49"/>
      <c r="W124" s="49" t="s">
        <v>2316</v>
      </c>
      <c r="X124" s="49" t="s">
        <v>2317</v>
      </c>
      <c r="Y124" s="49"/>
      <c r="Z124" s="49" t="s">
        <v>2318</v>
      </c>
      <c r="AA124" s="49" t="s">
        <v>2319</v>
      </c>
      <c r="AB124" s="49" t="s">
        <v>2320</v>
      </c>
      <c r="AC124" s="49" t="s">
        <v>2320</v>
      </c>
      <c r="AD124" s="49" t="s">
        <v>2321</v>
      </c>
      <c r="AE124" s="49" t="s">
        <v>2322</v>
      </c>
      <c r="AF124" s="49" t="s">
        <v>2306</v>
      </c>
      <c r="AG124" s="49" t="s">
        <v>2306</v>
      </c>
      <c r="AH124" s="49" t="s">
        <v>2323</v>
      </c>
      <c r="AI124" s="49" t="s">
        <v>2324</v>
      </c>
      <c r="AJ124" s="49"/>
      <c r="AK124" s="49" t="s">
        <v>173</v>
      </c>
      <c r="AL124" s="49" t="s">
        <v>130</v>
      </c>
      <c r="AM124" s="49" t="s">
        <v>130</v>
      </c>
      <c r="AN124" s="49" t="s">
        <v>107</v>
      </c>
      <c r="AO124" s="49" t="s">
        <v>172</v>
      </c>
      <c r="AP124" s="49" t="s">
        <v>130</v>
      </c>
      <c r="AQ124" s="49" t="s">
        <v>108</v>
      </c>
      <c r="AR124" s="49" t="s">
        <v>172</v>
      </c>
      <c r="AS124" s="49" t="s">
        <v>130</v>
      </c>
      <c r="AT124" s="49" t="s">
        <v>108</v>
      </c>
      <c r="AU124" s="49" t="s">
        <v>110</v>
      </c>
      <c r="AV124" s="49" t="s">
        <v>107</v>
      </c>
      <c r="AW124" s="49" t="s">
        <v>110</v>
      </c>
      <c r="AX124" s="49" t="s">
        <v>196</v>
      </c>
      <c r="AY124" s="49" t="s">
        <v>196</v>
      </c>
      <c r="AZ124" s="49" t="s">
        <v>2325</v>
      </c>
      <c r="BA124" s="49" t="s">
        <v>2326</v>
      </c>
      <c r="BB124" s="49" t="s">
        <v>2327</v>
      </c>
      <c r="BC124" s="49" t="s">
        <v>881</v>
      </c>
      <c r="BD124" s="50" t="s">
        <v>97</v>
      </c>
      <c r="BE124" s="33" t="s">
        <v>110</v>
      </c>
      <c r="BF124" s="33"/>
      <c r="BG124" s="33" t="s">
        <v>97</v>
      </c>
      <c r="BH124" s="33" t="s">
        <v>108</v>
      </c>
      <c r="BI124" s="33" t="s">
        <v>435</v>
      </c>
      <c r="BJ124" s="33" t="s">
        <v>173</v>
      </c>
      <c r="BK124" s="33" t="s">
        <v>173</v>
      </c>
      <c r="BL124" s="33" t="s">
        <v>435</v>
      </c>
      <c r="BM124" s="33" t="s">
        <v>573</v>
      </c>
      <c r="BN124" s="33" t="s">
        <v>100</v>
      </c>
      <c r="BO124" s="51" t="s">
        <v>111</v>
      </c>
      <c r="BP124" s="50" t="s">
        <v>98</v>
      </c>
      <c r="BQ124" s="33" t="s">
        <v>443</v>
      </c>
      <c r="BR124" s="51" t="s">
        <v>546</v>
      </c>
      <c r="BS124" s="52" t="s">
        <v>2328</v>
      </c>
      <c r="BT124" s="50">
        <v>2</v>
      </c>
      <c r="BU124" s="33">
        <v>0.67</v>
      </c>
      <c r="BV124" s="33">
        <v>7.39</v>
      </c>
      <c r="BW124" s="33">
        <v>10.534000000000001</v>
      </c>
      <c r="BX124" s="33">
        <v>10</v>
      </c>
      <c r="BY124" s="53">
        <v>2</v>
      </c>
      <c r="BZ124" s="50">
        <v>2</v>
      </c>
      <c r="CA124" s="33">
        <v>0.16400000000000001</v>
      </c>
      <c r="CB124" s="33">
        <v>1.194</v>
      </c>
      <c r="CC124" s="33">
        <v>6.2869999999999999</v>
      </c>
      <c r="CD124" s="33">
        <v>10</v>
      </c>
      <c r="CE124" s="53">
        <v>2</v>
      </c>
      <c r="CF124" s="55">
        <v>4.0933278755628324</v>
      </c>
      <c r="CG124" s="55">
        <v>10.017932098456237</v>
      </c>
      <c r="CH124" s="54">
        <v>1.8624748565894362</v>
      </c>
      <c r="CI124" s="54">
        <v>10</v>
      </c>
      <c r="CJ124" s="56">
        <v>2</v>
      </c>
      <c r="CK124" s="53"/>
      <c r="CL124" s="1"/>
      <c r="CM124">
        <v>4032</v>
      </c>
      <c r="CN124" s="61">
        <v>2.8179322011269905</v>
      </c>
      <c r="CV124" s="49"/>
      <c r="CW124" s="49"/>
      <c r="CX124" s="49"/>
      <c r="CY124" s="49"/>
      <c r="CZ124" s="49"/>
      <c r="DA124" s="49"/>
      <c r="DB124" s="49"/>
      <c r="DC124" s="49"/>
      <c r="DD124" s="49"/>
    </row>
    <row r="125" spans="1:108">
      <c r="A125" s="46" t="s">
        <v>2665</v>
      </c>
      <c r="B125" s="48">
        <v>8648</v>
      </c>
      <c r="C125" s="47" t="s">
        <v>2666</v>
      </c>
      <c r="D125" s="47">
        <v>5094</v>
      </c>
      <c r="E125" s="47" t="s">
        <v>2667</v>
      </c>
      <c r="F125" s="46" t="s">
        <v>2668</v>
      </c>
      <c r="G125" s="47" t="s">
        <v>2669</v>
      </c>
      <c r="H125" s="47">
        <v>18521</v>
      </c>
      <c r="I125" s="47" t="s">
        <v>2670</v>
      </c>
      <c r="J125" s="48" t="s">
        <v>6269</v>
      </c>
      <c r="K125" s="46"/>
      <c r="L125" s="47" t="s">
        <v>6269</v>
      </c>
      <c r="M125" s="46"/>
      <c r="N125" s="46" t="s">
        <v>6269</v>
      </c>
      <c r="O125" s="46"/>
      <c r="P125" s="46" t="s">
        <v>6269</v>
      </c>
      <c r="Q125" s="46"/>
      <c r="R125" s="49" t="s">
        <v>2107</v>
      </c>
      <c r="S125" s="49" t="s">
        <v>2671</v>
      </c>
      <c r="T125" s="49" t="s">
        <v>2672</v>
      </c>
      <c r="U125" s="49" t="s">
        <v>740</v>
      </c>
      <c r="V125" s="49"/>
      <c r="W125" s="49" t="s">
        <v>2673</v>
      </c>
      <c r="X125" s="49" t="s">
        <v>372</v>
      </c>
      <c r="Y125" s="49"/>
      <c r="Z125" s="49" t="s">
        <v>2674</v>
      </c>
      <c r="AA125" s="49" t="s">
        <v>2674</v>
      </c>
      <c r="AB125" s="49" t="s">
        <v>2675</v>
      </c>
      <c r="AC125" s="49" t="s">
        <v>2676</v>
      </c>
      <c r="AD125" s="49" t="s">
        <v>2676</v>
      </c>
      <c r="AE125" s="49" t="s">
        <v>2677</v>
      </c>
      <c r="AF125" s="49" t="s">
        <v>2665</v>
      </c>
      <c r="AG125" s="49" t="s">
        <v>2678</v>
      </c>
      <c r="AH125" s="49" t="s">
        <v>2679</v>
      </c>
      <c r="AI125" s="49" t="s">
        <v>2680</v>
      </c>
      <c r="AJ125" s="49"/>
      <c r="AK125" s="49" t="s">
        <v>142</v>
      </c>
      <c r="AL125" s="49" t="s">
        <v>97</v>
      </c>
      <c r="AM125" s="49" t="s">
        <v>107</v>
      </c>
      <c r="AN125" s="49" t="s">
        <v>107</v>
      </c>
      <c r="AO125" s="49" t="s">
        <v>97</v>
      </c>
      <c r="AP125" s="49" t="s">
        <v>97</v>
      </c>
      <c r="AQ125" s="49" t="s">
        <v>97</v>
      </c>
      <c r="AR125" s="49" t="s">
        <v>107</v>
      </c>
      <c r="AS125" s="49" t="s">
        <v>107</v>
      </c>
      <c r="AT125" s="49" t="s">
        <v>107</v>
      </c>
      <c r="AU125" s="49" t="s">
        <v>107</v>
      </c>
      <c r="AV125" s="49" t="s">
        <v>107</v>
      </c>
      <c r="AW125" s="49" t="s">
        <v>107</v>
      </c>
      <c r="AX125" s="49" t="s">
        <v>2681</v>
      </c>
      <c r="AY125" s="49" t="s">
        <v>2682</v>
      </c>
      <c r="AZ125" s="49" t="s">
        <v>2682</v>
      </c>
      <c r="BA125" s="49" t="s">
        <v>2683</v>
      </c>
      <c r="BB125" s="49" t="s">
        <v>2601</v>
      </c>
      <c r="BC125" s="49" t="s">
        <v>1998</v>
      </c>
      <c r="BD125" s="50"/>
      <c r="BE125" s="33" t="s">
        <v>109</v>
      </c>
      <c r="BF125" s="33" t="s">
        <v>173</v>
      </c>
      <c r="BG125" s="33" t="s">
        <v>109</v>
      </c>
      <c r="BH125" s="33" t="s">
        <v>110</v>
      </c>
      <c r="BI125" s="33" t="s">
        <v>110</v>
      </c>
      <c r="BJ125" s="33"/>
      <c r="BK125" s="33"/>
      <c r="BL125" s="33"/>
      <c r="BM125" s="33"/>
      <c r="BN125" s="33"/>
      <c r="BO125" s="51"/>
      <c r="BP125" s="50" t="s">
        <v>173</v>
      </c>
      <c r="BQ125" s="33" t="s">
        <v>109</v>
      </c>
      <c r="BR125" s="51" t="s">
        <v>173</v>
      </c>
      <c r="BS125" s="52" t="s">
        <v>2684</v>
      </c>
      <c r="BT125" s="50">
        <v>2</v>
      </c>
      <c r="BU125" s="33">
        <v>0.63700000000000001</v>
      </c>
      <c r="BV125" s="33">
        <v>2.5950000000000002</v>
      </c>
      <c r="BW125" s="33">
        <v>3.7850000000000001</v>
      </c>
      <c r="BX125" s="33">
        <v>14</v>
      </c>
      <c r="BY125" s="53">
        <v>2</v>
      </c>
      <c r="BZ125" s="50">
        <v>2</v>
      </c>
      <c r="CA125" s="33">
        <v>4.25</v>
      </c>
      <c r="CB125" s="33">
        <v>1.0209999999999999</v>
      </c>
      <c r="CC125" s="33">
        <v>2.6779999999999999</v>
      </c>
      <c r="CD125" s="33">
        <v>14</v>
      </c>
      <c r="CE125" s="53">
        <v>2</v>
      </c>
      <c r="CF125" s="60">
        <v>0.14160094023024314</v>
      </c>
      <c r="CG125" s="54">
        <v>3.0196883681604056</v>
      </c>
      <c r="CH125" s="55">
        <v>3.0741799624950041</v>
      </c>
      <c r="CI125" s="54">
        <v>14</v>
      </c>
      <c r="CJ125" s="56"/>
      <c r="CK125" s="53"/>
      <c r="CL125" s="1"/>
      <c r="CM125">
        <v>1101</v>
      </c>
      <c r="CN125" s="61">
        <v>3.3853033719510734</v>
      </c>
      <c r="CV125" s="49"/>
      <c r="CW125" s="49"/>
      <c r="CX125" s="49"/>
      <c r="CY125" s="49"/>
      <c r="CZ125" s="49"/>
      <c r="DA125" s="49"/>
      <c r="DB125" s="49"/>
      <c r="DC125" s="49"/>
      <c r="DD125" s="49"/>
    </row>
    <row r="126" spans="1:108">
      <c r="A126" s="46" t="s">
        <v>2685</v>
      </c>
      <c r="B126" s="48">
        <v>25312</v>
      </c>
      <c r="C126" s="47" t="s">
        <v>2686</v>
      </c>
      <c r="D126" s="47">
        <v>51313</v>
      </c>
      <c r="E126" s="47" t="s">
        <v>2687</v>
      </c>
      <c r="F126" s="46" t="s">
        <v>2688</v>
      </c>
      <c r="G126" s="47" t="s">
        <v>2689</v>
      </c>
      <c r="H126" s="47">
        <v>68659</v>
      </c>
      <c r="I126" s="47" t="s">
        <v>2690</v>
      </c>
      <c r="J126" s="48" t="s">
        <v>6269</v>
      </c>
      <c r="K126" s="46"/>
      <c r="L126" s="47" t="s">
        <v>6269</v>
      </c>
      <c r="M126" s="46"/>
      <c r="N126" s="46" t="s">
        <v>6269</v>
      </c>
      <c r="O126" s="46"/>
      <c r="P126" s="46" t="s">
        <v>6269</v>
      </c>
      <c r="Q126" s="46"/>
      <c r="R126" s="49" t="s">
        <v>2691</v>
      </c>
      <c r="S126" s="49" t="s">
        <v>2692</v>
      </c>
      <c r="T126" s="49"/>
      <c r="U126" s="49"/>
      <c r="V126" s="49"/>
      <c r="W126" s="49"/>
      <c r="X126" s="49"/>
      <c r="Y126" s="49"/>
      <c r="Z126" s="49" t="s">
        <v>2693</v>
      </c>
      <c r="AA126" s="49" t="s">
        <v>2693</v>
      </c>
      <c r="AB126" s="49" t="s">
        <v>1781</v>
      </c>
      <c r="AC126" s="49" t="s">
        <v>1781</v>
      </c>
      <c r="AD126" s="49" t="s">
        <v>1781</v>
      </c>
      <c r="AE126" s="49" t="s">
        <v>2694</v>
      </c>
      <c r="AF126" s="49" t="s">
        <v>2685</v>
      </c>
      <c r="AG126" s="49" t="s">
        <v>2695</v>
      </c>
      <c r="AH126" s="49" t="s">
        <v>2696</v>
      </c>
      <c r="AI126" s="49" t="s">
        <v>2697</v>
      </c>
      <c r="AJ126" s="49"/>
      <c r="AK126" s="49" t="s">
        <v>97</v>
      </c>
      <c r="AL126" s="49" t="s">
        <v>110</v>
      </c>
      <c r="AM126" s="49" t="s">
        <v>110</v>
      </c>
      <c r="AN126" s="49" t="s">
        <v>110</v>
      </c>
      <c r="AO126" s="49" t="s">
        <v>110</v>
      </c>
      <c r="AP126" s="49" t="s">
        <v>110</v>
      </c>
      <c r="AQ126" s="49" t="s">
        <v>110</v>
      </c>
      <c r="AR126" s="49" t="s">
        <v>110</v>
      </c>
      <c r="AS126" s="49" t="s">
        <v>110</v>
      </c>
      <c r="AT126" s="49" t="s">
        <v>110</v>
      </c>
      <c r="AU126" s="49" t="s">
        <v>110</v>
      </c>
      <c r="AV126" s="49" t="s">
        <v>110</v>
      </c>
      <c r="AW126" s="49" t="s">
        <v>110</v>
      </c>
      <c r="AX126" s="49" t="s">
        <v>2215</v>
      </c>
      <c r="AY126" s="49" t="s">
        <v>2215</v>
      </c>
      <c r="AZ126" s="49" t="s">
        <v>2215</v>
      </c>
      <c r="BA126" s="49" t="s">
        <v>2698</v>
      </c>
      <c r="BB126" s="49" t="s">
        <v>2699</v>
      </c>
      <c r="BC126" s="49" t="s">
        <v>324</v>
      </c>
      <c r="BD126" s="50" t="s">
        <v>110</v>
      </c>
      <c r="BE126" s="33" t="s">
        <v>107</v>
      </c>
      <c r="BF126" s="33"/>
      <c r="BG126" s="33" t="s">
        <v>110</v>
      </c>
      <c r="BH126" s="33" t="s">
        <v>173</v>
      </c>
      <c r="BI126" s="33" t="s">
        <v>97</v>
      </c>
      <c r="BJ126" s="33" t="s">
        <v>107</v>
      </c>
      <c r="BK126" s="33" t="s">
        <v>97</v>
      </c>
      <c r="BL126" s="33" t="s">
        <v>97</v>
      </c>
      <c r="BM126" s="33" t="s">
        <v>97</v>
      </c>
      <c r="BN126" s="33" t="s">
        <v>109</v>
      </c>
      <c r="BO126" s="51" t="s">
        <v>107</v>
      </c>
      <c r="BP126" s="50" t="s">
        <v>110</v>
      </c>
      <c r="BQ126" s="33" t="s">
        <v>435</v>
      </c>
      <c r="BR126" s="51" t="s">
        <v>130</v>
      </c>
      <c r="BS126" s="52" t="s">
        <v>2700</v>
      </c>
      <c r="BT126" s="50">
        <v>2</v>
      </c>
      <c r="BU126" s="33"/>
      <c r="BV126" s="33">
        <v>40.652000000000001</v>
      </c>
      <c r="BW126" s="33">
        <v>79.087000000000003</v>
      </c>
      <c r="BX126" s="33">
        <v>7</v>
      </c>
      <c r="BY126" s="53">
        <v>2</v>
      </c>
      <c r="BZ126" s="50">
        <v>2</v>
      </c>
      <c r="CA126" s="33"/>
      <c r="CB126" s="33">
        <v>33.182000000000002</v>
      </c>
      <c r="CC126" s="33">
        <v>100.27</v>
      </c>
      <c r="CD126" s="33">
        <v>7</v>
      </c>
      <c r="CE126" s="53">
        <v>2</v>
      </c>
      <c r="CF126" s="54"/>
      <c r="CG126" s="60">
        <v>1.2337454042983689</v>
      </c>
      <c r="CH126" s="55">
        <v>3.1675641431738994</v>
      </c>
      <c r="CI126" s="54">
        <v>7</v>
      </c>
      <c r="CJ126" s="56"/>
      <c r="CK126" s="53"/>
      <c r="CL126" s="1"/>
      <c r="CM126">
        <v>1584</v>
      </c>
      <c r="CN126" s="61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</row>
    <row r="127" spans="1:108">
      <c r="A127" s="46" t="s">
        <v>2737</v>
      </c>
      <c r="B127" s="48">
        <v>29104</v>
      </c>
      <c r="C127" s="47" t="s">
        <v>2738</v>
      </c>
      <c r="D127" s="47">
        <v>9920</v>
      </c>
      <c r="E127" s="47" t="s">
        <v>2739</v>
      </c>
      <c r="F127" s="46" t="s">
        <v>2740</v>
      </c>
      <c r="G127" s="47" t="s">
        <v>2741</v>
      </c>
      <c r="H127" s="47">
        <v>74901</v>
      </c>
      <c r="I127" s="47" t="s">
        <v>2742</v>
      </c>
      <c r="J127" s="48" t="s">
        <v>6269</v>
      </c>
      <c r="K127" s="46"/>
      <c r="L127" s="47" t="s">
        <v>6269</v>
      </c>
      <c r="M127" s="46"/>
      <c r="N127" s="46" t="s">
        <v>6269</v>
      </c>
      <c r="O127" s="46"/>
      <c r="P127" s="46" t="s">
        <v>6269</v>
      </c>
      <c r="Q127" s="46"/>
      <c r="R127" s="49" t="s">
        <v>418</v>
      </c>
      <c r="S127" s="49" t="s">
        <v>2743</v>
      </c>
      <c r="T127" s="49"/>
      <c r="U127" s="49" t="s">
        <v>2744</v>
      </c>
      <c r="V127" s="49"/>
      <c r="W127" s="49"/>
      <c r="X127" s="49" t="s">
        <v>115</v>
      </c>
      <c r="Y127" s="49"/>
      <c r="Z127" s="49" t="s">
        <v>2745</v>
      </c>
      <c r="AA127" s="49" t="s">
        <v>2745</v>
      </c>
      <c r="AB127" s="49" t="s">
        <v>109</v>
      </c>
      <c r="AC127" s="49" t="s">
        <v>109</v>
      </c>
      <c r="AD127" s="49" t="s">
        <v>109</v>
      </c>
      <c r="AE127" s="49" t="s">
        <v>2746</v>
      </c>
      <c r="AF127" s="49" t="s">
        <v>2737</v>
      </c>
      <c r="AG127" s="49" t="s">
        <v>2747</v>
      </c>
      <c r="AH127" s="49" t="s">
        <v>2748</v>
      </c>
      <c r="AI127" s="49" t="s">
        <v>2749</v>
      </c>
      <c r="AJ127" s="49"/>
      <c r="AK127" s="49" t="s">
        <v>110</v>
      </c>
      <c r="AL127" s="49" t="s">
        <v>109</v>
      </c>
      <c r="AM127" s="49" t="s">
        <v>109</v>
      </c>
      <c r="AN127" s="49" t="s">
        <v>109</v>
      </c>
      <c r="AO127" s="49" t="s">
        <v>97</v>
      </c>
      <c r="AP127" s="49" t="s">
        <v>97</v>
      </c>
      <c r="AQ127" s="49" t="s">
        <v>97</v>
      </c>
      <c r="AR127" s="49" t="s">
        <v>97</v>
      </c>
      <c r="AS127" s="49" t="s">
        <v>97</v>
      </c>
      <c r="AT127" s="49" t="s">
        <v>97</v>
      </c>
      <c r="AU127" s="49" t="s">
        <v>97</v>
      </c>
      <c r="AV127" s="49" t="s">
        <v>97</v>
      </c>
      <c r="AW127" s="49" t="s">
        <v>97</v>
      </c>
      <c r="AX127" s="49" t="s">
        <v>143</v>
      </c>
      <c r="AY127" s="49" t="s">
        <v>143</v>
      </c>
      <c r="AZ127" s="49" t="s">
        <v>143</v>
      </c>
      <c r="BA127" s="49" t="s">
        <v>2750</v>
      </c>
      <c r="BB127" s="49" t="s">
        <v>2751</v>
      </c>
      <c r="BC127" s="49" t="s">
        <v>2752</v>
      </c>
      <c r="BD127" s="50"/>
      <c r="BE127" s="33"/>
      <c r="BF127" s="33"/>
      <c r="BG127" s="33" t="s">
        <v>97</v>
      </c>
      <c r="BH127" s="33" t="s">
        <v>110</v>
      </c>
      <c r="BI127" s="33" t="s">
        <v>108</v>
      </c>
      <c r="BJ127" s="33" t="s">
        <v>173</v>
      </c>
      <c r="BK127" s="33"/>
      <c r="BL127" s="33"/>
      <c r="BM127" s="33"/>
      <c r="BN127" s="33"/>
      <c r="BO127" s="51"/>
      <c r="BP127" s="50" t="s">
        <v>108</v>
      </c>
      <c r="BQ127" s="33" t="s">
        <v>109</v>
      </c>
      <c r="BR127" s="51" t="s">
        <v>173</v>
      </c>
      <c r="BS127" s="52" t="s">
        <v>2753</v>
      </c>
      <c r="BT127" s="50">
        <v>2</v>
      </c>
      <c r="BU127" s="33"/>
      <c r="BV127" s="33">
        <v>7.2809999999999997</v>
      </c>
      <c r="BW127" s="33">
        <v>3.8969999999999998</v>
      </c>
      <c r="BX127" s="33">
        <v>6</v>
      </c>
      <c r="BY127" s="53">
        <v>2</v>
      </c>
      <c r="BZ127" s="50">
        <v>2</v>
      </c>
      <c r="CA127" s="33"/>
      <c r="CB127" s="33">
        <v>4.4080000000000004</v>
      </c>
      <c r="CC127" s="33">
        <v>4.7489999999999997</v>
      </c>
      <c r="CD127" s="33">
        <v>6</v>
      </c>
      <c r="CE127" s="53">
        <v>2</v>
      </c>
      <c r="CF127" s="54"/>
      <c r="CG127" s="54">
        <v>1.4735135931628969</v>
      </c>
      <c r="CH127" s="60">
        <v>0.925754489909276</v>
      </c>
      <c r="CI127" s="54">
        <v>6</v>
      </c>
      <c r="CJ127" s="56"/>
      <c r="CK127" s="53"/>
      <c r="CL127" s="1"/>
      <c r="CM127">
        <v>1872</v>
      </c>
      <c r="CN127" s="61">
        <v>9.5825951257697692</v>
      </c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</row>
    <row r="128" spans="1:108">
      <c r="A128" s="46" t="s">
        <v>2775</v>
      </c>
      <c r="B128" s="48">
        <v>16264</v>
      </c>
      <c r="C128" s="47" t="s">
        <v>2776</v>
      </c>
      <c r="D128" s="47">
        <v>10131</v>
      </c>
      <c r="E128" s="47" t="s">
        <v>2777</v>
      </c>
      <c r="F128" s="46" t="s">
        <v>2778</v>
      </c>
      <c r="G128" s="47" t="s">
        <v>2779</v>
      </c>
      <c r="H128" s="47">
        <v>68015</v>
      </c>
      <c r="I128" s="47" t="s">
        <v>2780</v>
      </c>
      <c r="J128" s="48" t="s">
        <v>6269</v>
      </c>
      <c r="K128" s="46"/>
      <c r="L128" s="47" t="s">
        <v>6269</v>
      </c>
      <c r="M128" s="46"/>
      <c r="N128" s="46" t="s">
        <v>6269</v>
      </c>
      <c r="O128" s="46"/>
      <c r="P128" s="46" t="s">
        <v>6269</v>
      </c>
      <c r="Q128" s="46"/>
      <c r="R128" s="49" t="s">
        <v>208</v>
      </c>
      <c r="S128" s="49" t="s">
        <v>2781</v>
      </c>
      <c r="T128" s="49"/>
      <c r="U128" s="49"/>
      <c r="V128" s="49"/>
      <c r="W128" s="49"/>
      <c r="X128" s="49"/>
      <c r="Y128" s="49"/>
      <c r="Z128" s="49" t="s">
        <v>2782</v>
      </c>
      <c r="AA128" s="49" t="s">
        <v>2782</v>
      </c>
      <c r="AB128" s="49" t="s">
        <v>1112</v>
      </c>
      <c r="AC128" s="49" t="s">
        <v>1112</v>
      </c>
      <c r="AD128" s="49" t="s">
        <v>1112</v>
      </c>
      <c r="AE128" s="49" t="s">
        <v>2783</v>
      </c>
      <c r="AF128" s="49" t="s">
        <v>2775</v>
      </c>
      <c r="AG128" s="49" t="s">
        <v>2784</v>
      </c>
      <c r="AH128" s="49" t="s">
        <v>2785</v>
      </c>
      <c r="AI128" s="49" t="s">
        <v>2786</v>
      </c>
      <c r="AJ128" s="49"/>
      <c r="AK128" s="49" t="s">
        <v>107</v>
      </c>
      <c r="AL128" s="49" t="s">
        <v>97</v>
      </c>
      <c r="AM128" s="49" t="s">
        <v>97</v>
      </c>
      <c r="AN128" s="49" t="s">
        <v>97</v>
      </c>
      <c r="AO128" s="49" t="s">
        <v>103</v>
      </c>
      <c r="AP128" s="49" t="s">
        <v>107</v>
      </c>
      <c r="AQ128" s="49" t="s">
        <v>97</v>
      </c>
      <c r="AR128" s="49" t="s">
        <v>103</v>
      </c>
      <c r="AS128" s="49" t="s">
        <v>107</v>
      </c>
      <c r="AT128" s="49" t="s">
        <v>97</v>
      </c>
      <c r="AU128" s="49" t="s">
        <v>103</v>
      </c>
      <c r="AV128" s="49" t="s">
        <v>107</v>
      </c>
      <c r="AW128" s="49" t="s">
        <v>97</v>
      </c>
      <c r="AX128" s="49" t="s">
        <v>2787</v>
      </c>
      <c r="AY128" s="49" t="s">
        <v>2787</v>
      </c>
      <c r="AZ128" s="49" t="s">
        <v>2787</v>
      </c>
      <c r="BA128" s="49" t="s">
        <v>2788</v>
      </c>
      <c r="BB128" s="49" t="s">
        <v>2789</v>
      </c>
      <c r="BC128" s="49" t="s">
        <v>1016</v>
      </c>
      <c r="BD128" s="50"/>
      <c r="BE128" s="33"/>
      <c r="BF128" s="33"/>
      <c r="BG128" s="33"/>
      <c r="BH128" s="33"/>
      <c r="BI128" s="33" t="s">
        <v>110</v>
      </c>
      <c r="BJ128" s="33" t="s">
        <v>109</v>
      </c>
      <c r="BK128" s="33"/>
      <c r="BL128" s="33"/>
      <c r="BM128" s="33"/>
      <c r="BN128" s="33"/>
      <c r="BO128" s="51"/>
      <c r="BP128" s="50"/>
      <c r="BQ128" s="33" t="s">
        <v>107</v>
      </c>
      <c r="BR128" s="51" t="s">
        <v>97</v>
      </c>
      <c r="BS128" s="52" t="s">
        <v>2790</v>
      </c>
      <c r="BT128" s="50">
        <v>2</v>
      </c>
      <c r="BU128" s="33"/>
      <c r="BV128" s="33">
        <v>7.48</v>
      </c>
      <c r="BW128" s="33">
        <v>4.2270000000000003</v>
      </c>
      <c r="BX128" s="33">
        <v>4</v>
      </c>
      <c r="BY128" s="53">
        <v>2</v>
      </c>
      <c r="BZ128" s="50">
        <v>2</v>
      </c>
      <c r="CA128" s="33"/>
      <c r="CB128" s="33">
        <v>4.1210000000000004</v>
      </c>
      <c r="CC128" s="33">
        <v>3.3130000000000002</v>
      </c>
      <c r="CD128" s="33">
        <v>4</v>
      </c>
      <c r="CE128" s="53">
        <v>2</v>
      </c>
      <c r="CF128" s="54"/>
      <c r="CG128" s="54">
        <v>1.7548169725897589</v>
      </c>
      <c r="CH128" s="54">
        <v>1.2955885210857032</v>
      </c>
      <c r="CI128" s="54">
        <v>4</v>
      </c>
      <c r="CJ128" s="56"/>
      <c r="CK128" s="53"/>
      <c r="CL128" s="1"/>
      <c r="CM128">
        <v>2115</v>
      </c>
      <c r="CN128" s="61">
        <v>3.4157347621951804</v>
      </c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</row>
    <row r="129" spans="1:108">
      <c r="A129" s="46" t="s">
        <v>2754</v>
      </c>
      <c r="B129" s="48">
        <v>4799</v>
      </c>
      <c r="C129" s="47" t="s">
        <v>2755</v>
      </c>
      <c r="D129" s="47">
        <v>3033</v>
      </c>
      <c r="E129" s="47" t="s">
        <v>2756</v>
      </c>
      <c r="F129" s="46" t="s">
        <v>2757</v>
      </c>
      <c r="G129" s="47" t="s">
        <v>2758</v>
      </c>
      <c r="H129" s="47">
        <v>15107</v>
      </c>
      <c r="I129" s="47" t="s">
        <v>2759</v>
      </c>
      <c r="J129" s="48" t="s">
        <v>6269</v>
      </c>
      <c r="K129" s="46"/>
      <c r="L129" s="47" t="s">
        <v>6269</v>
      </c>
      <c r="M129" s="46"/>
      <c r="N129" s="46" t="s">
        <v>6269</v>
      </c>
      <c r="O129" s="46"/>
      <c r="P129" s="46" t="s">
        <v>6269</v>
      </c>
      <c r="Q129" s="46"/>
      <c r="R129" s="49" t="s">
        <v>2760</v>
      </c>
      <c r="S129" s="49" t="s">
        <v>2761</v>
      </c>
      <c r="T129" s="49" t="s">
        <v>2762</v>
      </c>
      <c r="U129" s="49"/>
      <c r="V129" s="49"/>
      <c r="W129" s="49" t="s">
        <v>2763</v>
      </c>
      <c r="X129" s="49"/>
      <c r="Y129" s="49"/>
      <c r="Z129" s="49" t="s">
        <v>2764</v>
      </c>
      <c r="AA129" s="49" t="s">
        <v>2764</v>
      </c>
      <c r="AB129" s="49" t="s">
        <v>2765</v>
      </c>
      <c r="AC129" s="49" t="s">
        <v>2765</v>
      </c>
      <c r="AD129" s="49" t="s">
        <v>2765</v>
      </c>
      <c r="AE129" s="49" t="s">
        <v>2766</v>
      </c>
      <c r="AF129" s="49" t="s">
        <v>2754</v>
      </c>
      <c r="AG129" s="49" t="s">
        <v>2767</v>
      </c>
      <c r="AH129" s="49" t="s">
        <v>2768</v>
      </c>
      <c r="AI129" s="49" t="s">
        <v>2769</v>
      </c>
      <c r="AJ129" s="49"/>
      <c r="AK129" s="49" t="s">
        <v>107</v>
      </c>
      <c r="AL129" s="49" t="s">
        <v>97</v>
      </c>
      <c r="AM129" s="49" t="s">
        <v>97</v>
      </c>
      <c r="AN129" s="49" t="s">
        <v>97</v>
      </c>
      <c r="AO129" s="49" t="s">
        <v>110</v>
      </c>
      <c r="AP129" s="49" t="s">
        <v>97</v>
      </c>
      <c r="AQ129" s="49" t="s">
        <v>97</v>
      </c>
      <c r="AR129" s="49" t="s">
        <v>110</v>
      </c>
      <c r="AS129" s="49" t="s">
        <v>97</v>
      </c>
      <c r="AT129" s="49" t="s">
        <v>97</v>
      </c>
      <c r="AU129" s="49" t="s">
        <v>110</v>
      </c>
      <c r="AV129" s="49" t="s">
        <v>97</v>
      </c>
      <c r="AW129" s="49" t="s">
        <v>97</v>
      </c>
      <c r="AX129" s="49" t="s">
        <v>2770</v>
      </c>
      <c r="AY129" s="49" t="s">
        <v>2770</v>
      </c>
      <c r="AZ129" s="49" t="s">
        <v>2770</v>
      </c>
      <c r="BA129" s="49" t="s">
        <v>2771</v>
      </c>
      <c r="BB129" s="49" t="s">
        <v>2772</v>
      </c>
      <c r="BC129" s="49" t="s">
        <v>2773</v>
      </c>
      <c r="BD129" s="50"/>
      <c r="BE129" s="33"/>
      <c r="BF129" s="33"/>
      <c r="BG129" s="33"/>
      <c r="BH129" s="33"/>
      <c r="BI129" s="33"/>
      <c r="BJ129" s="33" t="s">
        <v>173</v>
      </c>
      <c r="BK129" s="33"/>
      <c r="BL129" s="33" t="s">
        <v>107</v>
      </c>
      <c r="BM129" s="33"/>
      <c r="BN129" s="33"/>
      <c r="BO129" s="51"/>
      <c r="BP129" s="50" t="s">
        <v>110</v>
      </c>
      <c r="BQ129" s="33" t="s">
        <v>109</v>
      </c>
      <c r="BR129" s="51" t="s">
        <v>97</v>
      </c>
      <c r="BS129" s="52" t="s">
        <v>2774</v>
      </c>
      <c r="BT129" s="50">
        <v>2</v>
      </c>
      <c r="BU129" s="33"/>
      <c r="BV129" s="33">
        <v>2.605</v>
      </c>
      <c r="BW129" s="33">
        <v>3.3559999999999999</v>
      </c>
      <c r="BX129" s="33">
        <v>4</v>
      </c>
      <c r="BY129" s="53">
        <v>2</v>
      </c>
      <c r="BZ129" s="50">
        <v>2</v>
      </c>
      <c r="CA129" s="33"/>
      <c r="CB129" s="33">
        <v>1.8540000000000001</v>
      </c>
      <c r="CC129" s="33">
        <v>2.6309999999999998</v>
      </c>
      <c r="CD129" s="33">
        <v>4</v>
      </c>
      <c r="CE129" s="53">
        <v>2</v>
      </c>
      <c r="CF129" s="54"/>
      <c r="CG129" s="54">
        <v>1.4081532070689291</v>
      </c>
      <c r="CH129" s="54">
        <v>1.4425018752524379</v>
      </c>
      <c r="CI129" s="54">
        <v>4</v>
      </c>
      <c r="CJ129" s="56"/>
      <c r="CK129" s="53"/>
      <c r="CL129" s="1"/>
      <c r="CM129">
        <v>996</v>
      </c>
      <c r="CN129" s="61">
        <v>17.552704467805814</v>
      </c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</row>
    <row r="130" spans="1:108">
      <c r="A130" s="46" t="s">
        <v>2826</v>
      </c>
      <c r="B130" s="48">
        <v>15910</v>
      </c>
      <c r="C130" s="47" t="s">
        <v>2827</v>
      </c>
      <c r="D130" s="47">
        <v>9054</v>
      </c>
      <c r="E130" s="47" t="s">
        <v>2828</v>
      </c>
      <c r="F130" s="46" t="s">
        <v>2829</v>
      </c>
      <c r="G130" s="47" t="s">
        <v>2830</v>
      </c>
      <c r="H130" s="47">
        <v>18041</v>
      </c>
      <c r="I130" s="47" t="s">
        <v>2831</v>
      </c>
      <c r="J130" s="48" t="s">
        <v>6269</v>
      </c>
      <c r="K130" s="46"/>
      <c r="L130" s="47" t="s">
        <v>6269</v>
      </c>
      <c r="M130" s="46"/>
      <c r="N130" s="46" t="s">
        <v>6269</v>
      </c>
      <c r="O130" s="46"/>
      <c r="P130" s="46" t="s">
        <v>6269</v>
      </c>
      <c r="Q130" s="46"/>
      <c r="R130" s="49" t="s">
        <v>2832</v>
      </c>
      <c r="S130" s="49" t="s">
        <v>2833</v>
      </c>
      <c r="T130" s="49"/>
      <c r="U130" s="49"/>
      <c r="V130" s="49"/>
      <c r="W130" s="49"/>
      <c r="X130" s="49"/>
      <c r="Y130" s="49"/>
      <c r="Z130" s="49" t="s">
        <v>2834</v>
      </c>
      <c r="AA130" s="49" t="s">
        <v>2835</v>
      </c>
      <c r="AB130" s="49" t="s">
        <v>2836</v>
      </c>
      <c r="AC130" s="49" t="s">
        <v>2836</v>
      </c>
      <c r="AD130" s="49" t="s">
        <v>2836</v>
      </c>
      <c r="AE130" s="49" t="s">
        <v>2837</v>
      </c>
      <c r="AF130" s="49" t="s">
        <v>2826</v>
      </c>
      <c r="AG130" s="49" t="s">
        <v>2838</v>
      </c>
      <c r="AH130" s="49" t="s">
        <v>2839</v>
      </c>
      <c r="AI130" s="49" t="s">
        <v>2840</v>
      </c>
      <c r="AJ130" s="49"/>
      <c r="AK130" s="49" t="s">
        <v>435</v>
      </c>
      <c r="AL130" s="49" t="s">
        <v>97</v>
      </c>
      <c r="AM130" s="49" t="s">
        <v>97</v>
      </c>
      <c r="AN130" s="49" t="s">
        <v>97</v>
      </c>
      <c r="AO130" s="49" t="s">
        <v>103</v>
      </c>
      <c r="AP130" s="49" t="s">
        <v>97</v>
      </c>
      <c r="AQ130" s="49" t="s">
        <v>97</v>
      </c>
      <c r="AR130" s="49" t="s">
        <v>103</v>
      </c>
      <c r="AS130" s="49" t="s">
        <v>97</v>
      </c>
      <c r="AT130" s="49" t="s">
        <v>97</v>
      </c>
      <c r="AU130" s="49" t="s">
        <v>103</v>
      </c>
      <c r="AV130" s="49" t="s">
        <v>97</v>
      </c>
      <c r="AW130" s="49" t="s">
        <v>97</v>
      </c>
      <c r="AX130" s="49" t="s">
        <v>2682</v>
      </c>
      <c r="AY130" s="49" t="s">
        <v>2682</v>
      </c>
      <c r="AZ130" s="49" t="s">
        <v>2682</v>
      </c>
      <c r="BA130" s="49" t="s">
        <v>2841</v>
      </c>
      <c r="BB130" s="49" t="s">
        <v>2159</v>
      </c>
      <c r="BC130" s="49" t="s">
        <v>109</v>
      </c>
      <c r="BD130" s="50"/>
      <c r="BE130" s="33"/>
      <c r="BF130" s="33"/>
      <c r="BG130" s="33" t="s">
        <v>441</v>
      </c>
      <c r="BH130" s="33"/>
      <c r="BI130" s="33"/>
      <c r="BJ130" s="33"/>
      <c r="BK130" s="33"/>
      <c r="BL130" s="33"/>
      <c r="BM130" s="33"/>
      <c r="BN130" s="33"/>
      <c r="BO130" s="51"/>
      <c r="BP130" s="50"/>
      <c r="BQ130" s="33" t="s">
        <v>109</v>
      </c>
      <c r="BR130" s="51" t="s">
        <v>97</v>
      </c>
      <c r="BS130" s="52" t="s">
        <v>2842</v>
      </c>
      <c r="BT130" s="50">
        <v>2</v>
      </c>
      <c r="BU130" s="33"/>
      <c r="BV130" s="33">
        <v>2.702</v>
      </c>
      <c r="BW130" s="33">
        <v>2.9729999999999999</v>
      </c>
      <c r="BX130" s="33">
        <v>3</v>
      </c>
      <c r="BY130" s="53">
        <v>2</v>
      </c>
      <c r="BZ130" s="50">
        <v>2</v>
      </c>
      <c r="CA130" s="33"/>
      <c r="CB130" s="33">
        <v>1.4139999999999999</v>
      </c>
      <c r="CC130" s="33">
        <v>1.496</v>
      </c>
      <c r="CD130" s="33">
        <v>3</v>
      </c>
      <c r="CE130" s="53">
        <v>2</v>
      </c>
      <c r="CF130" s="54"/>
      <c r="CG130" s="54">
        <v>2.0481730296575456</v>
      </c>
      <c r="CH130" s="54">
        <v>2.0552027457508681</v>
      </c>
      <c r="CI130" s="54">
        <v>3</v>
      </c>
      <c r="CJ130" s="56"/>
      <c r="CK130" s="53"/>
      <c r="CL130" s="1"/>
      <c r="CM130">
        <v>1374</v>
      </c>
      <c r="CN130" s="61">
        <v>4.6419137585525547</v>
      </c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</row>
    <row r="131" spans="1:108">
      <c r="A131" s="46" t="s">
        <v>3162</v>
      </c>
      <c r="B131" s="48">
        <v>29112</v>
      </c>
      <c r="C131" s="47" t="s">
        <v>3163</v>
      </c>
      <c r="D131" s="47">
        <v>9922</v>
      </c>
      <c r="E131" s="47" t="s">
        <v>3164</v>
      </c>
      <c r="F131" s="46" t="s">
        <v>3165</v>
      </c>
      <c r="G131" s="47" t="s">
        <v>3166</v>
      </c>
      <c r="H131" s="47">
        <v>232227</v>
      </c>
      <c r="I131" s="47" t="s">
        <v>3167</v>
      </c>
      <c r="J131" s="48" t="s">
        <v>6269</v>
      </c>
      <c r="K131" s="46"/>
      <c r="L131" s="47" t="s">
        <v>6269</v>
      </c>
      <c r="M131" s="46"/>
      <c r="N131" s="46" t="s">
        <v>6269</v>
      </c>
      <c r="O131" s="46"/>
      <c r="P131" s="46"/>
      <c r="Q131" s="46" t="s">
        <v>6269</v>
      </c>
      <c r="R131" s="49" t="s">
        <v>3168</v>
      </c>
      <c r="S131" s="49" t="s">
        <v>3169</v>
      </c>
      <c r="T131" s="49" t="s">
        <v>3170</v>
      </c>
      <c r="U131" s="49" t="s">
        <v>3171</v>
      </c>
      <c r="V131" s="49" t="s">
        <v>545</v>
      </c>
      <c r="W131" s="49" t="s">
        <v>3172</v>
      </c>
      <c r="X131" s="49" t="s">
        <v>3173</v>
      </c>
      <c r="Y131" s="49" t="s">
        <v>3174</v>
      </c>
      <c r="Z131" s="49" t="s">
        <v>3175</v>
      </c>
      <c r="AA131" s="49" t="s">
        <v>3175</v>
      </c>
      <c r="AB131" s="49" t="s">
        <v>3176</v>
      </c>
      <c r="AC131" s="49" t="s">
        <v>3177</v>
      </c>
      <c r="AD131" s="49" t="s">
        <v>3177</v>
      </c>
      <c r="AE131" s="49" t="s">
        <v>3178</v>
      </c>
      <c r="AF131" s="49" t="s">
        <v>3162</v>
      </c>
      <c r="AG131" s="49" t="s">
        <v>3179</v>
      </c>
      <c r="AH131" s="49" t="s">
        <v>3180</v>
      </c>
      <c r="AI131" s="49" t="s">
        <v>3181</v>
      </c>
      <c r="AJ131" s="49" t="s">
        <v>3182</v>
      </c>
      <c r="AK131" s="49" t="s">
        <v>173</v>
      </c>
      <c r="AL131" s="49" t="s">
        <v>144</v>
      </c>
      <c r="AM131" s="49" t="s">
        <v>172</v>
      </c>
      <c r="AN131" s="49" t="s">
        <v>172</v>
      </c>
      <c r="AO131" s="49" t="s">
        <v>441</v>
      </c>
      <c r="AP131" s="49" t="s">
        <v>144</v>
      </c>
      <c r="AQ131" s="49" t="s">
        <v>110</v>
      </c>
      <c r="AR131" s="49" t="s">
        <v>108</v>
      </c>
      <c r="AS131" s="49" t="s">
        <v>172</v>
      </c>
      <c r="AT131" s="49" t="s">
        <v>110</v>
      </c>
      <c r="AU131" s="49" t="s">
        <v>108</v>
      </c>
      <c r="AV131" s="49" t="s">
        <v>172</v>
      </c>
      <c r="AW131" s="49" t="s">
        <v>110</v>
      </c>
      <c r="AX131" s="49" t="s">
        <v>2555</v>
      </c>
      <c r="AY131" s="49" t="s">
        <v>3183</v>
      </c>
      <c r="AZ131" s="49" t="s">
        <v>3183</v>
      </c>
      <c r="BA131" s="49" t="s">
        <v>3184</v>
      </c>
      <c r="BB131" s="49" t="s">
        <v>3185</v>
      </c>
      <c r="BC131" s="49" t="s">
        <v>1536</v>
      </c>
      <c r="BD131" s="50"/>
      <c r="BE131" s="33"/>
      <c r="BF131" s="33"/>
      <c r="BG131" s="33"/>
      <c r="BH131" s="33"/>
      <c r="BI131" s="33"/>
      <c r="BJ131" s="33" t="s">
        <v>110</v>
      </c>
      <c r="BK131" s="33"/>
      <c r="BL131" s="33"/>
      <c r="BM131" s="33" t="s">
        <v>368</v>
      </c>
      <c r="BN131" s="33" t="s">
        <v>172</v>
      </c>
      <c r="BO131" s="51" t="s">
        <v>149</v>
      </c>
      <c r="BP131" s="50" t="s">
        <v>172</v>
      </c>
      <c r="BQ131" s="33" t="s">
        <v>101</v>
      </c>
      <c r="BR131" s="51" t="s">
        <v>107</v>
      </c>
      <c r="BS131" s="52" t="s">
        <v>3186</v>
      </c>
      <c r="BT131" s="50">
        <v>2</v>
      </c>
      <c r="BU131" s="33">
        <v>10.723000000000001</v>
      </c>
      <c r="BV131" s="33">
        <v>13.141</v>
      </c>
      <c r="BW131" s="33">
        <v>2.605</v>
      </c>
      <c r="BX131" s="33">
        <v>12</v>
      </c>
      <c r="BY131" s="53">
        <v>2</v>
      </c>
      <c r="BZ131" s="50">
        <v>1</v>
      </c>
      <c r="CA131" s="33">
        <v>0.75800000000000001</v>
      </c>
      <c r="CB131" s="33">
        <v>0.63</v>
      </c>
      <c r="CC131" s="33">
        <v>2.0030000000000001</v>
      </c>
      <c r="CD131" s="33">
        <v>12</v>
      </c>
      <c r="CE131" s="53">
        <v>3</v>
      </c>
      <c r="CF131" s="55">
        <v>16.582372937567367</v>
      </c>
      <c r="CG131" s="55">
        <v>28.188865398167724</v>
      </c>
      <c r="CH131" s="54">
        <v>1.4669209329617134</v>
      </c>
      <c r="CI131" s="54">
        <v>12</v>
      </c>
      <c r="CJ131" s="56">
        <v>2</v>
      </c>
      <c r="CK131" s="53"/>
      <c r="CL131" s="1"/>
      <c r="CM131">
        <v>3480</v>
      </c>
      <c r="CN131" s="61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</row>
    <row r="132" spans="1:108">
      <c r="A132" s="46" t="s">
        <v>2930</v>
      </c>
      <c r="B132" s="48">
        <v>11740</v>
      </c>
      <c r="C132" s="47" t="s">
        <v>2931</v>
      </c>
      <c r="D132" s="47">
        <v>7018</v>
      </c>
      <c r="E132" s="47" t="s">
        <v>2932</v>
      </c>
      <c r="F132" s="46" t="s">
        <v>2933</v>
      </c>
      <c r="G132" s="47" t="s">
        <v>2934</v>
      </c>
      <c r="H132" s="47">
        <v>22041</v>
      </c>
      <c r="I132" s="47" t="s">
        <v>2935</v>
      </c>
      <c r="J132" s="48" t="s">
        <v>6269</v>
      </c>
      <c r="K132" s="46"/>
      <c r="L132" s="47" t="s">
        <v>6269</v>
      </c>
      <c r="M132" s="46"/>
      <c r="N132" s="46" t="s">
        <v>6269</v>
      </c>
      <c r="O132" s="46"/>
      <c r="P132" s="46"/>
      <c r="Q132" s="46" t="s">
        <v>6269</v>
      </c>
      <c r="R132" s="49" t="s">
        <v>2936</v>
      </c>
      <c r="S132" s="49" t="s">
        <v>2937</v>
      </c>
      <c r="T132" s="49" t="s">
        <v>2938</v>
      </c>
      <c r="U132" s="49" t="s">
        <v>2939</v>
      </c>
      <c r="V132" s="49"/>
      <c r="W132" s="49" t="s">
        <v>2940</v>
      </c>
      <c r="X132" s="49" t="s">
        <v>2941</v>
      </c>
      <c r="Y132" s="49"/>
      <c r="Z132" s="49" t="s">
        <v>2942</v>
      </c>
      <c r="AA132" s="49" t="s">
        <v>2943</v>
      </c>
      <c r="AB132" s="49" t="s">
        <v>2944</v>
      </c>
      <c r="AC132" s="49" t="s">
        <v>2944</v>
      </c>
      <c r="AD132" s="49" t="s">
        <v>2944</v>
      </c>
      <c r="AE132" s="49" t="s">
        <v>2945</v>
      </c>
      <c r="AF132" s="49" t="s">
        <v>2930</v>
      </c>
      <c r="AG132" s="49" t="s">
        <v>2946</v>
      </c>
      <c r="AH132" s="49" t="s">
        <v>2947</v>
      </c>
      <c r="AI132" s="49" t="s">
        <v>2948</v>
      </c>
      <c r="AJ132" s="49"/>
      <c r="AK132" s="49" t="s">
        <v>144</v>
      </c>
      <c r="AL132" s="49" t="s">
        <v>172</v>
      </c>
      <c r="AM132" s="49" t="s">
        <v>172</v>
      </c>
      <c r="AN132" s="49" t="s">
        <v>172</v>
      </c>
      <c r="AO132" s="49" t="s">
        <v>143</v>
      </c>
      <c r="AP132" s="49" t="s">
        <v>108</v>
      </c>
      <c r="AQ132" s="49" t="s">
        <v>97</v>
      </c>
      <c r="AR132" s="49" t="s">
        <v>143</v>
      </c>
      <c r="AS132" s="49" t="s">
        <v>108</v>
      </c>
      <c r="AT132" s="49" t="s">
        <v>97</v>
      </c>
      <c r="AU132" s="49" t="s">
        <v>143</v>
      </c>
      <c r="AV132" s="49" t="s">
        <v>108</v>
      </c>
      <c r="AW132" s="49" t="s">
        <v>97</v>
      </c>
      <c r="AX132" s="49" t="s">
        <v>196</v>
      </c>
      <c r="AY132" s="49" t="s">
        <v>196</v>
      </c>
      <c r="AZ132" s="49" t="s">
        <v>196</v>
      </c>
      <c r="BA132" s="49" t="s">
        <v>2949</v>
      </c>
      <c r="BB132" s="49" t="s">
        <v>2950</v>
      </c>
      <c r="BC132" s="49" t="s">
        <v>515</v>
      </c>
      <c r="BD132" s="50"/>
      <c r="BE132" s="33"/>
      <c r="BF132" s="33"/>
      <c r="BG132" s="33"/>
      <c r="BH132" s="33"/>
      <c r="BI132" s="33" t="s">
        <v>110</v>
      </c>
      <c r="BJ132" s="33" t="s">
        <v>173</v>
      </c>
      <c r="BK132" s="33" t="s">
        <v>435</v>
      </c>
      <c r="BL132" s="33"/>
      <c r="BM132" s="33"/>
      <c r="BN132" s="33"/>
      <c r="BO132" s="51"/>
      <c r="BP132" s="50" t="s">
        <v>143</v>
      </c>
      <c r="BQ132" s="33" t="s">
        <v>143</v>
      </c>
      <c r="BR132" s="51" t="s">
        <v>97</v>
      </c>
      <c r="BS132" s="52" t="s">
        <v>2951</v>
      </c>
      <c r="BT132" s="50">
        <v>2</v>
      </c>
      <c r="BU132" s="33">
        <v>7.4329999999999998</v>
      </c>
      <c r="BV132" s="33">
        <v>1.772</v>
      </c>
      <c r="BW132" s="33">
        <v>6.2080000000000002</v>
      </c>
      <c r="BX132" s="33">
        <v>11</v>
      </c>
      <c r="BY132" s="53">
        <v>2</v>
      </c>
      <c r="BZ132" s="50">
        <v>1</v>
      </c>
      <c r="CA132" s="33">
        <v>0.33900000000000002</v>
      </c>
      <c r="CB132" s="33">
        <v>0.317</v>
      </c>
      <c r="CC132" s="33">
        <v>1.6539999999999999</v>
      </c>
      <c r="CD132" s="33">
        <v>11</v>
      </c>
      <c r="CE132" s="53">
        <v>3</v>
      </c>
      <c r="CF132" s="55">
        <v>23.05050365350483</v>
      </c>
      <c r="CG132" s="55">
        <v>5.8309037900874632</v>
      </c>
      <c r="CH132" s="55">
        <v>3.7536128523704066</v>
      </c>
      <c r="CI132" s="54">
        <v>11</v>
      </c>
      <c r="CJ132" s="56">
        <v>1</v>
      </c>
      <c r="CK132" s="53"/>
      <c r="CL132" s="1"/>
      <c r="CM132">
        <v>2097</v>
      </c>
      <c r="CN132" s="61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</row>
    <row r="133" spans="1:108">
      <c r="A133" s="46" t="s">
        <v>3078</v>
      </c>
      <c r="B133" s="48">
        <v>2972</v>
      </c>
      <c r="C133" s="47" t="s">
        <v>3079</v>
      </c>
      <c r="D133" s="47">
        <v>1759</v>
      </c>
      <c r="E133" s="47" t="s">
        <v>3080</v>
      </c>
      <c r="F133" s="46" t="s">
        <v>3081</v>
      </c>
      <c r="G133" s="47" t="s">
        <v>3082</v>
      </c>
      <c r="H133" s="47">
        <v>13429</v>
      </c>
      <c r="I133" s="47" t="s">
        <v>3083</v>
      </c>
      <c r="J133" s="48" t="s">
        <v>6269</v>
      </c>
      <c r="K133" s="46"/>
      <c r="L133" s="47" t="s">
        <v>6269</v>
      </c>
      <c r="M133" s="46"/>
      <c r="N133" s="46" t="s">
        <v>6269</v>
      </c>
      <c r="O133" s="46"/>
      <c r="P133" s="46"/>
      <c r="Q133" s="46" t="s">
        <v>6269</v>
      </c>
      <c r="R133" s="49" t="s">
        <v>3084</v>
      </c>
      <c r="S133" s="49" t="s">
        <v>3085</v>
      </c>
      <c r="T133" s="49" t="s">
        <v>3086</v>
      </c>
      <c r="U133" s="49" t="s">
        <v>3087</v>
      </c>
      <c r="V133" s="49"/>
      <c r="W133" s="49" t="s">
        <v>3088</v>
      </c>
      <c r="X133" s="49" t="s">
        <v>3089</v>
      </c>
      <c r="Y133" s="49"/>
      <c r="Z133" s="49" t="s">
        <v>3090</v>
      </c>
      <c r="AA133" s="49" t="s">
        <v>3091</v>
      </c>
      <c r="AB133" s="49" t="s">
        <v>3092</v>
      </c>
      <c r="AC133" s="49" t="s">
        <v>3092</v>
      </c>
      <c r="AD133" s="49" t="s">
        <v>3093</v>
      </c>
      <c r="AE133" s="49" t="s">
        <v>3094</v>
      </c>
      <c r="AF133" s="49" t="s">
        <v>3078</v>
      </c>
      <c r="AG133" s="49" t="s">
        <v>3095</v>
      </c>
      <c r="AH133" s="49" t="s">
        <v>3096</v>
      </c>
      <c r="AI133" s="49" t="s">
        <v>3097</v>
      </c>
      <c r="AJ133" s="49"/>
      <c r="AK133" s="49" t="s">
        <v>144</v>
      </c>
      <c r="AL133" s="49" t="s">
        <v>144</v>
      </c>
      <c r="AM133" s="49" t="s">
        <v>144</v>
      </c>
      <c r="AN133" s="49" t="s">
        <v>441</v>
      </c>
      <c r="AO133" s="49" t="s">
        <v>143</v>
      </c>
      <c r="AP133" s="49" t="s">
        <v>143</v>
      </c>
      <c r="AQ133" s="49" t="s">
        <v>149</v>
      </c>
      <c r="AR133" s="49" t="s">
        <v>143</v>
      </c>
      <c r="AS133" s="49" t="s">
        <v>143</v>
      </c>
      <c r="AT133" s="49" t="s">
        <v>149</v>
      </c>
      <c r="AU133" s="49" t="s">
        <v>109</v>
      </c>
      <c r="AV133" s="49" t="s">
        <v>108</v>
      </c>
      <c r="AW133" s="49" t="s">
        <v>173</v>
      </c>
      <c r="AX133" s="49" t="s">
        <v>3098</v>
      </c>
      <c r="AY133" s="49" t="s">
        <v>3098</v>
      </c>
      <c r="AZ133" s="49" t="s">
        <v>1293</v>
      </c>
      <c r="BA133" s="49" t="s">
        <v>3099</v>
      </c>
      <c r="BB133" s="49" t="s">
        <v>3100</v>
      </c>
      <c r="BC133" s="49" t="s">
        <v>1120</v>
      </c>
      <c r="BD133" s="50"/>
      <c r="BE133" s="33"/>
      <c r="BF133" s="33"/>
      <c r="BG133" s="33" t="s">
        <v>97</v>
      </c>
      <c r="BH133" s="33" t="s">
        <v>107</v>
      </c>
      <c r="BI133" s="33" t="s">
        <v>107</v>
      </c>
      <c r="BJ133" s="33" t="s">
        <v>107</v>
      </c>
      <c r="BK133" s="33" t="s">
        <v>142</v>
      </c>
      <c r="BL133" s="33" t="s">
        <v>153</v>
      </c>
      <c r="BM133" s="33" t="s">
        <v>97</v>
      </c>
      <c r="BN133" s="33" t="s">
        <v>109</v>
      </c>
      <c r="BO133" s="51" t="s">
        <v>97</v>
      </c>
      <c r="BP133" s="50" t="s">
        <v>368</v>
      </c>
      <c r="BQ133" s="33" t="s">
        <v>150</v>
      </c>
      <c r="BR133" s="51" t="s">
        <v>98</v>
      </c>
      <c r="BS133" s="52" t="s">
        <v>3101</v>
      </c>
      <c r="BT133" s="50">
        <v>2</v>
      </c>
      <c r="BU133" s="33">
        <v>4.8609999999999998</v>
      </c>
      <c r="BV133" s="33">
        <v>2.863</v>
      </c>
      <c r="BW133" s="33">
        <v>1.59</v>
      </c>
      <c r="BX133" s="33">
        <v>22</v>
      </c>
      <c r="BY133" s="53">
        <v>2</v>
      </c>
      <c r="BZ133" s="50">
        <v>1</v>
      </c>
      <c r="CA133" s="33">
        <v>1.613</v>
      </c>
      <c r="CB133" s="33">
        <v>1.2390000000000001</v>
      </c>
      <c r="CC133" s="33">
        <v>0.622</v>
      </c>
      <c r="CD133" s="33">
        <v>22</v>
      </c>
      <c r="CE133" s="53">
        <v>3</v>
      </c>
      <c r="CF133" s="55">
        <v>3.2021518460405392</v>
      </c>
      <c r="CG133" s="54">
        <v>2.2085781174080128</v>
      </c>
      <c r="CH133" s="55">
        <v>3.5052052297662031</v>
      </c>
      <c r="CI133" s="54">
        <v>22</v>
      </c>
      <c r="CJ133" s="56">
        <v>2</v>
      </c>
      <c r="CK133" s="53"/>
      <c r="CL133" s="1"/>
      <c r="CM133">
        <v>2595</v>
      </c>
      <c r="CN133" s="61">
        <v>3.0156521326870203</v>
      </c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</row>
    <row r="134" spans="1:108">
      <c r="A134" s="46" t="s">
        <v>3967</v>
      </c>
      <c r="B134" s="48">
        <v>10941</v>
      </c>
      <c r="C134" s="47" t="s">
        <v>3968</v>
      </c>
      <c r="D134" s="47">
        <v>6507</v>
      </c>
      <c r="E134" s="47" t="s">
        <v>3969</v>
      </c>
      <c r="F134" s="46" t="s">
        <v>3970</v>
      </c>
      <c r="G134" s="47" t="s">
        <v>3971</v>
      </c>
      <c r="H134" s="47">
        <v>20512</v>
      </c>
      <c r="I134" s="47" t="s">
        <v>3972</v>
      </c>
      <c r="J134" s="48" t="s">
        <v>6269</v>
      </c>
      <c r="K134" s="46"/>
      <c r="L134" s="47" t="s">
        <v>6269</v>
      </c>
      <c r="M134" s="46"/>
      <c r="N134" s="46" t="s">
        <v>6269</v>
      </c>
      <c r="O134" s="46"/>
      <c r="P134" s="46"/>
      <c r="Q134" s="46" t="s">
        <v>6269</v>
      </c>
      <c r="R134" s="49" t="s">
        <v>1890</v>
      </c>
      <c r="S134" s="49" t="s">
        <v>3973</v>
      </c>
      <c r="T134" s="49" t="s">
        <v>3974</v>
      </c>
      <c r="U134" s="49"/>
      <c r="V134" s="49"/>
      <c r="W134" s="49" t="s">
        <v>3975</v>
      </c>
      <c r="X134" s="49"/>
      <c r="Y134" s="49"/>
      <c r="Z134" s="49" t="s">
        <v>3976</v>
      </c>
      <c r="AA134" s="49" t="s">
        <v>3977</v>
      </c>
      <c r="AB134" s="49" t="s">
        <v>3978</v>
      </c>
      <c r="AC134" s="49" t="s">
        <v>3978</v>
      </c>
      <c r="AD134" s="49" t="s">
        <v>3978</v>
      </c>
      <c r="AE134" s="49" t="s">
        <v>3979</v>
      </c>
      <c r="AF134" s="49" t="s">
        <v>3967</v>
      </c>
      <c r="AG134" s="49" t="s">
        <v>3980</v>
      </c>
      <c r="AH134" s="49" t="s">
        <v>3981</v>
      </c>
      <c r="AI134" s="49" t="s">
        <v>3982</v>
      </c>
      <c r="AJ134" s="49"/>
      <c r="AK134" s="49" t="s">
        <v>173</v>
      </c>
      <c r="AL134" s="49" t="s">
        <v>108</v>
      </c>
      <c r="AM134" s="49" t="s">
        <v>108</v>
      </c>
      <c r="AN134" s="49" t="s">
        <v>108</v>
      </c>
      <c r="AO134" s="49" t="s">
        <v>97</v>
      </c>
      <c r="AP134" s="49" t="s">
        <v>108</v>
      </c>
      <c r="AQ134" s="49" t="s">
        <v>109</v>
      </c>
      <c r="AR134" s="49" t="s">
        <v>97</v>
      </c>
      <c r="AS134" s="49" t="s">
        <v>108</v>
      </c>
      <c r="AT134" s="49" t="s">
        <v>109</v>
      </c>
      <c r="AU134" s="49" t="s">
        <v>97</v>
      </c>
      <c r="AV134" s="49" t="s">
        <v>108</v>
      </c>
      <c r="AW134" s="49" t="s">
        <v>109</v>
      </c>
      <c r="AX134" s="49" t="s">
        <v>222</v>
      </c>
      <c r="AY134" s="49" t="s">
        <v>222</v>
      </c>
      <c r="AZ134" s="49" t="s">
        <v>222</v>
      </c>
      <c r="BA134" s="49" t="s">
        <v>3983</v>
      </c>
      <c r="BB134" s="49" t="s">
        <v>3122</v>
      </c>
      <c r="BC134" s="49" t="s">
        <v>3984</v>
      </c>
      <c r="BD134" s="50"/>
      <c r="BE134" s="33"/>
      <c r="BF134" s="33"/>
      <c r="BG134" s="33" t="s">
        <v>97</v>
      </c>
      <c r="BH134" s="33" t="s">
        <v>173</v>
      </c>
      <c r="BI134" s="33"/>
      <c r="BJ134" s="33"/>
      <c r="BK134" s="33" t="s">
        <v>108</v>
      </c>
      <c r="BL134" s="33" t="s">
        <v>143</v>
      </c>
      <c r="BM134" s="33" t="s">
        <v>107</v>
      </c>
      <c r="BN134" s="33" t="s">
        <v>441</v>
      </c>
      <c r="BO134" s="51"/>
      <c r="BP134" s="50" t="s">
        <v>149</v>
      </c>
      <c r="BQ134" s="33" t="s">
        <v>144</v>
      </c>
      <c r="BR134" s="51" t="s">
        <v>149</v>
      </c>
      <c r="BS134" s="52" t="s">
        <v>3985</v>
      </c>
      <c r="BT134" s="50">
        <v>2</v>
      </c>
      <c r="BU134" s="33">
        <v>4.5129999999999999</v>
      </c>
      <c r="BV134" s="33">
        <v>1.8129999999999999</v>
      </c>
      <c r="BW134" s="33">
        <v>3.2450000000000001</v>
      </c>
      <c r="BX134" s="33">
        <v>8</v>
      </c>
      <c r="BY134" s="53">
        <v>2</v>
      </c>
      <c r="BZ134" s="50">
        <v>1</v>
      </c>
      <c r="CA134" s="33">
        <v>2.0859999999999999</v>
      </c>
      <c r="CB134" s="33">
        <v>0.60699999999999998</v>
      </c>
      <c r="CC134" s="33">
        <v>2.3420000000000001</v>
      </c>
      <c r="CD134" s="33">
        <v>8</v>
      </c>
      <c r="CE134" s="53">
        <v>3</v>
      </c>
      <c r="CF134" s="55">
        <v>2.2598359359110529</v>
      </c>
      <c r="CG134" s="54">
        <v>3.3838657282079048</v>
      </c>
      <c r="CH134" s="54">
        <v>1.8918612130614096</v>
      </c>
      <c r="CI134" s="54">
        <v>8</v>
      </c>
      <c r="CJ134" s="56"/>
      <c r="CK134" s="53"/>
      <c r="CL134" s="1" t="s">
        <v>6269</v>
      </c>
      <c r="CM134">
        <v>1629</v>
      </c>
      <c r="CN134" s="61">
        <v>9.2057537289353402</v>
      </c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</row>
    <row r="135" spans="1:108">
      <c r="A135" s="46" t="s">
        <v>3629</v>
      </c>
      <c r="B135" s="48">
        <v>8877</v>
      </c>
      <c r="C135" s="47" t="s">
        <v>3630</v>
      </c>
      <c r="D135" s="47">
        <v>5213</v>
      </c>
      <c r="E135" s="47" t="s">
        <v>3631</v>
      </c>
      <c r="F135" s="46" t="s">
        <v>3632</v>
      </c>
      <c r="G135" s="47" t="s">
        <v>3633</v>
      </c>
      <c r="H135" s="47">
        <v>18642</v>
      </c>
      <c r="I135" s="47" t="s">
        <v>3634</v>
      </c>
      <c r="J135" s="48" t="s">
        <v>6269</v>
      </c>
      <c r="K135" s="46"/>
      <c r="L135" s="47" t="s">
        <v>6269</v>
      </c>
      <c r="M135" s="46"/>
      <c r="N135" s="46" t="s">
        <v>6269</v>
      </c>
      <c r="O135" s="46"/>
      <c r="P135" s="46"/>
      <c r="Q135" s="46" t="s">
        <v>6269</v>
      </c>
      <c r="R135" s="49" t="s">
        <v>3635</v>
      </c>
      <c r="S135" s="49" t="s">
        <v>3636</v>
      </c>
      <c r="T135" s="49" t="s">
        <v>3637</v>
      </c>
      <c r="U135" s="49" t="s">
        <v>3638</v>
      </c>
      <c r="V135" s="49"/>
      <c r="W135" s="49" t="s">
        <v>3639</v>
      </c>
      <c r="X135" s="49" t="s">
        <v>762</v>
      </c>
      <c r="Y135" s="49"/>
      <c r="Z135" s="49" t="s">
        <v>3640</v>
      </c>
      <c r="AA135" s="49" t="s">
        <v>3641</v>
      </c>
      <c r="AB135" s="49" t="s">
        <v>3642</v>
      </c>
      <c r="AC135" s="49" t="s">
        <v>3642</v>
      </c>
      <c r="AD135" s="49" t="s">
        <v>3643</v>
      </c>
      <c r="AE135" s="49" t="s">
        <v>3644</v>
      </c>
      <c r="AF135" s="49" t="s">
        <v>3629</v>
      </c>
      <c r="AG135" s="49" t="s">
        <v>3645</v>
      </c>
      <c r="AH135" s="49" t="s">
        <v>3646</v>
      </c>
      <c r="AI135" s="49" t="s">
        <v>3647</v>
      </c>
      <c r="AJ135" s="49"/>
      <c r="AK135" s="49" t="s">
        <v>143</v>
      </c>
      <c r="AL135" s="49" t="s">
        <v>144</v>
      </c>
      <c r="AM135" s="49" t="s">
        <v>144</v>
      </c>
      <c r="AN135" s="49" t="s">
        <v>172</v>
      </c>
      <c r="AO135" s="49" t="s">
        <v>172</v>
      </c>
      <c r="AP135" s="49" t="s">
        <v>143</v>
      </c>
      <c r="AQ135" s="49" t="s">
        <v>149</v>
      </c>
      <c r="AR135" s="49" t="s">
        <v>172</v>
      </c>
      <c r="AS135" s="49" t="s">
        <v>143</v>
      </c>
      <c r="AT135" s="49" t="s">
        <v>149</v>
      </c>
      <c r="AU135" s="49" t="s">
        <v>143</v>
      </c>
      <c r="AV135" s="49" t="s">
        <v>173</v>
      </c>
      <c r="AW135" s="49" t="s">
        <v>143</v>
      </c>
      <c r="AX135" s="49" t="s">
        <v>3648</v>
      </c>
      <c r="AY135" s="49" t="s">
        <v>3648</v>
      </c>
      <c r="AZ135" s="49" t="s">
        <v>3649</v>
      </c>
      <c r="BA135" s="49" t="s">
        <v>3650</v>
      </c>
      <c r="BB135" s="49" t="s">
        <v>3651</v>
      </c>
      <c r="BC135" s="49" t="s">
        <v>3652</v>
      </c>
      <c r="BD135" s="50"/>
      <c r="BE135" s="33"/>
      <c r="BF135" s="33"/>
      <c r="BG135" s="33"/>
      <c r="BH135" s="33"/>
      <c r="BI135" s="33"/>
      <c r="BJ135" s="33" t="s">
        <v>143</v>
      </c>
      <c r="BK135" s="33" t="s">
        <v>395</v>
      </c>
      <c r="BL135" s="33"/>
      <c r="BM135" s="33" t="s">
        <v>110</v>
      </c>
      <c r="BN135" s="33" t="s">
        <v>97</v>
      </c>
      <c r="BO135" s="51"/>
      <c r="BP135" s="50" t="s">
        <v>130</v>
      </c>
      <c r="BQ135" s="33" t="s">
        <v>430</v>
      </c>
      <c r="BR135" s="51" t="s">
        <v>179</v>
      </c>
      <c r="BS135" s="52" t="s">
        <v>3653</v>
      </c>
      <c r="BT135" s="50">
        <v>2</v>
      </c>
      <c r="BU135" s="33">
        <v>4.5090000000000003</v>
      </c>
      <c r="BV135" s="33">
        <v>4.694</v>
      </c>
      <c r="BW135" s="33">
        <v>2.4380000000000002</v>
      </c>
      <c r="BX135" s="33">
        <v>17</v>
      </c>
      <c r="BY135" s="53">
        <v>2</v>
      </c>
      <c r="BZ135" s="50">
        <v>1</v>
      </c>
      <c r="CA135" s="33">
        <v>4.3079999999999998</v>
      </c>
      <c r="CB135" s="33">
        <v>1.139</v>
      </c>
      <c r="CC135" s="33">
        <v>1.125</v>
      </c>
      <c r="CD135" s="33">
        <v>17</v>
      </c>
      <c r="CE135" s="53">
        <v>3</v>
      </c>
      <c r="CF135" s="54">
        <v>1.1144296349128515</v>
      </c>
      <c r="CG135" s="54">
        <v>2.7057009118212076</v>
      </c>
      <c r="CH135" s="54">
        <v>1.7758204290382158</v>
      </c>
      <c r="CI135" s="54">
        <v>17</v>
      </c>
      <c r="CJ135" s="56"/>
      <c r="CK135" s="53"/>
      <c r="CL135" s="1"/>
      <c r="CM135">
        <v>2556</v>
      </c>
      <c r="CN135" s="61">
        <v>6.3978918641241247</v>
      </c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</row>
    <row r="136" spans="1:108">
      <c r="A136" s="46" t="s">
        <v>3145</v>
      </c>
      <c r="B136" s="48">
        <v>11005</v>
      </c>
      <c r="C136" s="47" t="s">
        <v>3146</v>
      </c>
      <c r="D136" s="47">
        <v>6513</v>
      </c>
      <c r="E136" s="47" t="s">
        <v>3147</v>
      </c>
      <c r="F136" s="46" t="s">
        <v>3148</v>
      </c>
      <c r="G136" s="47" t="s">
        <v>3149</v>
      </c>
      <c r="H136" s="47">
        <v>20525</v>
      </c>
      <c r="I136" s="47" t="s">
        <v>3150</v>
      </c>
      <c r="J136" s="48" t="s">
        <v>6269</v>
      </c>
      <c r="K136" s="46"/>
      <c r="L136" s="47" t="s">
        <v>6269</v>
      </c>
      <c r="M136" s="46"/>
      <c r="N136" s="46" t="s">
        <v>6269</v>
      </c>
      <c r="O136" s="46"/>
      <c r="P136" s="46"/>
      <c r="Q136" s="46" t="s">
        <v>6269</v>
      </c>
      <c r="R136" s="49" t="s">
        <v>3151</v>
      </c>
      <c r="S136" s="49" t="s">
        <v>3152</v>
      </c>
      <c r="T136" s="49"/>
      <c r="U136" s="49"/>
      <c r="V136" s="49"/>
      <c r="W136" s="49"/>
      <c r="X136" s="49"/>
      <c r="Y136" s="49"/>
      <c r="Z136" s="49" t="s">
        <v>3153</v>
      </c>
      <c r="AA136" s="49" t="s">
        <v>3153</v>
      </c>
      <c r="AB136" s="49" t="s">
        <v>1991</v>
      </c>
      <c r="AC136" s="49" t="s">
        <v>1991</v>
      </c>
      <c r="AD136" s="49" t="s">
        <v>1991</v>
      </c>
      <c r="AE136" s="49" t="s">
        <v>3154</v>
      </c>
      <c r="AF136" s="49" t="s">
        <v>3145</v>
      </c>
      <c r="AG136" s="49" t="s">
        <v>3155</v>
      </c>
      <c r="AH136" s="49" t="s">
        <v>3156</v>
      </c>
      <c r="AI136" s="49" t="s">
        <v>3157</v>
      </c>
      <c r="AJ136" s="49"/>
      <c r="AK136" s="49" t="s">
        <v>97</v>
      </c>
      <c r="AL136" s="49" t="s">
        <v>107</v>
      </c>
      <c r="AM136" s="49" t="s">
        <v>107</v>
      </c>
      <c r="AN136" s="49" t="s">
        <v>107</v>
      </c>
      <c r="AO136" s="49" t="s">
        <v>107</v>
      </c>
      <c r="AP136" s="49" t="s">
        <v>107</v>
      </c>
      <c r="AQ136" s="49" t="s">
        <v>110</v>
      </c>
      <c r="AR136" s="49" t="s">
        <v>107</v>
      </c>
      <c r="AS136" s="49" t="s">
        <v>107</v>
      </c>
      <c r="AT136" s="49" t="s">
        <v>110</v>
      </c>
      <c r="AU136" s="49" t="s">
        <v>107</v>
      </c>
      <c r="AV136" s="49" t="s">
        <v>107</v>
      </c>
      <c r="AW136" s="49" t="s">
        <v>110</v>
      </c>
      <c r="AX136" s="49" t="s">
        <v>2770</v>
      </c>
      <c r="AY136" s="49" t="s">
        <v>2770</v>
      </c>
      <c r="AZ136" s="49" t="s">
        <v>2770</v>
      </c>
      <c r="BA136" s="49" t="s">
        <v>3158</v>
      </c>
      <c r="BB136" s="49" t="s">
        <v>3159</v>
      </c>
      <c r="BC136" s="49" t="s">
        <v>3160</v>
      </c>
      <c r="BD136" s="50"/>
      <c r="BE136" s="33"/>
      <c r="BF136" s="33"/>
      <c r="BG136" s="33" t="s">
        <v>97</v>
      </c>
      <c r="BH136" s="33" t="s">
        <v>97</v>
      </c>
      <c r="BI136" s="33"/>
      <c r="BJ136" s="33"/>
      <c r="BK136" s="33"/>
      <c r="BL136" s="33"/>
      <c r="BM136" s="33" t="s">
        <v>109</v>
      </c>
      <c r="BN136" s="33" t="s">
        <v>108</v>
      </c>
      <c r="BO136" s="51" t="s">
        <v>109</v>
      </c>
      <c r="BP136" s="50" t="s">
        <v>173</v>
      </c>
      <c r="BQ136" s="33" t="s">
        <v>143</v>
      </c>
      <c r="BR136" s="51" t="s">
        <v>108</v>
      </c>
      <c r="BS136" s="52" t="s">
        <v>3161</v>
      </c>
      <c r="BT136" s="50">
        <v>2</v>
      </c>
      <c r="BU136" s="33">
        <v>3.3239999999999998</v>
      </c>
      <c r="BV136" s="33">
        <v>2.9580000000000002</v>
      </c>
      <c r="BW136" s="33">
        <v>2.1360000000000001</v>
      </c>
      <c r="BX136" s="33">
        <v>14</v>
      </c>
      <c r="BY136" s="53">
        <v>2</v>
      </c>
      <c r="BZ136" s="50">
        <v>1</v>
      </c>
      <c r="CA136" s="33">
        <v>1.0580000000000001</v>
      </c>
      <c r="CB136" s="33">
        <v>0.55300000000000005</v>
      </c>
      <c r="CC136" s="33">
        <v>1.538</v>
      </c>
      <c r="CD136" s="33">
        <v>14</v>
      </c>
      <c r="CE136" s="53">
        <v>3</v>
      </c>
      <c r="CF136" s="55">
        <v>3.2421216444040981</v>
      </c>
      <c r="CG136" s="55">
        <v>5.8823529411764701</v>
      </c>
      <c r="CH136" s="54">
        <v>1.567152483936687</v>
      </c>
      <c r="CI136" s="54">
        <v>14</v>
      </c>
      <c r="CJ136" s="56">
        <v>2</v>
      </c>
      <c r="CK136" s="53"/>
      <c r="CL136" s="1" t="s">
        <v>6269</v>
      </c>
      <c r="CM136">
        <v>1479</v>
      </c>
      <c r="CN136" s="61">
        <v>4.9323692326502933</v>
      </c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</row>
    <row r="137" spans="1:108">
      <c r="A137" s="46" t="s">
        <v>3934</v>
      </c>
      <c r="B137" s="48">
        <v>4075</v>
      </c>
      <c r="C137" s="47" t="s">
        <v>3935</v>
      </c>
      <c r="D137" s="47">
        <v>2554</v>
      </c>
      <c r="E137" s="47" t="s">
        <v>3936</v>
      </c>
      <c r="F137" s="46" t="s">
        <v>3937</v>
      </c>
      <c r="G137" s="47" t="s">
        <v>3938</v>
      </c>
      <c r="H137" s="47">
        <v>14394</v>
      </c>
      <c r="I137" s="47" t="s">
        <v>3939</v>
      </c>
      <c r="J137" s="48" t="s">
        <v>6269</v>
      </c>
      <c r="K137" s="46"/>
      <c r="L137" s="47" t="s">
        <v>6269</v>
      </c>
      <c r="M137" s="46"/>
      <c r="N137" s="46" t="s">
        <v>6269</v>
      </c>
      <c r="O137" s="46"/>
      <c r="P137" s="46"/>
      <c r="Q137" s="46" t="s">
        <v>6269</v>
      </c>
      <c r="R137" s="49" t="s">
        <v>708</v>
      </c>
      <c r="S137" s="49" t="s">
        <v>3940</v>
      </c>
      <c r="T137" s="49"/>
      <c r="U137" s="49"/>
      <c r="V137" s="49"/>
      <c r="W137" s="49"/>
      <c r="X137" s="49"/>
      <c r="Y137" s="49"/>
      <c r="Z137" s="49" t="s">
        <v>3941</v>
      </c>
      <c r="AA137" s="49" t="s">
        <v>3942</v>
      </c>
      <c r="AB137" s="49" t="s">
        <v>1192</v>
      </c>
      <c r="AC137" s="49" t="s">
        <v>1192</v>
      </c>
      <c r="AD137" s="49" t="s">
        <v>1192</v>
      </c>
      <c r="AE137" s="49" t="s">
        <v>3943</v>
      </c>
      <c r="AF137" s="49" t="s">
        <v>3934</v>
      </c>
      <c r="AG137" s="49" t="s">
        <v>3934</v>
      </c>
      <c r="AH137" s="49" t="s">
        <v>3944</v>
      </c>
      <c r="AI137" s="49" t="s">
        <v>3945</v>
      </c>
      <c r="AJ137" s="49"/>
      <c r="AK137" s="49" t="s">
        <v>97</v>
      </c>
      <c r="AL137" s="49" t="s">
        <v>97</v>
      </c>
      <c r="AM137" s="49" t="s">
        <v>97</v>
      </c>
      <c r="AN137" s="49" t="s">
        <v>97</v>
      </c>
      <c r="AO137" s="49" t="s">
        <v>107</v>
      </c>
      <c r="AP137" s="49" t="s">
        <v>97</v>
      </c>
      <c r="AQ137" s="49" t="s">
        <v>97</v>
      </c>
      <c r="AR137" s="49" t="s">
        <v>107</v>
      </c>
      <c r="AS137" s="49" t="s">
        <v>97</v>
      </c>
      <c r="AT137" s="49" t="s">
        <v>97</v>
      </c>
      <c r="AU137" s="49" t="s">
        <v>107</v>
      </c>
      <c r="AV137" s="49" t="s">
        <v>97</v>
      </c>
      <c r="AW137" s="49" t="s">
        <v>97</v>
      </c>
      <c r="AX137" s="49" t="s">
        <v>2537</v>
      </c>
      <c r="AY137" s="49" t="s">
        <v>2537</v>
      </c>
      <c r="AZ137" s="49" t="s">
        <v>2537</v>
      </c>
      <c r="BA137" s="49" t="s">
        <v>3946</v>
      </c>
      <c r="BB137" s="49" t="s">
        <v>3947</v>
      </c>
      <c r="BC137" s="49" t="s">
        <v>3948</v>
      </c>
      <c r="BD137" s="50" t="s">
        <v>110</v>
      </c>
      <c r="BE137" s="33"/>
      <c r="BF137" s="33"/>
      <c r="BG137" s="33" t="s">
        <v>110</v>
      </c>
      <c r="BH137" s="33"/>
      <c r="BI137" s="33"/>
      <c r="BJ137" s="33"/>
      <c r="BK137" s="33"/>
      <c r="BL137" s="33"/>
      <c r="BM137" s="33" t="s">
        <v>107</v>
      </c>
      <c r="BN137" s="33" t="s">
        <v>143</v>
      </c>
      <c r="BO137" s="51" t="s">
        <v>108</v>
      </c>
      <c r="BP137" s="50" t="s">
        <v>108</v>
      </c>
      <c r="BQ137" s="33" t="s">
        <v>108</v>
      </c>
      <c r="BR137" s="51" t="s">
        <v>441</v>
      </c>
      <c r="BS137" s="52" t="s">
        <v>3949</v>
      </c>
      <c r="BT137" s="50">
        <v>2</v>
      </c>
      <c r="BU137" s="33">
        <v>3.1309999999999998</v>
      </c>
      <c r="BV137" s="33">
        <v>2.3519999999999999</v>
      </c>
      <c r="BW137" s="33">
        <v>4.1989999999999998</v>
      </c>
      <c r="BX137" s="33">
        <v>9</v>
      </c>
      <c r="BY137" s="53">
        <v>2</v>
      </c>
      <c r="BZ137" s="50">
        <v>1</v>
      </c>
      <c r="CA137" s="33">
        <v>1.996</v>
      </c>
      <c r="CB137" s="33">
        <v>1.0760000000000001</v>
      </c>
      <c r="CC137" s="33">
        <v>4.3680000000000003</v>
      </c>
      <c r="CD137" s="33">
        <v>9</v>
      </c>
      <c r="CE137" s="53">
        <v>3</v>
      </c>
      <c r="CF137" s="54">
        <v>0.98667982239763186</v>
      </c>
      <c r="CG137" s="54">
        <v>2.1320597829563139</v>
      </c>
      <c r="CH137" s="60">
        <v>0.90350560173473071</v>
      </c>
      <c r="CI137" s="54">
        <v>9</v>
      </c>
      <c r="CJ137" s="56"/>
      <c r="CK137" s="53"/>
      <c r="CL137" s="1" t="s">
        <v>6269</v>
      </c>
      <c r="CM137">
        <v>1371</v>
      </c>
      <c r="CN137" s="61"/>
      <c r="CP137" s="58"/>
      <c r="CQ137" s="58"/>
      <c r="CR137" s="58"/>
      <c r="CS137" s="58"/>
      <c r="CT137" s="5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</row>
    <row r="138" spans="1:108">
      <c r="A138" s="46" t="s">
        <v>3377</v>
      </c>
      <c r="B138" s="48">
        <v>14456</v>
      </c>
      <c r="C138" s="47" t="s">
        <v>3378</v>
      </c>
      <c r="D138" s="47">
        <v>55766</v>
      </c>
      <c r="E138" s="47" t="s">
        <v>3379</v>
      </c>
      <c r="F138" s="46" t="s">
        <v>3380</v>
      </c>
      <c r="G138" s="47" t="s">
        <v>3381</v>
      </c>
      <c r="H138" s="47">
        <v>232440</v>
      </c>
      <c r="I138" s="47" t="s">
        <v>3382</v>
      </c>
      <c r="J138" s="48" t="s">
        <v>6269</v>
      </c>
      <c r="K138" s="46"/>
      <c r="L138" s="47" t="s">
        <v>6269</v>
      </c>
      <c r="M138" s="46"/>
      <c r="N138" s="46" t="s">
        <v>6269</v>
      </c>
      <c r="O138" s="46"/>
      <c r="P138" s="46"/>
      <c r="Q138" s="46" t="s">
        <v>6269</v>
      </c>
      <c r="R138" s="49" t="s">
        <v>3383</v>
      </c>
      <c r="S138" s="49" t="s">
        <v>3384</v>
      </c>
      <c r="T138" s="49"/>
      <c r="U138" s="49"/>
      <c r="V138" s="49"/>
      <c r="W138" s="49"/>
      <c r="X138" s="49"/>
      <c r="Y138" s="49"/>
      <c r="Z138" s="49" t="s">
        <v>3385</v>
      </c>
      <c r="AA138" s="49" t="s">
        <v>3385</v>
      </c>
      <c r="AB138" s="49" t="s">
        <v>3386</v>
      </c>
      <c r="AC138" s="49" t="s">
        <v>3386</v>
      </c>
      <c r="AD138" s="49" t="s">
        <v>3386</v>
      </c>
      <c r="AE138" s="49" t="s">
        <v>3387</v>
      </c>
      <c r="AF138" s="49" t="s">
        <v>3377</v>
      </c>
      <c r="AG138" s="49" t="s">
        <v>3388</v>
      </c>
      <c r="AH138" s="49" t="s">
        <v>3389</v>
      </c>
      <c r="AI138" s="49" t="s">
        <v>3390</v>
      </c>
      <c r="AJ138" s="49"/>
      <c r="AK138" s="49" t="s">
        <v>545</v>
      </c>
      <c r="AL138" s="49" t="s">
        <v>110</v>
      </c>
      <c r="AM138" s="49" t="s">
        <v>110</v>
      </c>
      <c r="AN138" s="49" t="s">
        <v>110</v>
      </c>
      <c r="AO138" s="49" t="s">
        <v>110</v>
      </c>
      <c r="AP138" s="49" t="s">
        <v>110</v>
      </c>
      <c r="AQ138" s="49" t="s">
        <v>110</v>
      </c>
      <c r="AR138" s="49" t="s">
        <v>110</v>
      </c>
      <c r="AS138" s="49" t="s">
        <v>110</v>
      </c>
      <c r="AT138" s="49" t="s">
        <v>110</v>
      </c>
      <c r="AU138" s="49" t="s">
        <v>110</v>
      </c>
      <c r="AV138" s="49" t="s">
        <v>110</v>
      </c>
      <c r="AW138" s="49" t="s">
        <v>110</v>
      </c>
      <c r="AX138" s="49" t="s">
        <v>108</v>
      </c>
      <c r="AY138" s="49" t="s">
        <v>108</v>
      </c>
      <c r="AZ138" s="49" t="s">
        <v>108</v>
      </c>
      <c r="BA138" s="49" t="s">
        <v>3391</v>
      </c>
      <c r="BB138" s="49" t="s">
        <v>3392</v>
      </c>
      <c r="BC138" s="49" t="s">
        <v>3393</v>
      </c>
      <c r="BD138" s="50" t="s">
        <v>97</v>
      </c>
      <c r="BE138" s="33" t="s">
        <v>110</v>
      </c>
      <c r="BF138" s="33"/>
      <c r="BG138" s="33"/>
      <c r="BH138" s="33"/>
      <c r="BI138" s="33"/>
      <c r="BJ138" s="33"/>
      <c r="BK138" s="33"/>
      <c r="BL138" s="33"/>
      <c r="BM138" s="33"/>
      <c r="BN138" s="33"/>
      <c r="BO138" s="51"/>
      <c r="BP138" s="50" t="s">
        <v>110</v>
      </c>
      <c r="BQ138" s="33" t="s">
        <v>107</v>
      </c>
      <c r="BR138" s="51" t="s">
        <v>110</v>
      </c>
      <c r="BS138" s="52" t="s">
        <v>3394</v>
      </c>
      <c r="BT138" s="50">
        <v>2</v>
      </c>
      <c r="BU138" s="33">
        <v>2.6429999999999998</v>
      </c>
      <c r="BV138" s="33">
        <v>0.96599999999999997</v>
      </c>
      <c r="BW138" s="33">
        <v>3.87</v>
      </c>
      <c r="BX138" s="33">
        <v>4</v>
      </c>
      <c r="BY138" s="53">
        <v>2</v>
      </c>
      <c r="BZ138" s="50">
        <v>1</v>
      </c>
      <c r="CA138" s="33">
        <v>0.83599999999999997</v>
      </c>
      <c r="CB138" s="33">
        <v>0.23699999999999999</v>
      </c>
      <c r="CC138" s="33">
        <v>1.4279999999999999</v>
      </c>
      <c r="CD138" s="33">
        <v>4</v>
      </c>
      <c r="CE138" s="53">
        <v>3</v>
      </c>
      <c r="CF138" s="55">
        <v>3.2306002455256189</v>
      </c>
      <c r="CG138" s="55">
        <v>4.8148683133516297</v>
      </c>
      <c r="CH138" s="54">
        <v>2.7803264103205718</v>
      </c>
      <c r="CI138" s="54">
        <v>4</v>
      </c>
      <c r="CJ138" s="56">
        <v>2</v>
      </c>
      <c r="CK138" s="53"/>
      <c r="CL138" s="1"/>
      <c r="CM138">
        <v>390</v>
      </c>
      <c r="CN138" s="61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</row>
    <row r="139" spans="1:108">
      <c r="A139" s="46" t="s">
        <v>3395</v>
      </c>
      <c r="B139" s="48">
        <v>4883</v>
      </c>
      <c r="C139" s="47" t="s">
        <v>3396</v>
      </c>
      <c r="D139" s="47">
        <v>3075</v>
      </c>
      <c r="E139" s="47" t="s">
        <v>3397</v>
      </c>
      <c r="F139" s="46" t="s">
        <v>3398</v>
      </c>
      <c r="G139" s="47" t="s">
        <v>3399</v>
      </c>
      <c r="H139" s="47">
        <v>12628</v>
      </c>
      <c r="I139" s="47" t="s">
        <v>3400</v>
      </c>
      <c r="J139" s="48" t="s">
        <v>6269</v>
      </c>
      <c r="K139" s="46"/>
      <c r="L139" s="47" t="s">
        <v>6269</v>
      </c>
      <c r="M139" s="46"/>
      <c r="N139" s="46" t="s">
        <v>6269</v>
      </c>
      <c r="O139" s="46"/>
      <c r="P139" s="46"/>
      <c r="Q139" s="46" t="s">
        <v>6269</v>
      </c>
      <c r="R139" s="49" t="s">
        <v>379</v>
      </c>
      <c r="S139" s="49" t="s">
        <v>3401</v>
      </c>
      <c r="T139" s="49" t="s">
        <v>3402</v>
      </c>
      <c r="U139" s="49" t="s">
        <v>3403</v>
      </c>
      <c r="V139" s="49"/>
      <c r="W139" s="49" t="s">
        <v>558</v>
      </c>
      <c r="X139" s="49" t="s">
        <v>3404</v>
      </c>
      <c r="Y139" s="49"/>
      <c r="Z139" s="49" t="s">
        <v>3405</v>
      </c>
      <c r="AA139" s="49" t="s">
        <v>3406</v>
      </c>
      <c r="AB139" s="49" t="s">
        <v>3407</v>
      </c>
      <c r="AC139" s="49" t="s">
        <v>3407</v>
      </c>
      <c r="AD139" s="49" t="s">
        <v>3407</v>
      </c>
      <c r="AE139" s="49" t="s">
        <v>3408</v>
      </c>
      <c r="AF139" s="49" t="s">
        <v>3395</v>
      </c>
      <c r="AG139" s="49" t="s">
        <v>3409</v>
      </c>
      <c r="AH139" s="49" t="s">
        <v>3410</v>
      </c>
      <c r="AI139" s="49" t="s">
        <v>3411</v>
      </c>
      <c r="AJ139" s="49"/>
      <c r="AK139" s="49" t="s">
        <v>173</v>
      </c>
      <c r="AL139" s="49" t="s">
        <v>173</v>
      </c>
      <c r="AM139" s="49" t="s">
        <v>173</v>
      </c>
      <c r="AN139" s="49" t="s">
        <v>173</v>
      </c>
      <c r="AO139" s="49" t="s">
        <v>97</v>
      </c>
      <c r="AP139" s="49" t="s">
        <v>108</v>
      </c>
      <c r="AQ139" s="49" t="s">
        <v>110</v>
      </c>
      <c r="AR139" s="49" t="s">
        <v>97</v>
      </c>
      <c r="AS139" s="49" t="s">
        <v>108</v>
      </c>
      <c r="AT139" s="49" t="s">
        <v>110</v>
      </c>
      <c r="AU139" s="49" t="s">
        <v>97</v>
      </c>
      <c r="AV139" s="49" t="s">
        <v>108</v>
      </c>
      <c r="AW139" s="49" t="s">
        <v>110</v>
      </c>
      <c r="AX139" s="49" t="s">
        <v>1533</v>
      </c>
      <c r="AY139" s="49" t="s">
        <v>1533</v>
      </c>
      <c r="AZ139" s="49" t="s">
        <v>1533</v>
      </c>
      <c r="BA139" s="49" t="s">
        <v>3412</v>
      </c>
      <c r="BB139" s="49" t="s">
        <v>3413</v>
      </c>
      <c r="BC139" s="49" t="s">
        <v>2241</v>
      </c>
      <c r="BD139" s="50"/>
      <c r="BE139" s="33"/>
      <c r="BF139" s="33"/>
      <c r="BG139" s="33"/>
      <c r="BH139" s="33"/>
      <c r="BI139" s="33"/>
      <c r="BJ139" s="33"/>
      <c r="BK139" s="33"/>
      <c r="BL139" s="33"/>
      <c r="BM139" s="33" t="s">
        <v>110</v>
      </c>
      <c r="BN139" s="33" t="s">
        <v>172</v>
      </c>
      <c r="BO139" s="51"/>
      <c r="BP139" s="50" t="s">
        <v>109</v>
      </c>
      <c r="BQ139" s="33" t="s">
        <v>108</v>
      </c>
      <c r="BR139" s="51" t="s">
        <v>110</v>
      </c>
      <c r="BS139" s="52" t="s">
        <v>3414</v>
      </c>
      <c r="BT139" s="50">
        <v>2</v>
      </c>
      <c r="BU139" s="33">
        <v>2.0880000000000001</v>
      </c>
      <c r="BV139" s="33">
        <v>2.5129999999999999</v>
      </c>
      <c r="BW139" s="33">
        <v>6.8380000000000001</v>
      </c>
      <c r="BX139" s="33">
        <v>4</v>
      </c>
      <c r="BY139" s="53">
        <v>2</v>
      </c>
      <c r="BZ139" s="50">
        <v>1</v>
      </c>
      <c r="CA139" s="33">
        <v>0.28299999999999997</v>
      </c>
      <c r="CB139" s="33">
        <v>0.45</v>
      </c>
      <c r="CC139" s="33">
        <v>4.5819999999999999</v>
      </c>
      <c r="CD139" s="33">
        <v>4</v>
      </c>
      <c r="CE139" s="53">
        <v>3</v>
      </c>
      <c r="CF139" s="55">
        <v>7.7285725326532191</v>
      </c>
      <c r="CG139" s="55">
        <v>5.5797344046423394</v>
      </c>
      <c r="CH139" s="54">
        <v>1.4922923102177255</v>
      </c>
      <c r="CI139" s="54">
        <v>4</v>
      </c>
      <c r="CJ139" s="61">
        <v>2</v>
      </c>
      <c r="CK139" s="53"/>
      <c r="CL139" s="1"/>
      <c r="CM139">
        <v>3696</v>
      </c>
      <c r="CN139" s="61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</row>
    <row r="140" spans="1:108">
      <c r="A140" s="46" t="s">
        <v>3950</v>
      </c>
      <c r="B140" s="48">
        <v>9548</v>
      </c>
      <c r="C140" s="47" t="s">
        <v>3951</v>
      </c>
      <c r="D140" s="47">
        <v>5701</v>
      </c>
      <c r="E140" s="47" t="s">
        <v>3952</v>
      </c>
      <c r="F140" s="46" t="s">
        <v>3953</v>
      </c>
      <c r="G140" s="47" t="s">
        <v>3954</v>
      </c>
      <c r="H140" s="47">
        <v>19181</v>
      </c>
      <c r="I140" s="47" t="s">
        <v>3955</v>
      </c>
      <c r="J140" s="48" t="s">
        <v>6269</v>
      </c>
      <c r="K140" s="46"/>
      <c r="L140" s="47" t="s">
        <v>6269</v>
      </c>
      <c r="M140" s="46"/>
      <c r="N140" s="46" t="s">
        <v>6269</v>
      </c>
      <c r="O140" s="46"/>
      <c r="P140" s="46"/>
      <c r="Q140" s="46" t="s">
        <v>6269</v>
      </c>
      <c r="R140" s="49" t="s">
        <v>3594</v>
      </c>
      <c r="S140" s="49" t="s">
        <v>3956</v>
      </c>
      <c r="T140" s="49"/>
      <c r="U140" s="49"/>
      <c r="V140" s="49"/>
      <c r="W140" s="49"/>
      <c r="X140" s="49"/>
      <c r="Y140" s="49"/>
      <c r="Z140" s="49" t="s">
        <v>3957</v>
      </c>
      <c r="AA140" s="49" t="s">
        <v>3958</v>
      </c>
      <c r="AB140" s="49" t="s">
        <v>3959</v>
      </c>
      <c r="AC140" s="49" t="s">
        <v>3959</v>
      </c>
      <c r="AD140" s="49" t="s">
        <v>3959</v>
      </c>
      <c r="AE140" s="49" t="s">
        <v>3960</v>
      </c>
      <c r="AF140" s="49" t="s">
        <v>3950</v>
      </c>
      <c r="AG140" s="49" t="s">
        <v>3961</v>
      </c>
      <c r="AH140" s="49" t="s">
        <v>3962</v>
      </c>
      <c r="AI140" s="49" t="s">
        <v>3963</v>
      </c>
      <c r="AJ140" s="49"/>
      <c r="AK140" s="49" t="s">
        <v>97</v>
      </c>
      <c r="AL140" s="49" t="s">
        <v>109</v>
      </c>
      <c r="AM140" s="49" t="s">
        <v>109</v>
      </c>
      <c r="AN140" s="49" t="s">
        <v>109</v>
      </c>
      <c r="AO140" s="49" t="s">
        <v>97</v>
      </c>
      <c r="AP140" s="49" t="s">
        <v>107</v>
      </c>
      <c r="AQ140" s="49" t="s">
        <v>107</v>
      </c>
      <c r="AR140" s="49" t="s">
        <v>97</v>
      </c>
      <c r="AS140" s="49" t="s">
        <v>107</v>
      </c>
      <c r="AT140" s="49" t="s">
        <v>107</v>
      </c>
      <c r="AU140" s="49" t="s">
        <v>97</v>
      </c>
      <c r="AV140" s="49" t="s">
        <v>107</v>
      </c>
      <c r="AW140" s="49" t="s">
        <v>107</v>
      </c>
      <c r="AX140" s="49" t="s">
        <v>2555</v>
      </c>
      <c r="AY140" s="49" t="s">
        <v>2555</v>
      </c>
      <c r="AZ140" s="49" t="s">
        <v>2555</v>
      </c>
      <c r="BA140" s="49" t="s">
        <v>3964</v>
      </c>
      <c r="BB140" s="49" t="s">
        <v>3965</v>
      </c>
      <c r="BC140" s="49" t="s">
        <v>3312</v>
      </c>
      <c r="BD140" s="50"/>
      <c r="BE140" s="33"/>
      <c r="BF140" s="33"/>
      <c r="BG140" s="33" t="s">
        <v>109</v>
      </c>
      <c r="BH140" s="33" t="s">
        <v>109</v>
      </c>
      <c r="BI140" s="33"/>
      <c r="BJ140" s="33"/>
      <c r="BK140" s="33"/>
      <c r="BL140" s="33"/>
      <c r="BM140" s="33"/>
      <c r="BN140" s="33"/>
      <c r="BO140" s="51"/>
      <c r="BP140" s="50" t="s">
        <v>109</v>
      </c>
      <c r="BQ140" s="33" t="s">
        <v>107</v>
      </c>
      <c r="BR140" s="51" t="s">
        <v>107</v>
      </c>
      <c r="BS140" s="52" t="s">
        <v>3966</v>
      </c>
      <c r="BT140" s="50">
        <v>2</v>
      </c>
      <c r="BU140" s="33">
        <v>1.996</v>
      </c>
      <c r="BV140" s="33">
        <v>1.458</v>
      </c>
      <c r="BW140" s="33">
        <v>4.819</v>
      </c>
      <c r="BX140" s="33">
        <v>8</v>
      </c>
      <c r="BY140" s="53">
        <v>2</v>
      </c>
      <c r="BZ140" s="50">
        <v>1</v>
      </c>
      <c r="CA140" s="33">
        <v>1.655</v>
      </c>
      <c r="CB140" s="33">
        <v>1.0269999999999999</v>
      </c>
      <c r="CC140" s="33">
        <v>1.508</v>
      </c>
      <c r="CD140" s="33">
        <v>8</v>
      </c>
      <c r="CE140" s="53">
        <v>3</v>
      </c>
      <c r="CF140" s="55">
        <v>1.2182048533281356</v>
      </c>
      <c r="CG140" s="54">
        <v>1.4861270044137973</v>
      </c>
      <c r="CH140" s="54">
        <v>2.8941047087083609</v>
      </c>
      <c r="CI140" s="54">
        <v>8</v>
      </c>
      <c r="CJ140" s="56"/>
      <c r="CK140" s="53"/>
      <c r="CL140" s="1"/>
      <c r="CM140">
        <v>1302</v>
      </c>
      <c r="CN140" s="61">
        <v>4.8900504180574531</v>
      </c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</row>
    <row r="141" spans="1:108">
      <c r="A141" s="46" t="s">
        <v>3722</v>
      </c>
      <c r="B141" s="48">
        <v>9664</v>
      </c>
      <c r="C141" s="47" t="s">
        <v>3723</v>
      </c>
      <c r="D141" s="47">
        <v>5786</v>
      </c>
      <c r="E141" s="47" t="s">
        <v>3724</v>
      </c>
      <c r="F141" s="46" t="s">
        <v>3725</v>
      </c>
      <c r="G141" s="47" t="s">
        <v>3726</v>
      </c>
      <c r="H141" s="47">
        <v>19262</v>
      </c>
      <c r="I141" s="47" t="s">
        <v>3727</v>
      </c>
      <c r="J141" s="48" t="s">
        <v>6269</v>
      </c>
      <c r="K141" s="46"/>
      <c r="L141" s="47" t="s">
        <v>6269</v>
      </c>
      <c r="M141" s="46"/>
      <c r="N141" s="46" t="s">
        <v>6269</v>
      </c>
      <c r="O141" s="46"/>
      <c r="P141" s="46"/>
      <c r="Q141" s="46" t="s">
        <v>6269</v>
      </c>
      <c r="R141" s="49" t="s">
        <v>3728</v>
      </c>
      <c r="S141" s="49" t="s">
        <v>3729</v>
      </c>
      <c r="T141" s="49"/>
      <c r="U141" s="49"/>
      <c r="V141" s="49"/>
      <c r="W141" s="49"/>
      <c r="X141" s="49"/>
      <c r="Y141" s="49"/>
      <c r="Z141" s="49" t="s">
        <v>3730</v>
      </c>
      <c r="AA141" s="49" t="s">
        <v>3730</v>
      </c>
      <c r="AB141" s="49" t="s">
        <v>2800</v>
      </c>
      <c r="AC141" s="49" t="s">
        <v>2800</v>
      </c>
      <c r="AD141" s="49" t="s">
        <v>2800</v>
      </c>
      <c r="AE141" s="49" t="s">
        <v>3731</v>
      </c>
      <c r="AF141" s="49" t="s">
        <v>3722</v>
      </c>
      <c r="AG141" s="49" t="s">
        <v>3732</v>
      </c>
      <c r="AH141" s="49" t="s">
        <v>3733</v>
      </c>
      <c r="AI141" s="49" t="s">
        <v>3734</v>
      </c>
      <c r="AJ141" s="49"/>
      <c r="AK141" s="49" t="s">
        <v>108</v>
      </c>
      <c r="AL141" s="49" t="s">
        <v>110</v>
      </c>
      <c r="AM141" s="49" t="s">
        <v>110</v>
      </c>
      <c r="AN141" s="49" t="s">
        <v>110</v>
      </c>
      <c r="AO141" s="49" t="s">
        <v>110</v>
      </c>
      <c r="AP141" s="49" t="s">
        <v>110</v>
      </c>
      <c r="AQ141" s="49" t="s">
        <v>110</v>
      </c>
      <c r="AR141" s="49" t="s">
        <v>110</v>
      </c>
      <c r="AS141" s="49" t="s">
        <v>110</v>
      </c>
      <c r="AT141" s="49" t="s">
        <v>110</v>
      </c>
      <c r="AU141" s="49" t="s">
        <v>110</v>
      </c>
      <c r="AV141" s="49" t="s">
        <v>110</v>
      </c>
      <c r="AW141" s="49" t="s">
        <v>110</v>
      </c>
      <c r="AX141" s="49" t="s">
        <v>3012</v>
      </c>
      <c r="AY141" s="49" t="s">
        <v>3012</v>
      </c>
      <c r="AZ141" s="49" t="s">
        <v>3012</v>
      </c>
      <c r="BA141" s="49" t="s">
        <v>3735</v>
      </c>
      <c r="BB141" s="49" t="s">
        <v>3736</v>
      </c>
      <c r="BC141" s="49" t="s">
        <v>3737</v>
      </c>
      <c r="BD141" s="50"/>
      <c r="BE141" s="33"/>
      <c r="BF141" s="33"/>
      <c r="BG141" s="33"/>
      <c r="BH141" s="33"/>
      <c r="BI141" s="33" t="s">
        <v>110</v>
      </c>
      <c r="BJ141" s="33"/>
      <c r="BK141" s="33"/>
      <c r="BL141" s="33"/>
      <c r="BM141" s="33" t="s">
        <v>107</v>
      </c>
      <c r="BN141" s="33"/>
      <c r="BO141" s="51"/>
      <c r="BP141" s="50" t="s">
        <v>110</v>
      </c>
      <c r="BQ141" s="33" t="s">
        <v>110</v>
      </c>
      <c r="BR141" s="51" t="s">
        <v>110</v>
      </c>
      <c r="BS141" s="52" t="s">
        <v>3738</v>
      </c>
      <c r="BT141" s="50">
        <v>2</v>
      </c>
      <c r="BU141" s="33">
        <v>1.796</v>
      </c>
      <c r="BV141" s="33">
        <v>7.867</v>
      </c>
      <c r="BW141" s="33">
        <v>1.43</v>
      </c>
      <c r="BX141" s="33">
        <v>3</v>
      </c>
      <c r="BY141" s="53">
        <v>2</v>
      </c>
      <c r="BZ141" s="50">
        <v>1</v>
      </c>
      <c r="CA141" s="33">
        <v>1.141</v>
      </c>
      <c r="CB141" s="33">
        <v>3.4630000000000001</v>
      </c>
      <c r="CC141" s="33">
        <v>0.98299999999999998</v>
      </c>
      <c r="CD141" s="33">
        <v>3</v>
      </c>
      <c r="CE141" s="53">
        <v>3</v>
      </c>
      <c r="CF141" s="55">
        <v>1.4871436432044971</v>
      </c>
      <c r="CG141" s="54">
        <v>2.4283632831471587</v>
      </c>
      <c r="CH141" s="54">
        <v>1.5413070283600492</v>
      </c>
      <c r="CI141" s="54">
        <v>3</v>
      </c>
      <c r="CJ141" s="56"/>
      <c r="CK141" s="53"/>
      <c r="CL141" s="1" t="s">
        <v>6269</v>
      </c>
      <c r="CM141">
        <v>2442</v>
      </c>
      <c r="CN141" s="61">
        <v>3.5855516303435313</v>
      </c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</row>
    <row r="142" spans="1:108">
      <c r="A142" s="46" t="s">
        <v>3314</v>
      </c>
      <c r="B142" s="48">
        <v>6838</v>
      </c>
      <c r="C142" s="47" t="s">
        <v>3315</v>
      </c>
      <c r="D142" s="47">
        <v>84557</v>
      </c>
      <c r="E142" s="47" t="s">
        <v>3316</v>
      </c>
      <c r="F142" s="46" t="s">
        <v>3317</v>
      </c>
      <c r="G142" s="47" t="s">
        <v>3318</v>
      </c>
      <c r="H142" s="47">
        <v>66734</v>
      </c>
      <c r="I142" s="47" t="s">
        <v>3319</v>
      </c>
      <c r="J142" s="48" t="s">
        <v>6269</v>
      </c>
      <c r="K142" s="46"/>
      <c r="L142" s="47" t="s">
        <v>6269</v>
      </c>
      <c r="M142" s="46"/>
      <c r="N142" s="46" t="s">
        <v>6269</v>
      </c>
      <c r="O142" s="46"/>
      <c r="P142" s="46"/>
      <c r="Q142" s="46" t="s">
        <v>6269</v>
      </c>
      <c r="R142" s="49" t="s">
        <v>3320</v>
      </c>
      <c r="S142" s="49" t="s">
        <v>3321</v>
      </c>
      <c r="T142" s="49" t="s">
        <v>3322</v>
      </c>
      <c r="U142" s="49"/>
      <c r="V142" s="49"/>
      <c r="W142" s="49" t="s">
        <v>427</v>
      </c>
      <c r="X142" s="49"/>
      <c r="Y142" s="49"/>
      <c r="Z142" s="49" t="s">
        <v>3323</v>
      </c>
      <c r="AA142" s="49" t="s">
        <v>3323</v>
      </c>
      <c r="AB142" s="49" t="s">
        <v>213</v>
      </c>
      <c r="AC142" s="49" t="s">
        <v>213</v>
      </c>
      <c r="AD142" s="49" t="s">
        <v>213</v>
      </c>
      <c r="AE142" s="49" t="s">
        <v>3324</v>
      </c>
      <c r="AF142" s="49" t="s">
        <v>3314</v>
      </c>
      <c r="AG142" s="49" t="s">
        <v>3314</v>
      </c>
      <c r="AH142" s="49" t="s">
        <v>3325</v>
      </c>
      <c r="AI142" s="49" t="s">
        <v>3326</v>
      </c>
      <c r="AJ142" s="49"/>
      <c r="AK142" s="49" t="s">
        <v>107</v>
      </c>
      <c r="AL142" s="49" t="s">
        <v>110</v>
      </c>
      <c r="AM142" s="49" t="s">
        <v>110</v>
      </c>
      <c r="AN142" s="49" t="s">
        <v>110</v>
      </c>
      <c r="AO142" s="49" t="s">
        <v>110</v>
      </c>
      <c r="AP142" s="49" t="s">
        <v>110</v>
      </c>
      <c r="AQ142" s="49" t="s">
        <v>110</v>
      </c>
      <c r="AR142" s="49" t="s">
        <v>110</v>
      </c>
      <c r="AS142" s="49" t="s">
        <v>110</v>
      </c>
      <c r="AT142" s="49" t="s">
        <v>110</v>
      </c>
      <c r="AU142" s="49" t="s">
        <v>110</v>
      </c>
      <c r="AV142" s="49" t="s">
        <v>110</v>
      </c>
      <c r="AW142" s="49" t="s">
        <v>110</v>
      </c>
      <c r="AX142" s="49" t="s">
        <v>1293</v>
      </c>
      <c r="AY142" s="49" t="s">
        <v>1293</v>
      </c>
      <c r="AZ142" s="49" t="s">
        <v>1293</v>
      </c>
      <c r="BA142" s="49" t="s">
        <v>3327</v>
      </c>
      <c r="BB142" s="49" t="s">
        <v>672</v>
      </c>
      <c r="BC142" s="49" t="s">
        <v>110</v>
      </c>
      <c r="BD142" s="50" t="s">
        <v>97</v>
      </c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51"/>
      <c r="BP142" s="50" t="s">
        <v>110</v>
      </c>
      <c r="BQ142" s="33" t="s">
        <v>110</v>
      </c>
      <c r="BR142" s="51" t="s">
        <v>110</v>
      </c>
      <c r="BS142" s="52" t="s">
        <v>3328</v>
      </c>
      <c r="BT142" s="50">
        <v>2</v>
      </c>
      <c r="BU142" s="33">
        <v>1.776</v>
      </c>
      <c r="BV142" s="33">
        <v>6.931</v>
      </c>
      <c r="BW142" s="33">
        <v>2.4540000000000002</v>
      </c>
      <c r="BX142" s="33">
        <v>3</v>
      </c>
      <c r="BY142" s="53">
        <v>2</v>
      </c>
      <c r="BZ142" s="50">
        <v>1</v>
      </c>
      <c r="CA142" s="33">
        <v>1.6890000000000001</v>
      </c>
      <c r="CB142" s="33">
        <v>1.258</v>
      </c>
      <c r="CC142" s="33">
        <v>0.37</v>
      </c>
      <c r="CD142" s="33">
        <v>3</v>
      </c>
      <c r="CE142" s="53">
        <v>3</v>
      </c>
      <c r="CF142" s="54">
        <v>1.101479286682014</v>
      </c>
      <c r="CG142" s="55">
        <v>5.5120714364458161</v>
      </c>
      <c r="CH142" s="55">
        <v>6.5642641459892346</v>
      </c>
      <c r="CI142" s="54">
        <v>3</v>
      </c>
      <c r="CJ142" s="56">
        <v>2</v>
      </c>
      <c r="CK142" s="53"/>
      <c r="CL142" s="1"/>
      <c r="CM142">
        <v>378</v>
      </c>
      <c r="CN142" s="61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</row>
    <row r="143" spans="1:108">
      <c r="A143" s="46" t="s">
        <v>3917</v>
      </c>
      <c r="B143" s="48">
        <v>2753</v>
      </c>
      <c r="C143" s="47" t="s">
        <v>3918</v>
      </c>
      <c r="D143" s="47">
        <v>1666</v>
      </c>
      <c r="E143" s="47" t="s">
        <v>3919</v>
      </c>
      <c r="F143" s="46" t="s">
        <v>3920</v>
      </c>
      <c r="G143" s="47" t="s">
        <v>3921</v>
      </c>
      <c r="H143" s="47">
        <v>67460</v>
      </c>
      <c r="I143" s="47" t="s">
        <v>3922</v>
      </c>
      <c r="J143" s="48" t="s">
        <v>6269</v>
      </c>
      <c r="K143" s="46"/>
      <c r="L143" s="47" t="s">
        <v>6269</v>
      </c>
      <c r="M143" s="46"/>
      <c r="N143" s="46" t="s">
        <v>6269</v>
      </c>
      <c r="O143" s="46"/>
      <c r="P143" s="46"/>
      <c r="Q143" s="46" t="s">
        <v>6269</v>
      </c>
      <c r="R143" s="49" t="s">
        <v>3923</v>
      </c>
      <c r="S143" s="49" t="s">
        <v>3924</v>
      </c>
      <c r="T143" s="49"/>
      <c r="U143" s="49"/>
      <c r="V143" s="49"/>
      <c r="W143" s="49"/>
      <c r="X143" s="49"/>
      <c r="Y143" s="49"/>
      <c r="Z143" s="49" t="s">
        <v>3925</v>
      </c>
      <c r="AA143" s="49" t="s">
        <v>3925</v>
      </c>
      <c r="AB143" s="49" t="s">
        <v>109</v>
      </c>
      <c r="AC143" s="49" t="s">
        <v>109</v>
      </c>
      <c r="AD143" s="49" t="s">
        <v>109</v>
      </c>
      <c r="AE143" s="49" t="s">
        <v>3926</v>
      </c>
      <c r="AF143" s="49" t="s">
        <v>3917</v>
      </c>
      <c r="AG143" s="49" t="s">
        <v>3927</v>
      </c>
      <c r="AH143" s="49" t="s">
        <v>3928</v>
      </c>
      <c r="AI143" s="49" t="s">
        <v>3929</v>
      </c>
      <c r="AJ143" s="49"/>
      <c r="AK143" s="49" t="s">
        <v>110</v>
      </c>
      <c r="AL143" s="49" t="s">
        <v>109</v>
      </c>
      <c r="AM143" s="49" t="s">
        <v>109</v>
      </c>
      <c r="AN143" s="49" t="s">
        <v>109</v>
      </c>
      <c r="AO143" s="49" t="s">
        <v>109</v>
      </c>
      <c r="AP143" s="49" t="s">
        <v>109</v>
      </c>
      <c r="AQ143" s="49" t="s">
        <v>97</v>
      </c>
      <c r="AR143" s="49" t="s">
        <v>109</v>
      </c>
      <c r="AS143" s="49" t="s">
        <v>109</v>
      </c>
      <c r="AT143" s="49" t="s">
        <v>97</v>
      </c>
      <c r="AU143" s="49" t="s">
        <v>109</v>
      </c>
      <c r="AV143" s="49" t="s">
        <v>109</v>
      </c>
      <c r="AW143" s="49" t="s">
        <v>97</v>
      </c>
      <c r="AX143" s="49" t="s">
        <v>142</v>
      </c>
      <c r="AY143" s="49" t="s">
        <v>142</v>
      </c>
      <c r="AZ143" s="49" t="s">
        <v>142</v>
      </c>
      <c r="BA143" s="49" t="s">
        <v>3930</v>
      </c>
      <c r="BB143" s="49" t="s">
        <v>3931</v>
      </c>
      <c r="BC143" s="49" t="s">
        <v>3932</v>
      </c>
      <c r="BD143" s="50" t="s">
        <v>110</v>
      </c>
      <c r="BE143" s="33"/>
      <c r="BF143" s="33" t="s">
        <v>144</v>
      </c>
      <c r="BG143" s="33"/>
      <c r="BH143" s="33"/>
      <c r="BI143" s="33"/>
      <c r="BJ143" s="33"/>
      <c r="BK143" s="33"/>
      <c r="BL143" s="33"/>
      <c r="BM143" s="33"/>
      <c r="BN143" s="33"/>
      <c r="BO143" s="51"/>
      <c r="BP143" s="50" t="s">
        <v>108</v>
      </c>
      <c r="BQ143" s="33" t="s">
        <v>109</v>
      </c>
      <c r="BR143" s="51" t="s">
        <v>97</v>
      </c>
      <c r="BS143" s="52" t="s">
        <v>3933</v>
      </c>
      <c r="BT143" s="50">
        <v>2</v>
      </c>
      <c r="BU143" s="33">
        <v>1.738</v>
      </c>
      <c r="BV143" s="33">
        <v>2.387</v>
      </c>
      <c r="BW143" s="33">
        <v>4.0670000000000002</v>
      </c>
      <c r="BX143" s="33">
        <v>11</v>
      </c>
      <c r="BY143" s="53">
        <v>2</v>
      </c>
      <c r="BZ143" s="50">
        <v>1</v>
      </c>
      <c r="CA143" s="33">
        <v>3.6629999999999998</v>
      </c>
      <c r="CB143" s="33">
        <v>0.75700000000000001</v>
      </c>
      <c r="CC143" s="33">
        <v>0.746</v>
      </c>
      <c r="CD143" s="33">
        <v>10</v>
      </c>
      <c r="CE143" s="53">
        <v>3</v>
      </c>
      <c r="CF143" s="54">
        <v>0.44962007103997126</v>
      </c>
      <c r="CG143" s="54">
        <v>3.557199772339215</v>
      </c>
      <c r="CH143" s="55">
        <v>6.8394774639217557</v>
      </c>
      <c r="CI143" s="54">
        <v>10</v>
      </c>
      <c r="CJ143" s="56"/>
      <c r="CK143" s="53"/>
      <c r="CL143" s="1"/>
      <c r="CM143">
        <v>1008</v>
      </c>
      <c r="CN143" s="61">
        <v>15.453931696464084</v>
      </c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</row>
    <row r="144" spans="1:108">
      <c r="A144" s="46" t="s">
        <v>3835</v>
      </c>
      <c r="B144" s="48">
        <v>11953</v>
      </c>
      <c r="C144" s="47" t="s">
        <v>3836</v>
      </c>
      <c r="D144" s="47">
        <v>7143</v>
      </c>
      <c r="E144" s="47" t="s">
        <v>3837</v>
      </c>
      <c r="F144" s="46" t="s">
        <v>3838</v>
      </c>
      <c r="G144" s="47" t="s">
        <v>3839</v>
      </c>
      <c r="H144" s="47">
        <v>21960</v>
      </c>
      <c r="I144" s="47" t="s">
        <v>3840</v>
      </c>
      <c r="J144" s="48" t="s">
        <v>6269</v>
      </c>
      <c r="K144" s="46"/>
      <c r="L144" s="47" t="s">
        <v>6269</v>
      </c>
      <c r="M144" s="46"/>
      <c r="N144" s="46" t="s">
        <v>6269</v>
      </c>
      <c r="O144" s="46"/>
      <c r="P144" s="46"/>
      <c r="Q144" s="46" t="s">
        <v>6269</v>
      </c>
      <c r="R144" s="49" t="s">
        <v>3841</v>
      </c>
      <c r="S144" s="49" t="s">
        <v>3842</v>
      </c>
      <c r="T144" s="49"/>
      <c r="U144" s="49"/>
      <c r="V144" s="49"/>
      <c r="W144" s="49"/>
      <c r="X144" s="49"/>
      <c r="Y144" s="49"/>
      <c r="Z144" s="49" t="s">
        <v>3843</v>
      </c>
      <c r="AA144" s="49" t="s">
        <v>3844</v>
      </c>
      <c r="AB144" s="49" t="s">
        <v>3845</v>
      </c>
      <c r="AC144" s="49" t="s">
        <v>3845</v>
      </c>
      <c r="AD144" s="49" t="s">
        <v>3845</v>
      </c>
      <c r="AE144" s="49" t="s">
        <v>3846</v>
      </c>
      <c r="AF144" s="49" t="s">
        <v>3835</v>
      </c>
      <c r="AG144" s="49" t="s">
        <v>3835</v>
      </c>
      <c r="AH144" s="49" t="s">
        <v>3847</v>
      </c>
      <c r="AI144" s="49" t="s">
        <v>3848</v>
      </c>
      <c r="AJ144" s="49"/>
      <c r="AK144" s="49" t="s">
        <v>109</v>
      </c>
      <c r="AL144" s="49" t="s">
        <v>441</v>
      </c>
      <c r="AM144" s="49" t="s">
        <v>441</v>
      </c>
      <c r="AN144" s="49" t="s">
        <v>441</v>
      </c>
      <c r="AO144" s="49" t="s">
        <v>441</v>
      </c>
      <c r="AP144" s="49" t="s">
        <v>441</v>
      </c>
      <c r="AQ144" s="49" t="s">
        <v>441</v>
      </c>
      <c r="AR144" s="49" t="s">
        <v>441</v>
      </c>
      <c r="AS144" s="49" t="s">
        <v>441</v>
      </c>
      <c r="AT144" s="49" t="s">
        <v>441</v>
      </c>
      <c r="AU144" s="49" t="s">
        <v>441</v>
      </c>
      <c r="AV144" s="49" t="s">
        <v>441</v>
      </c>
      <c r="AW144" s="49" t="s">
        <v>441</v>
      </c>
      <c r="AX144" s="49" t="s">
        <v>441</v>
      </c>
      <c r="AY144" s="49" t="s">
        <v>441</v>
      </c>
      <c r="AZ144" s="49" t="s">
        <v>441</v>
      </c>
      <c r="BA144" s="49" t="s">
        <v>3849</v>
      </c>
      <c r="BB144" s="49" t="s">
        <v>3850</v>
      </c>
      <c r="BC144" s="49" t="s">
        <v>569</v>
      </c>
      <c r="BD144" s="50"/>
      <c r="BE144" s="33"/>
      <c r="BF144" s="33"/>
      <c r="BG144" s="33"/>
      <c r="BH144" s="33"/>
      <c r="BI144" s="33"/>
      <c r="BJ144" s="33"/>
      <c r="BK144" s="33"/>
      <c r="BL144" s="33"/>
      <c r="BM144" s="33" t="s">
        <v>97</v>
      </c>
      <c r="BN144" s="33" t="s">
        <v>179</v>
      </c>
      <c r="BO144" s="51" t="s">
        <v>545</v>
      </c>
      <c r="BP144" s="50" t="s">
        <v>130</v>
      </c>
      <c r="BQ144" s="33" t="s">
        <v>144</v>
      </c>
      <c r="BR144" s="51" t="s">
        <v>142</v>
      </c>
      <c r="BS144" s="52" t="s">
        <v>3851</v>
      </c>
      <c r="BT144" s="50">
        <v>2</v>
      </c>
      <c r="BU144" s="33">
        <v>1.734</v>
      </c>
      <c r="BV144" s="33">
        <v>0.88900000000000001</v>
      </c>
      <c r="BW144" s="33">
        <v>3.0779999999999998</v>
      </c>
      <c r="BX144" s="33">
        <v>36</v>
      </c>
      <c r="BY144" s="53">
        <v>2</v>
      </c>
      <c r="BZ144" s="50">
        <v>1</v>
      </c>
      <c r="CA144" s="33">
        <v>2.5819999999999999</v>
      </c>
      <c r="CB144" s="33">
        <v>0.65600000000000003</v>
      </c>
      <c r="CC144" s="33">
        <v>2.3959999999999999</v>
      </c>
      <c r="CD144" s="33">
        <v>36</v>
      </c>
      <c r="CE144" s="53">
        <v>3</v>
      </c>
      <c r="CF144" s="54">
        <v>0.58951836349702291</v>
      </c>
      <c r="CG144" s="54">
        <v>1.4967147112088965</v>
      </c>
      <c r="CH144" s="54">
        <v>1.459470504101112</v>
      </c>
      <c r="CI144" s="54">
        <v>36</v>
      </c>
      <c r="CJ144" s="56"/>
      <c r="CK144" s="53"/>
      <c r="CL144" s="1"/>
      <c r="CM144">
        <v>4077</v>
      </c>
      <c r="CN144" s="61">
        <v>9.9908159751625192</v>
      </c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</row>
    <row r="145" spans="1:108">
      <c r="A145" s="46" t="s">
        <v>3874</v>
      </c>
      <c r="B145" s="48">
        <v>1939</v>
      </c>
      <c r="C145" s="47" t="s">
        <v>3875</v>
      </c>
      <c r="D145" s="47">
        <v>10752</v>
      </c>
      <c r="E145" s="47" t="s">
        <v>3876</v>
      </c>
      <c r="F145" s="46" t="s">
        <v>3877</v>
      </c>
      <c r="G145" s="47" t="s">
        <v>3878</v>
      </c>
      <c r="H145" s="47">
        <v>12661</v>
      </c>
      <c r="I145" s="47" t="s">
        <v>3879</v>
      </c>
      <c r="J145" s="48" t="s">
        <v>6269</v>
      </c>
      <c r="K145" s="46"/>
      <c r="L145" s="47" t="s">
        <v>6269</v>
      </c>
      <c r="M145" s="46"/>
      <c r="N145" s="46" t="s">
        <v>6269</v>
      </c>
      <c r="O145" s="46"/>
      <c r="P145" s="46"/>
      <c r="Q145" s="46" t="s">
        <v>6269</v>
      </c>
      <c r="R145" s="49" t="s">
        <v>3880</v>
      </c>
      <c r="S145" s="49" t="s">
        <v>3881</v>
      </c>
      <c r="T145" s="49" t="s">
        <v>1826</v>
      </c>
      <c r="U145" s="49" t="s">
        <v>3882</v>
      </c>
      <c r="V145" s="49"/>
      <c r="W145" s="49" t="s">
        <v>3883</v>
      </c>
      <c r="X145" s="49" t="s">
        <v>3884</v>
      </c>
      <c r="Y145" s="49"/>
      <c r="Z145" s="49" t="s">
        <v>3885</v>
      </c>
      <c r="AA145" s="49" t="s">
        <v>3886</v>
      </c>
      <c r="AB145" s="49" t="s">
        <v>3887</v>
      </c>
      <c r="AC145" s="49" t="s">
        <v>3887</v>
      </c>
      <c r="AD145" s="49" t="s">
        <v>3887</v>
      </c>
      <c r="AE145" s="49" t="s">
        <v>3888</v>
      </c>
      <c r="AF145" s="49" t="s">
        <v>3874</v>
      </c>
      <c r="AG145" s="49" t="s">
        <v>3889</v>
      </c>
      <c r="AH145" s="49" t="s">
        <v>3890</v>
      </c>
      <c r="AI145" s="49" t="s">
        <v>3891</v>
      </c>
      <c r="AJ145" s="49"/>
      <c r="AK145" s="49" t="s">
        <v>173</v>
      </c>
      <c r="AL145" s="49" t="s">
        <v>435</v>
      </c>
      <c r="AM145" s="49" t="s">
        <v>435</v>
      </c>
      <c r="AN145" s="49" t="s">
        <v>435</v>
      </c>
      <c r="AO145" s="49" t="s">
        <v>144</v>
      </c>
      <c r="AP145" s="49" t="s">
        <v>172</v>
      </c>
      <c r="AQ145" s="49" t="s">
        <v>144</v>
      </c>
      <c r="AR145" s="49" t="s">
        <v>144</v>
      </c>
      <c r="AS145" s="49" t="s">
        <v>172</v>
      </c>
      <c r="AT145" s="49" t="s">
        <v>144</v>
      </c>
      <c r="AU145" s="49" t="s">
        <v>144</v>
      </c>
      <c r="AV145" s="49" t="s">
        <v>172</v>
      </c>
      <c r="AW145" s="49" t="s">
        <v>144</v>
      </c>
      <c r="AX145" s="49" t="s">
        <v>3892</v>
      </c>
      <c r="AY145" s="49" t="s">
        <v>3892</v>
      </c>
      <c r="AZ145" s="49" t="s">
        <v>3892</v>
      </c>
      <c r="BA145" s="49" t="s">
        <v>3893</v>
      </c>
      <c r="BB145" s="49" t="s">
        <v>3894</v>
      </c>
      <c r="BC145" s="49" t="s">
        <v>3895</v>
      </c>
      <c r="BD145" s="50"/>
      <c r="BE145" s="33"/>
      <c r="BF145" s="33"/>
      <c r="BG145" s="33"/>
      <c r="BH145" s="33"/>
      <c r="BI145" s="33"/>
      <c r="BJ145" s="33"/>
      <c r="BK145" s="33"/>
      <c r="BL145" s="33"/>
      <c r="BM145" s="33" t="s">
        <v>143</v>
      </c>
      <c r="BN145" s="33" t="s">
        <v>325</v>
      </c>
      <c r="BO145" s="51"/>
      <c r="BP145" s="50" t="s">
        <v>368</v>
      </c>
      <c r="BQ145" s="33" t="s">
        <v>149</v>
      </c>
      <c r="BR145" s="51" t="s">
        <v>130</v>
      </c>
      <c r="BS145" s="52" t="s">
        <v>3896</v>
      </c>
      <c r="BT145" s="50">
        <v>2</v>
      </c>
      <c r="BU145" s="33">
        <v>1.7330000000000001</v>
      </c>
      <c r="BV145" s="33">
        <v>1.8169999999999999</v>
      </c>
      <c r="BW145" s="33">
        <v>5.5039999999999996</v>
      </c>
      <c r="BX145" s="33">
        <v>24</v>
      </c>
      <c r="BY145" s="53">
        <v>2</v>
      </c>
      <c r="BZ145" s="50">
        <v>1</v>
      </c>
      <c r="CA145" s="33">
        <v>2.0880000000000001</v>
      </c>
      <c r="CB145" s="33">
        <v>0.47299999999999998</v>
      </c>
      <c r="CC145" s="33">
        <v>4.1189999999999998</v>
      </c>
      <c r="CD145" s="33">
        <v>24</v>
      </c>
      <c r="CE145" s="53">
        <v>3</v>
      </c>
      <c r="CF145" s="54">
        <v>0.68870523415977969</v>
      </c>
      <c r="CG145" s="54">
        <v>3.3671167379373044</v>
      </c>
      <c r="CH145" s="54">
        <v>1.1989976379746532</v>
      </c>
      <c r="CI145" s="54">
        <v>24</v>
      </c>
      <c r="CJ145" s="56"/>
      <c r="CK145" s="53"/>
      <c r="CL145" s="1" t="s">
        <v>6269</v>
      </c>
      <c r="CM145">
        <v>3675</v>
      </c>
      <c r="CN145" s="61">
        <v>0.79005760151787019</v>
      </c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</row>
    <row r="146" spans="1:108">
      <c r="A146" s="46" t="s">
        <v>3608</v>
      </c>
      <c r="B146" s="48">
        <v>30688</v>
      </c>
      <c r="C146" s="47" t="s">
        <v>3609</v>
      </c>
      <c r="D146" s="47">
        <v>55832</v>
      </c>
      <c r="E146" s="47" t="s">
        <v>3610</v>
      </c>
      <c r="F146" s="46" t="s">
        <v>3611</v>
      </c>
      <c r="G146" s="47" t="s">
        <v>3612</v>
      </c>
      <c r="H146" s="47">
        <v>71902</v>
      </c>
      <c r="I146" s="47" t="s">
        <v>3613</v>
      </c>
      <c r="J146" s="48" t="s">
        <v>6269</v>
      </c>
      <c r="K146" s="46"/>
      <c r="L146" s="47" t="s">
        <v>6269</v>
      </c>
      <c r="M146" s="46"/>
      <c r="N146" s="46" t="s">
        <v>6269</v>
      </c>
      <c r="O146" s="46"/>
      <c r="P146" s="46"/>
      <c r="Q146" s="46" t="s">
        <v>6269</v>
      </c>
      <c r="R146" s="49" t="s">
        <v>3614</v>
      </c>
      <c r="S146" s="49" t="s">
        <v>3615</v>
      </c>
      <c r="T146" s="49"/>
      <c r="U146" s="49" t="s">
        <v>3616</v>
      </c>
      <c r="V146" s="49"/>
      <c r="W146" s="49"/>
      <c r="X146" s="49" t="s">
        <v>3617</v>
      </c>
      <c r="Y146" s="49"/>
      <c r="Z146" s="49" t="s">
        <v>3618</v>
      </c>
      <c r="AA146" s="49" t="s">
        <v>3619</v>
      </c>
      <c r="AB146" s="49" t="s">
        <v>3620</v>
      </c>
      <c r="AC146" s="49" t="s">
        <v>3620</v>
      </c>
      <c r="AD146" s="49" t="s">
        <v>3620</v>
      </c>
      <c r="AE146" s="49" t="s">
        <v>3621</v>
      </c>
      <c r="AF146" s="49" t="s">
        <v>3608</v>
      </c>
      <c r="AG146" s="49" t="s">
        <v>3622</v>
      </c>
      <c r="AH146" s="49" t="s">
        <v>3623</v>
      </c>
      <c r="AI146" s="49" t="s">
        <v>3624</v>
      </c>
      <c r="AJ146" s="49"/>
      <c r="AK146" s="49" t="s">
        <v>441</v>
      </c>
      <c r="AL146" s="49" t="s">
        <v>430</v>
      </c>
      <c r="AM146" s="49" t="s">
        <v>430</v>
      </c>
      <c r="AN146" s="49" t="s">
        <v>430</v>
      </c>
      <c r="AO146" s="49" t="s">
        <v>435</v>
      </c>
      <c r="AP146" s="49" t="s">
        <v>172</v>
      </c>
      <c r="AQ146" s="49" t="s">
        <v>149</v>
      </c>
      <c r="AR146" s="49" t="s">
        <v>435</v>
      </c>
      <c r="AS146" s="49" t="s">
        <v>172</v>
      </c>
      <c r="AT146" s="49" t="s">
        <v>149</v>
      </c>
      <c r="AU146" s="49" t="s">
        <v>435</v>
      </c>
      <c r="AV146" s="49" t="s">
        <v>172</v>
      </c>
      <c r="AW146" s="49" t="s">
        <v>149</v>
      </c>
      <c r="AX146" s="49" t="s">
        <v>2346</v>
      </c>
      <c r="AY146" s="49" t="s">
        <v>2346</v>
      </c>
      <c r="AZ146" s="49" t="s">
        <v>2346</v>
      </c>
      <c r="BA146" s="49" t="s">
        <v>3625</v>
      </c>
      <c r="BB146" s="49" t="s">
        <v>3626</v>
      </c>
      <c r="BC146" s="49" t="s">
        <v>3627</v>
      </c>
      <c r="BD146" s="50"/>
      <c r="BE146" s="33"/>
      <c r="BF146" s="33"/>
      <c r="BG146" s="33" t="s">
        <v>110</v>
      </c>
      <c r="BH146" s="33"/>
      <c r="BI146" s="33"/>
      <c r="BJ146" s="33"/>
      <c r="BK146" s="33" t="s">
        <v>110</v>
      </c>
      <c r="BL146" s="33"/>
      <c r="BM146" s="33" t="s">
        <v>151</v>
      </c>
      <c r="BN146" s="33" t="s">
        <v>97</v>
      </c>
      <c r="BO146" s="51"/>
      <c r="BP146" s="50" t="s">
        <v>111</v>
      </c>
      <c r="BQ146" s="33" t="s">
        <v>172</v>
      </c>
      <c r="BR146" s="51" t="s">
        <v>435</v>
      </c>
      <c r="BS146" s="52" t="s">
        <v>3628</v>
      </c>
      <c r="BT146" s="50">
        <v>2</v>
      </c>
      <c r="BU146" s="33">
        <v>1.7230000000000001</v>
      </c>
      <c r="BV146" s="33">
        <v>5.218</v>
      </c>
      <c r="BW146" s="33">
        <v>1.407</v>
      </c>
      <c r="BX146" s="33">
        <v>31</v>
      </c>
      <c r="BY146" s="53">
        <v>2</v>
      </c>
      <c r="BZ146" s="50">
        <v>1</v>
      </c>
      <c r="CA146" s="33">
        <v>1.4370000000000001</v>
      </c>
      <c r="CB146" s="33">
        <v>1.3480000000000001</v>
      </c>
      <c r="CC146" s="33">
        <v>1.0880000000000001</v>
      </c>
      <c r="CD146" s="33">
        <v>31</v>
      </c>
      <c r="CE146" s="53">
        <v>3</v>
      </c>
      <c r="CF146" s="55">
        <v>1.4108153101677459</v>
      </c>
      <c r="CG146" s="54">
        <v>4.2786239945233611</v>
      </c>
      <c r="CH146" s="54">
        <v>1.6133455947598536</v>
      </c>
      <c r="CI146" s="54">
        <v>31</v>
      </c>
      <c r="CJ146" s="56"/>
      <c r="CK146" s="53"/>
      <c r="CL146" s="1"/>
      <c r="CM146">
        <v>3693</v>
      </c>
      <c r="CN146" s="61">
        <v>5.6322173661554737</v>
      </c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</row>
    <row r="147" spans="1:108">
      <c r="A147" s="46" t="s">
        <v>3810</v>
      </c>
      <c r="B147" s="48">
        <v>11275</v>
      </c>
      <c r="C147" s="47" t="s">
        <v>3811</v>
      </c>
      <c r="D147" s="47">
        <v>6711</v>
      </c>
      <c r="E147" s="47" t="s">
        <v>3812</v>
      </c>
      <c r="F147" s="46" t="s">
        <v>3813</v>
      </c>
      <c r="G147" s="47" t="s">
        <v>3814</v>
      </c>
      <c r="H147" s="47">
        <v>20742</v>
      </c>
      <c r="I147" s="47" t="s">
        <v>3815</v>
      </c>
      <c r="J147" s="48" t="s">
        <v>6269</v>
      </c>
      <c r="K147" s="46"/>
      <c r="L147" s="47" t="s">
        <v>6269</v>
      </c>
      <c r="M147" s="46"/>
      <c r="N147" s="46" t="s">
        <v>6269</v>
      </c>
      <c r="O147" s="46"/>
      <c r="P147" s="46"/>
      <c r="Q147" s="46" t="s">
        <v>6269</v>
      </c>
      <c r="R147" s="49" t="s">
        <v>675</v>
      </c>
      <c r="S147" s="49" t="s">
        <v>3816</v>
      </c>
      <c r="T147" s="49" t="s">
        <v>3817</v>
      </c>
      <c r="U147" s="49" t="s">
        <v>3818</v>
      </c>
      <c r="V147" s="49"/>
      <c r="W147" s="49" t="s">
        <v>3819</v>
      </c>
      <c r="X147" s="49" t="s">
        <v>3820</v>
      </c>
      <c r="Y147" s="49"/>
      <c r="Z147" s="49" t="s">
        <v>3821</v>
      </c>
      <c r="AA147" s="49" t="s">
        <v>3822</v>
      </c>
      <c r="AB147" s="49" t="s">
        <v>3823</v>
      </c>
      <c r="AC147" s="49" t="s">
        <v>3823</v>
      </c>
      <c r="AD147" s="49" t="s">
        <v>3824</v>
      </c>
      <c r="AE147" s="49" t="s">
        <v>3825</v>
      </c>
      <c r="AF147" s="49" t="s">
        <v>3810</v>
      </c>
      <c r="AG147" s="49" t="s">
        <v>3826</v>
      </c>
      <c r="AH147" s="49" t="s">
        <v>3827</v>
      </c>
      <c r="AI147" s="49" t="s">
        <v>3828</v>
      </c>
      <c r="AJ147" s="49"/>
      <c r="AK147" s="49" t="s">
        <v>143</v>
      </c>
      <c r="AL147" s="49" t="s">
        <v>446</v>
      </c>
      <c r="AM147" s="49" t="s">
        <v>446</v>
      </c>
      <c r="AN147" s="49" t="s">
        <v>2070</v>
      </c>
      <c r="AO147" s="49" t="s">
        <v>1424</v>
      </c>
      <c r="AP147" s="49" t="s">
        <v>264</v>
      </c>
      <c r="AQ147" s="49" t="s">
        <v>1242</v>
      </c>
      <c r="AR147" s="49" t="s">
        <v>1424</v>
      </c>
      <c r="AS147" s="49" t="s">
        <v>264</v>
      </c>
      <c r="AT147" s="49" t="s">
        <v>1242</v>
      </c>
      <c r="AU147" s="49" t="s">
        <v>413</v>
      </c>
      <c r="AV147" s="49" t="s">
        <v>313</v>
      </c>
      <c r="AW147" s="49" t="s">
        <v>409</v>
      </c>
      <c r="AX147" s="49" t="s">
        <v>2902</v>
      </c>
      <c r="AY147" s="49" t="s">
        <v>2902</v>
      </c>
      <c r="AZ147" s="49" t="s">
        <v>3829</v>
      </c>
      <c r="BA147" s="49" t="s">
        <v>3830</v>
      </c>
      <c r="BB147" s="49" t="s">
        <v>3831</v>
      </c>
      <c r="BC147" s="49" t="s">
        <v>1293</v>
      </c>
      <c r="BD147" s="50" t="s">
        <v>110</v>
      </c>
      <c r="BE147" s="33" t="s">
        <v>107</v>
      </c>
      <c r="BF147" s="33"/>
      <c r="BG147" s="33"/>
      <c r="BH147" s="33" t="s">
        <v>110</v>
      </c>
      <c r="BI147" s="33" t="s">
        <v>173</v>
      </c>
      <c r="BJ147" s="33" t="s">
        <v>107</v>
      </c>
      <c r="BK147" s="33" t="s">
        <v>107</v>
      </c>
      <c r="BL147" s="33" t="s">
        <v>107</v>
      </c>
      <c r="BM147" s="33" t="s">
        <v>403</v>
      </c>
      <c r="BN147" s="33" t="s">
        <v>3832</v>
      </c>
      <c r="BO147" s="51" t="s">
        <v>3833</v>
      </c>
      <c r="BP147" s="50" t="s">
        <v>1986</v>
      </c>
      <c r="BQ147" s="33" t="s">
        <v>676</v>
      </c>
      <c r="BR147" s="51" t="s">
        <v>3834</v>
      </c>
      <c r="BS147" s="52" t="s">
        <v>103</v>
      </c>
      <c r="BT147" s="50">
        <v>2</v>
      </c>
      <c r="BU147" s="33">
        <v>1.5880000000000001</v>
      </c>
      <c r="BV147" s="33">
        <v>1.37</v>
      </c>
      <c r="BW147" s="33">
        <v>3.5019999999999998</v>
      </c>
      <c r="BX147" s="33">
        <v>376</v>
      </c>
      <c r="BY147" s="53">
        <v>2</v>
      </c>
      <c r="BZ147" s="50">
        <v>1</v>
      </c>
      <c r="CA147" s="33">
        <v>2.488</v>
      </c>
      <c r="CB147" s="33">
        <v>0.54600000000000004</v>
      </c>
      <c r="CC147" s="33">
        <v>1.796</v>
      </c>
      <c r="CD147" s="33">
        <v>376</v>
      </c>
      <c r="CE147" s="53">
        <v>3</v>
      </c>
      <c r="CF147" s="54">
        <v>0.59189109203906476</v>
      </c>
      <c r="CG147" s="54">
        <v>1.8452567674791946</v>
      </c>
      <c r="CH147" s="54">
        <v>1.6259105098855358</v>
      </c>
      <c r="CI147" s="54">
        <v>376</v>
      </c>
      <c r="CJ147" s="56"/>
      <c r="CK147" s="53"/>
      <c r="CL147" s="1"/>
      <c r="CM147">
        <v>7095</v>
      </c>
      <c r="CN147" s="61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</row>
    <row r="148" spans="1:108">
      <c r="A148" s="46" t="s">
        <v>3477</v>
      </c>
      <c r="B148" s="48">
        <v>4749</v>
      </c>
      <c r="C148" s="47" t="s">
        <v>3478</v>
      </c>
      <c r="D148" s="47">
        <v>8341</v>
      </c>
      <c r="E148" s="47" t="s">
        <v>3479</v>
      </c>
      <c r="F148" s="46" t="s">
        <v>3480</v>
      </c>
      <c r="G148" s="47" t="s">
        <v>3481</v>
      </c>
      <c r="H148" s="47">
        <v>319187</v>
      </c>
      <c r="I148" s="47" t="s">
        <v>3482</v>
      </c>
      <c r="J148" s="48" t="s">
        <v>6269</v>
      </c>
      <c r="K148" s="46"/>
      <c r="L148" s="47" t="s">
        <v>6269</v>
      </c>
      <c r="M148" s="46"/>
      <c r="N148" s="46" t="s">
        <v>6269</v>
      </c>
      <c r="O148" s="46"/>
      <c r="P148" s="46"/>
      <c r="Q148" s="46" t="s">
        <v>6269</v>
      </c>
      <c r="R148" s="49" t="s">
        <v>370</v>
      </c>
      <c r="S148" s="49" t="s">
        <v>3483</v>
      </c>
      <c r="T148" s="49" t="s">
        <v>3484</v>
      </c>
      <c r="U148" s="49"/>
      <c r="V148" s="49"/>
      <c r="W148" s="49" t="s">
        <v>3485</v>
      </c>
      <c r="X148" s="49"/>
      <c r="Y148" s="49"/>
      <c r="Z148" s="49" t="s">
        <v>3486</v>
      </c>
      <c r="AA148" s="49" t="s">
        <v>3486</v>
      </c>
      <c r="AB148" s="49" t="s">
        <v>3487</v>
      </c>
      <c r="AC148" s="49" t="s">
        <v>3487</v>
      </c>
      <c r="AD148" s="49" t="s">
        <v>3487</v>
      </c>
      <c r="AE148" s="49" t="s">
        <v>3488</v>
      </c>
      <c r="AF148" s="49" t="s">
        <v>3477</v>
      </c>
      <c r="AG148" s="49" t="s">
        <v>3489</v>
      </c>
      <c r="AH148" s="49" t="s">
        <v>3490</v>
      </c>
      <c r="AI148" s="49" t="s">
        <v>3491</v>
      </c>
      <c r="AJ148" s="49"/>
      <c r="AK148" s="49" t="s">
        <v>150</v>
      </c>
      <c r="AL148" s="49" t="s">
        <v>107</v>
      </c>
      <c r="AM148" s="49" t="s">
        <v>107</v>
      </c>
      <c r="AN148" s="49" t="s">
        <v>107</v>
      </c>
      <c r="AO148" s="49" t="s">
        <v>107</v>
      </c>
      <c r="AP148" s="49" t="s">
        <v>107</v>
      </c>
      <c r="AQ148" s="49" t="s">
        <v>107</v>
      </c>
      <c r="AR148" s="49" t="s">
        <v>107</v>
      </c>
      <c r="AS148" s="49" t="s">
        <v>107</v>
      </c>
      <c r="AT148" s="49" t="s">
        <v>107</v>
      </c>
      <c r="AU148" s="49" t="s">
        <v>107</v>
      </c>
      <c r="AV148" s="49" t="s">
        <v>107</v>
      </c>
      <c r="AW148" s="49" t="s">
        <v>107</v>
      </c>
      <c r="AX148" s="49" t="s">
        <v>2929</v>
      </c>
      <c r="AY148" s="49" t="s">
        <v>2929</v>
      </c>
      <c r="AZ148" s="49" t="s">
        <v>2929</v>
      </c>
      <c r="BA148" s="49" t="s">
        <v>3492</v>
      </c>
      <c r="BB148" s="49" t="s">
        <v>3269</v>
      </c>
      <c r="BC148" s="49" t="s">
        <v>3493</v>
      </c>
      <c r="BD148" s="50" t="s">
        <v>108</v>
      </c>
      <c r="BE148" s="33" t="s">
        <v>109</v>
      </c>
      <c r="BF148" s="33" t="s">
        <v>107</v>
      </c>
      <c r="BG148" s="33" t="s">
        <v>110</v>
      </c>
      <c r="BH148" s="33"/>
      <c r="BI148" s="33"/>
      <c r="BJ148" s="33"/>
      <c r="BK148" s="33"/>
      <c r="BL148" s="33"/>
      <c r="BM148" s="33"/>
      <c r="BN148" s="33"/>
      <c r="BO148" s="51"/>
      <c r="BP148" s="50" t="s">
        <v>109</v>
      </c>
      <c r="BQ148" s="33" t="s">
        <v>97</v>
      </c>
      <c r="BR148" s="51" t="s">
        <v>108</v>
      </c>
      <c r="BS148" s="52" t="s">
        <v>3494</v>
      </c>
      <c r="BT148" s="50">
        <v>2</v>
      </c>
      <c r="BU148" s="33">
        <v>1.524</v>
      </c>
      <c r="BV148" s="33">
        <v>3.4039999999999999</v>
      </c>
      <c r="BW148" s="33">
        <v>3.6429999999999998</v>
      </c>
      <c r="BX148" s="33">
        <v>7</v>
      </c>
      <c r="BY148" s="53">
        <v>2</v>
      </c>
      <c r="BZ148" s="50">
        <v>1</v>
      </c>
      <c r="CA148" s="33">
        <v>1.1020000000000001</v>
      </c>
      <c r="CB148" s="33">
        <v>0.06</v>
      </c>
      <c r="CC148" s="33">
        <v>2.173</v>
      </c>
      <c r="CD148" s="33">
        <v>7</v>
      </c>
      <c r="CE148" s="53">
        <v>3</v>
      </c>
      <c r="CF148" s="55">
        <v>1.4795525832988103</v>
      </c>
      <c r="CG148" s="55">
        <v>54.478099803878841</v>
      </c>
      <c r="CH148" s="54">
        <v>2.0808623093409908</v>
      </c>
      <c r="CI148" s="54">
        <v>7</v>
      </c>
      <c r="CJ148" s="56">
        <v>2</v>
      </c>
      <c r="CK148" s="53"/>
      <c r="CL148" s="1"/>
      <c r="CM148">
        <v>381</v>
      </c>
      <c r="CN148" s="61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</row>
    <row r="149" spans="1:108">
      <c r="A149" s="46" t="s">
        <v>3531</v>
      </c>
      <c r="B149" s="48">
        <v>9779</v>
      </c>
      <c r="C149" s="47" t="s">
        <v>3532</v>
      </c>
      <c r="D149" s="47">
        <v>9545</v>
      </c>
      <c r="E149" s="47" t="s">
        <v>3533</v>
      </c>
      <c r="F149" s="46" t="s">
        <v>3534</v>
      </c>
      <c r="G149" s="47" t="s">
        <v>3535</v>
      </c>
      <c r="H149" s="47">
        <v>19340</v>
      </c>
      <c r="I149" s="47" t="s">
        <v>3536</v>
      </c>
      <c r="J149" s="48" t="s">
        <v>6269</v>
      </c>
      <c r="K149" s="46"/>
      <c r="L149" s="47" t="s">
        <v>6269</v>
      </c>
      <c r="M149" s="46"/>
      <c r="N149" s="46" t="s">
        <v>6269</v>
      </c>
      <c r="O149" s="46"/>
      <c r="P149" s="46"/>
      <c r="Q149" s="46" t="s">
        <v>6269</v>
      </c>
      <c r="R149" s="49" t="s">
        <v>286</v>
      </c>
      <c r="S149" s="49" t="s">
        <v>3537</v>
      </c>
      <c r="T149" s="49"/>
      <c r="U149" s="49" t="s">
        <v>3538</v>
      </c>
      <c r="V149" s="49"/>
      <c r="W149" s="49"/>
      <c r="X149" s="49" t="s">
        <v>3384</v>
      </c>
      <c r="Y149" s="49"/>
      <c r="Z149" s="49" t="s">
        <v>3539</v>
      </c>
      <c r="AA149" s="49" t="s">
        <v>3539</v>
      </c>
      <c r="AB149" s="49" t="s">
        <v>109</v>
      </c>
      <c r="AC149" s="49" t="s">
        <v>110</v>
      </c>
      <c r="AD149" s="49" t="s">
        <v>110</v>
      </c>
      <c r="AE149" s="49" t="s">
        <v>3540</v>
      </c>
      <c r="AF149" s="49" t="s">
        <v>3531</v>
      </c>
      <c r="AG149" s="49" t="s">
        <v>3541</v>
      </c>
      <c r="AH149" s="49" t="s">
        <v>3542</v>
      </c>
      <c r="AI149" s="49" t="s">
        <v>3543</v>
      </c>
      <c r="AJ149" s="49"/>
      <c r="AK149" s="49" t="s">
        <v>110</v>
      </c>
      <c r="AL149" s="49" t="s">
        <v>109</v>
      </c>
      <c r="AM149" s="49" t="s">
        <v>110</v>
      </c>
      <c r="AN149" s="49" t="s">
        <v>110</v>
      </c>
      <c r="AO149" s="49" t="s">
        <v>109</v>
      </c>
      <c r="AP149" s="49" t="s">
        <v>109</v>
      </c>
      <c r="AQ149" s="49" t="s">
        <v>109</v>
      </c>
      <c r="AR149" s="49" t="s">
        <v>110</v>
      </c>
      <c r="AS149" s="49" t="s">
        <v>110</v>
      </c>
      <c r="AT149" s="49" t="s">
        <v>110</v>
      </c>
      <c r="AU149" s="49" t="s">
        <v>110</v>
      </c>
      <c r="AV149" s="49" t="s">
        <v>110</v>
      </c>
      <c r="AW149" s="49" t="s">
        <v>110</v>
      </c>
      <c r="AX149" s="49" t="s">
        <v>3544</v>
      </c>
      <c r="AY149" s="49" t="s">
        <v>108</v>
      </c>
      <c r="AZ149" s="49" t="s">
        <v>108</v>
      </c>
      <c r="BA149" s="49" t="s">
        <v>3545</v>
      </c>
      <c r="BB149" s="49" t="s">
        <v>3546</v>
      </c>
      <c r="BC149" s="49" t="s">
        <v>107</v>
      </c>
      <c r="BD149" s="50"/>
      <c r="BE149" s="33" t="s">
        <v>97</v>
      </c>
      <c r="BF149" s="33"/>
      <c r="BG149" s="33"/>
      <c r="BH149" s="33"/>
      <c r="BI149" s="33"/>
      <c r="BJ149" s="33"/>
      <c r="BK149" s="33"/>
      <c r="BL149" s="33"/>
      <c r="BM149" s="33"/>
      <c r="BN149" s="33"/>
      <c r="BO149" s="51"/>
      <c r="BP149" s="50" t="s">
        <v>110</v>
      </c>
      <c r="BQ149" s="33" t="s">
        <v>110</v>
      </c>
      <c r="BR149" s="51" t="s">
        <v>110</v>
      </c>
      <c r="BS149" s="52" t="s">
        <v>3547</v>
      </c>
      <c r="BT149" s="50">
        <v>2</v>
      </c>
      <c r="BU149" s="33">
        <v>1.4139999999999999</v>
      </c>
      <c r="BV149" s="33">
        <v>3.9980000000000002</v>
      </c>
      <c r="BW149" s="33">
        <v>4.6779999999999999</v>
      </c>
      <c r="BX149" s="33">
        <v>3</v>
      </c>
      <c r="BY149" s="53">
        <v>2</v>
      </c>
      <c r="BZ149" s="50">
        <v>1</v>
      </c>
      <c r="CA149" s="33">
        <v>27.216999999999999</v>
      </c>
      <c r="CB149" s="33">
        <v>0.60299999999999998</v>
      </c>
      <c r="CC149" s="33">
        <v>0.47499999999999998</v>
      </c>
      <c r="CD149" s="33">
        <v>3</v>
      </c>
      <c r="CE149" s="53">
        <v>3</v>
      </c>
      <c r="CF149" s="60">
        <v>5.3516001284384031E-2</v>
      </c>
      <c r="CG149" s="55">
        <v>6.0060060060060056</v>
      </c>
      <c r="CH149" s="55">
        <v>9.0587915572062681</v>
      </c>
      <c r="CI149" s="54">
        <v>3</v>
      </c>
      <c r="CJ149" s="61">
        <v>2</v>
      </c>
      <c r="CK149" s="53"/>
      <c r="CL149" s="1"/>
      <c r="CM149">
        <v>660</v>
      </c>
      <c r="CN149" s="61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</row>
    <row r="150" spans="1:108">
      <c r="A150" s="46" t="s">
        <v>4028</v>
      </c>
      <c r="B150" s="48">
        <v>9758</v>
      </c>
      <c r="C150" s="47" t="s">
        <v>4029</v>
      </c>
      <c r="D150" s="47">
        <v>5861</v>
      </c>
      <c r="E150" s="47" t="s">
        <v>4030</v>
      </c>
      <c r="F150" s="46" t="s">
        <v>4031</v>
      </c>
      <c r="G150" s="47" t="s">
        <v>4032</v>
      </c>
      <c r="H150" s="47">
        <v>19324</v>
      </c>
      <c r="I150" s="47" t="s">
        <v>4033</v>
      </c>
      <c r="J150" s="48" t="s">
        <v>6269</v>
      </c>
      <c r="K150" s="46"/>
      <c r="L150" s="47" t="s">
        <v>6269</v>
      </c>
      <c r="M150" s="46"/>
      <c r="N150" s="46" t="s">
        <v>6269</v>
      </c>
      <c r="O150" s="46"/>
      <c r="P150" s="46"/>
      <c r="Q150" s="46" t="s">
        <v>6269</v>
      </c>
      <c r="R150" s="49" t="s">
        <v>114</v>
      </c>
      <c r="S150" s="49" t="s">
        <v>4034</v>
      </c>
      <c r="T150" s="49" t="s">
        <v>4035</v>
      </c>
      <c r="U150" s="49"/>
      <c r="V150" s="49"/>
      <c r="W150" s="49" t="s">
        <v>4036</v>
      </c>
      <c r="X150" s="49"/>
      <c r="Y150" s="49"/>
      <c r="Z150" s="49" t="s">
        <v>4037</v>
      </c>
      <c r="AA150" s="49" t="s">
        <v>4037</v>
      </c>
      <c r="AB150" s="49" t="s">
        <v>4038</v>
      </c>
      <c r="AC150" s="49" t="s">
        <v>4038</v>
      </c>
      <c r="AD150" s="49" t="s">
        <v>3802</v>
      </c>
      <c r="AE150" s="49" t="s">
        <v>4039</v>
      </c>
      <c r="AF150" s="49" t="s">
        <v>4028</v>
      </c>
      <c r="AG150" s="49" t="s">
        <v>4040</v>
      </c>
      <c r="AH150" s="49" t="s">
        <v>4041</v>
      </c>
      <c r="AI150" s="49" t="s">
        <v>4042</v>
      </c>
      <c r="AJ150" s="49"/>
      <c r="AK150" s="49" t="s">
        <v>173</v>
      </c>
      <c r="AL150" s="49" t="s">
        <v>97</v>
      </c>
      <c r="AM150" s="49" t="s">
        <v>97</v>
      </c>
      <c r="AN150" s="49" t="s">
        <v>110</v>
      </c>
      <c r="AO150" s="49" t="s">
        <v>107</v>
      </c>
      <c r="AP150" s="49" t="s">
        <v>107</v>
      </c>
      <c r="AQ150" s="49" t="s">
        <v>97</v>
      </c>
      <c r="AR150" s="49" t="s">
        <v>107</v>
      </c>
      <c r="AS150" s="49" t="s">
        <v>107</v>
      </c>
      <c r="AT150" s="49" t="s">
        <v>97</v>
      </c>
      <c r="AU150" s="49" t="s">
        <v>110</v>
      </c>
      <c r="AV150" s="49" t="s">
        <v>110</v>
      </c>
      <c r="AW150" s="49" t="s">
        <v>110</v>
      </c>
      <c r="AX150" s="49" t="s">
        <v>4043</v>
      </c>
      <c r="AY150" s="49" t="s">
        <v>4043</v>
      </c>
      <c r="AZ150" s="49" t="s">
        <v>269</v>
      </c>
      <c r="BA150" s="49" t="s">
        <v>4044</v>
      </c>
      <c r="BB150" s="49" t="s">
        <v>1414</v>
      </c>
      <c r="BC150" s="49" t="s">
        <v>4045</v>
      </c>
      <c r="BD150" s="50"/>
      <c r="BE150" s="33" t="s">
        <v>111</v>
      </c>
      <c r="BF150" s="33" t="s">
        <v>110</v>
      </c>
      <c r="BG150" s="33" t="s">
        <v>110</v>
      </c>
      <c r="BH150" s="33"/>
      <c r="BI150" s="33"/>
      <c r="BJ150" s="33"/>
      <c r="BK150" s="33"/>
      <c r="BL150" s="33"/>
      <c r="BM150" s="33"/>
      <c r="BN150" s="33"/>
      <c r="BO150" s="51"/>
      <c r="BP150" s="50" t="s">
        <v>173</v>
      </c>
      <c r="BQ150" s="33" t="s">
        <v>109</v>
      </c>
      <c r="BR150" s="51" t="s">
        <v>143</v>
      </c>
      <c r="BS150" s="52" t="s">
        <v>4046</v>
      </c>
      <c r="BT150" s="50">
        <v>2</v>
      </c>
      <c r="BU150" s="33">
        <v>1.347</v>
      </c>
      <c r="BV150" s="33">
        <v>2.6890000000000001</v>
      </c>
      <c r="BW150" s="33">
        <v>3.335</v>
      </c>
      <c r="BX150" s="33">
        <v>17</v>
      </c>
      <c r="BY150" s="53">
        <v>2</v>
      </c>
      <c r="BZ150" s="50">
        <v>1</v>
      </c>
      <c r="CA150" s="33">
        <v>4.05</v>
      </c>
      <c r="CB150" s="33">
        <v>0.54600000000000004</v>
      </c>
      <c r="CC150" s="33">
        <v>1.0369999999999999</v>
      </c>
      <c r="CD150" s="33">
        <v>17</v>
      </c>
      <c r="CE150" s="53">
        <v>3</v>
      </c>
      <c r="CF150" s="54">
        <v>0.24087098949802485</v>
      </c>
      <c r="CG150" s="54">
        <v>4.5479352374022195</v>
      </c>
      <c r="CH150" s="55">
        <v>3.4237195288961928</v>
      </c>
      <c r="CI150" s="54">
        <v>17</v>
      </c>
      <c r="CJ150" s="56"/>
      <c r="CK150" s="53"/>
      <c r="CL150" s="1"/>
      <c r="CM150">
        <v>618</v>
      </c>
      <c r="CN150" s="61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</row>
    <row r="151" spans="1:108">
      <c r="A151" s="46" t="s">
        <v>4009</v>
      </c>
      <c r="B151" s="48">
        <v>7994</v>
      </c>
      <c r="C151" s="47" t="s">
        <v>4010</v>
      </c>
      <c r="D151" s="47">
        <v>4897</v>
      </c>
      <c r="E151" s="47" t="s">
        <v>4011</v>
      </c>
      <c r="F151" s="46" t="s">
        <v>4012</v>
      </c>
      <c r="G151" s="47" t="s">
        <v>4013</v>
      </c>
      <c r="H151" s="47">
        <v>319504</v>
      </c>
      <c r="I151" s="47" t="s">
        <v>4014</v>
      </c>
      <c r="J151" s="48" t="s">
        <v>6269</v>
      </c>
      <c r="K151" s="46"/>
      <c r="L151" s="47" t="s">
        <v>6269</v>
      </c>
      <c r="M151" s="46"/>
      <c r="N151" s="46" t="s">
        <v>6269</v>
      </c>
      <c r="O151" s="46"/>
      <c r="P151" s="46"/>
      <c r="Q151" s="46" t="s">
        <v>6269</v>
      </c>
      <c r="R151" s="49" t="s">
        <v>4015</v>
      </c>
      <c r="S151" s="49" t="s">
        <v>4016</v>
      </c>
      <c r="T151" s="49"/>
      <c r="U151" s="49" t="s">
        <v>4017</v>
      </c>
      <c r="V151" s="49"/>
      <c r="W151" s="49"/>
      <c r="X151" s="49" t="s">
        <v>4018</v>
      </c>
      <c r="Y151" s="49"/>
      <c r="Z151" s="49" t="s">
        <v>4019</v>
      </c>
      <c r="AA151" s="49" t="s">
        <v>4020</v>
      </c>
      <c r="AB151" s="49" t="s">
        <v>4021</v>
      </c>
      <c r="AC151" s="49" t="s">
        <v>4021</v>
      </c>
      <c r="AD151" s="49" t="s">
        <v>4021</v>
      </c>
      <c r="AE151" s="49" t="s">
        <v>4022</v>
      </c>
      <c r="AF151" s="49" t="s">
        <v>4009</v>
      </c>
      <c r="AG151" s="49" t="s">
        <v>4009</v>
      </c>
      <c r="AH151" s="49" t="s">
        <v>4023</v>
      </c>
      <c r="AI151" s="49" t="s">
        <v>4024</v>
      </c>
      <c r="AJ151" s="49"/>
      <c r="AK151" s="49" t="s">
        <v>144</v>
      </c>
      <c r="AL151" s="49" t="s">
        <v>144</v>
      </c>
      <c r="AM151" s="49" t="s">
        <v>144</v>
      </c>
      <c r="AN151" s="49" t="s">
        <v>144</v>
      </c>
      <c r="AO151" s="49" t="s">
        <v>144</v>
      </c>
      <c r="AP151" s="49" t="s">
        <v>149</v>
      </c>
      <c r="AQ151" s="49" t="s">
        <v>144</v>
      </c>
      <c r="AR151" s="49" t="s">
        <v>144</v>
      </c>
      <c r="AS151" s="49" t="s">
        <v>149</v>
      </c>
      <c r="AT151" s="49" t="s">
        <v>144</v>
      </c>
      <c r="AU151" s="49" t="s">
        <v>144</v>
      </c>
      <c r="AV151" s="49" t="s">
        <v>149</v>
      </c>
      <c r="AW151" s="49" t="s">
        <v>144</v>
      </c>
      <c r="AX151" s="49" t="s">
        <v>706</v>
      </c>
      <c r="AY151" s="49" t="s">
        <v>706</v>
      </c>
      <c r="AZ151" s="49" t="s">
        <v>706</v>
      </c>
      <c r="BA151" s="49" t="s">
        <v>4025</v>
      </c>
      <c r="BB151" s="49" t="s">
        <v>4026</v>
      </c>
      <c r="BC151" s="49" t="s">
        <v>172</v>
      </c>
      <c r="BD151" s="50"/>
      <c r="BE151" s="33" t="s">
        <v>107</v>
      </c>
      <c r="BF151" s="33" t="s">
        <v>110</v>
      </c>
      <c r="BG151" s="33" t="s">
        <v>107</v>
      </c>
      <c r="BH151" s="33" t="s">
        <v>107</v>
      </c>
      <c r="BI151" s="33"/>
      <c r="BJ151" s="33"/>
      <c r="BK151" s="33"/>
      <c r="BL151" s="33" t="s">
        <v>110</v>
      </c>
      <c r="BM151" s="33" t="s">
        <v>395</v>
      </c>
      <c r="BN151" s="33" t="s">
        <v>110</v>
      </c>
      <c r="BO151" s="51"/>
      <c r="BP151" s="50" t="s">
        <v>368</v>
      </c>
      <c r="BQ151" s="33" t="s">
        <v>435</v>
      </c>
      <c r="BR151" s="51" t="s">
        <v>179</v>
      </c>
      <c r="BS151" s="52" t="s">
        <v>4027</v>
      </c>
      <c r="BT151" s="50">
        <v>2</v>
      </c>
      <c r="BU151" s="33">
        <v>1.284</v>
      </c>
      <c r="BV151" s="33">
        <v>3.3719999999999999</v>
      </c>
      <c r="BW151" s="33">
        <v>3.2919999999999998</v>
      </c>
      <c r="BX151" s="33">
        <v>36</v>
      </c>
      <c r="BY151" s="53">
        <v>2</v>
      </c>
      <c r="BZ151" s="50">
        <v>1</v>
      </c>
      <c r="CA151" s="33">
        <v>1.6919999999999999</v>
      </c>
      <c r="CB151" s="33">
        <v>0.82399999999999995</v>
      </c>
      <c r="CC151" s="33">
        <v>1.89</v>
      </c>
      <c r="CD151" s="33">
        <v>36</v>
      </c>
      <c r="CE151" s="53">
        <v>3</v>
      </c>
      <c r="CF151" s="54">
        <v>0.84160915670762504</v>
      </c>
      <c r="CG151" s="54">
        <v>4.5077533357374682</v>
      </c>
      <c r="CH151" s="54">
        <v>1.977105122679373</v>
      </c>
      <c r="CI151" s="54">
        <v>36</v>
      </c>
      <c r="CJ151" s="56"/>
      <c r="CK151" s="53"/>
      <c r="CL151" s="1" t="s">
        <v>6269</v>
      </c>
      <c r="CM151">
        <v>3915</v>
      </c>
      <c r="CN151" s="61">
        <v>2.5846030841269978</v>
      </c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</row>
    <row r="152" spans="1:108">
      <c r="A152" s="46" t="s">
        <v>3495</v>
      </c>
      <c r="B152" s="48">
        <v>9861</v>
      </c>
      <c r="C152" s="47" t="s">
        <v>3496</v>
      </c>
      <c r="D152" s="47">
        <v>5911</v>
      </c>
      <c r="E152" s="47" t="s">
        <v>3497</v>
      </c>
      <c r="F152" s="46" t="s">
        <v>3498</v>
      </c>
      <c r="G152" s="47" t="s">
        <v>3499</v>
      </c>
      <c r="H152" s="47">
        <v>76108</v>
      </c>
      <c r="I152" s="47" t="s">
        <v>3500</v>
      </c>
      <c r="J152" s="48" t="s">
        <v>6269</v>
      </c>
      <c r="K152" s="46"/>
      <c r="L152" s="47" t="s">
        <v>6269</v>
      </c>
      <c r="M152" s="46"/>
      <c r="N152" s="46" t="s">
        <v>6269</v>
      </c>
      <c r="O152" s="46"/>
      <c r="P152" s="46"/>
      <c r="Q152" s="46" t="s">
        <v>6269</v>
      </c>
      <c r="R152" s="49" t="s">
        <v>3501</v>
      </c>
      <c r="S152" s="49" t="s">
        <v>3502</v>
      </c>
      <c r="T152" s="49" t="s">
        <v>3503</v>
      </c>
      <c r="U152" s="49" t="s">
        <v>3504</v>
      </c>
      <c r="V152" s="49"/>
      <c r="W152" s="49" t="s">
        <v>3505</v>
      </c>
      <c r="X152" s="49" t="s">
        <v>674</v>
      </c>
      <c r="Y152" s="49"/>
      <c r="Z152" s="49" t="s">
        <v>3506</v>
      </c>
      <c r="AA152" s="49" t="s">
        <v>3506</v>
      </c>
      <c r="AB152" s="49" t="s">
        <v>3507</v>
      </c>
      <c r="AC152" s="49" t="s">
        <v>3507</v>
      </c>
      <c r="AD152" s="49" t="s">
        <v>3507</v>
      </c>
      <c r="AE152" s="49" t="s">
        <v>3508</v>
      </c>
      <c r="AF152" s="49" t="s">
        <v>3495</v>
      </c>
      <c r="AG152" s="49" t="s">
        <v>3509</v>
      </c>
      <c r="AH152" s="49" t="s">
        <v>3510</v>
      </c>
      <c r="AI152" s="49" t="s">
        <v>3511</v>
      </c>
      <c r="AJ152" s="49"/>
      <c r="AK152" s="49" t="s">
        <v>109</v>
      </c>
      <c r="AL152" s="49" t="s">
        <v>107</v>
      </c>
      <c r="AM152" s="49" t="s">
        <v>107</v>
      </c>
      <c r="AN152" s="49" t="s">
        <v>107</v>
      </c>
      <c r="AO152" s="49" t="s">
        <v>110</v>
      </c>
      <c r="AP152" s="49" t="s">
        <v>107</v>
      </c>
      <c r="AQ152" s="49" t="s">
        <v>107</v>
      </c>
      <c r="AR152" s="49" t="s">
        <v>110</v>
      </c>
      <c r="AS152" s="49" t="s">
        <v>107</v>
      </c>
      <c r="AT152" s="49" t="s">
        <v>107</v>
      </c>
      <c r="AU152" s="49" t="s">
        <v>110</v>
      </c>
      <c r="AV152" s="49" t="s">
        <v>107</v>
      </c>
      <c r="AW152" s="49" t="s">
        <v>107</v>
      </c>
      <c r="AX152" s="49" t="s">
        <v>3512</v>
      </c>
      <c r="AY152" s="49" t="s">
        <v>3512</v>
      </c>
      <c r="AZ152" s="49" t="s">
        <v>3512</v>
      </c>
      <c r="BA152" s="49" t="s">
        <v>3513</v>
      </c>
      <c r="BB152" s="49" t="s">
        <v>3514</v>
      </c>
      <c r="BC152" s="49" t="s">
        <v>107</v>
      </c>
      <c r="BD152" s="50"/>
      <c r="BE152" s="33" t="s">
        <v>108</v>
      </c>
      <c r="BF152" s="33"/>
      <c r="BG152" s="33"/>
      <c r="BH152" s="33"/>
      <c r="BI152" s="33"/>
      <c r="BJ152" s="33"/>
      <c r="BK152" s="33"/>
      <c r="BL152" s="33"/>
      <c r="BM152" s="33"/>
      <c r="BN152" s="33"/>
      <c r="BO152" s="51"/>
      <c r="BP152" s="50" t="s">
        <v>110</v>
      </c>
      <c r="BQ152" s="33" t="s">
        <v>107</v>
      </c>
      <c r="BR152" s="51" t="s">
        <v>107</v>
      </c>
      <c r="BS152" s="52" t="s">
        <v>3515</v>
      </c>
      <c r="BT152" s="50">
        <v>2</v>
      </c>
      <c r="BU152" s="33">
        <v>1.194</v>
      </c>
      <c r="BV152" s="33">
        <v>3.4590000000000001</v>
      </c>
      <c r="BW152" s="33">
        <v>3.593</v>
      </c>
      <c r="BX152" s="33">
        <v>5</v>
      </c>
      <c r="BY152" s="53">
        <v>2</v>
      </c>
      <c r="BZ152" s="50">
        <v>1</v>
      </c>
      <c r="CA152" s="33">
        <v>2.9569999999999999</v>
      </c>
      <c r="CB152" s="33">
        <v>0.41299999999999998</v>
      </c>
      <c r="CC152" s="33">
        <v>1.0369999999999999</v>
      </c>
      <c r="CD152" s="33">
        <v>5</v>
      </c>
      <c r="CE152" s="53">
        <v>3</v>
      </c>
      <c r="CF152" s="54">
        <v>0.38349440098174564</v>
      </c>
      <c r="CG152" s="55">
        <v>8.0958549222797931</v>
      </c>
      <c r="CH152" s="55">
        <v>3.587572648346129</v>
      </c>
      <c r="CI152" s="54">
        <v>5</v>
      </c>
      <c r="CJ152" s="56">
        <v>2</v>
      </c>
      <c r="CK152" s="53"/>
      <c r="CL152" s="1"/>
      <c r="CM152">
        <v>552</v>
      </c>
      <c r="CN152" s="61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</row>
    <row r="153" spans="1:108">
      <c r="A153" s="46" t="s">
        <v>4047</v>
      </c>
      <c r="B153" s="48">
        <v>1622</v>
      </c>
      <c r="C153" s="47" t="s">
        <v>4048</v>
      </c>
      <c r="D153" s="47">
        <v>10574</v>
      </c>
      <c r="E153" s="47" t="s">
        <v>4049</v>
      </c>
      <c r="F153" s="46" t="s">
        <v>4050</v>
      </c>
      <c r="G153" s="47" t="s">
        <v>4051</v>
      </c>
      <c r="H153" s="47">
        <v>12468</v>
      </c>
      <c r="I153" s="47" t="s">
        <v>4052</v>
      </c>
      <c r="J153" s="48" t="s">
        <v>6269</v>
      </c>
      <c r="K153" s="46"/>
      <c r="L153" s="47" t="s">
        <v>6269</v>
      </c>
      <c r="M153" s="46"/>
      <c r="N153" s="46" t="s">
        <v>6269</v>
      </c>
      <c r="O153" s="46"/>
      <c r="P153" s="46"/>
      <c r="Q153" s="46" t="s">
        <v>6269</v>
      </c>
      <c r="R153" s="49" t="s">
        <v>3931</v>
      </c>
      <c r="S153" s="49" t="s">
        <v>4053</v>
      </c>
      <c r="T153" s="49" t="s">
        <v>4054</v>
      </c>
      <c r="U153" s="49" t="s">
        <v>4055</v>
      </c>
      <c r="V153" s="49"/>
      <c r="W153" s="49" t="s">
        <v>1363</v>
      </c>
      <c r="X153" s="49" t="s">
        <v>1462</v>
      </c>
      <c r="Y153" s="49"/>
      <c r="Z153" s="49" t="s">
        <v>4056</v>
      </c>
      <c r="AA153" s="49" t="s">
        <v>4056</v>
      </c>
      <c r="AB153" s="49" t="s">
        <v>4057</v>
      </c>
      <c r="AC153" s="49" t="s">
        <v>4057</v>
      </c>
      <c r="AD153" s="49" t="s">
        <v>4057</v>
      </c>
      <c r="AE153" s="49" t="s">
        <v>4058</v>
      </c>
      <c r="AF153" s="49" t="s">
        <v>4047</v>
      </c>
      <c r="AG153" s="49" t="s">
        <v>4059</v>
      </c>
      <c r="AH153" s="49" t="s">
        <v>4060</v>
      </c>
      <c r="AI153" s="49" t="s">
        <v>4061</v>
      </c>
      <c r="AJ153" s="49"/>
      <c r="AK153" s="49" t="s">
        <v>109</v>
      </c>
      <c r="AL153" s="49" t="s">
        <v>97</v>
      </c>
      <c r="AM153" s="49" t="s">
        <v>97</v>
      </c>
      <c r="AN153" s="49" t="s">
        <v>97</v>
      </c>
      <c r="AO153" s="49" t="s">
        <v>107</v>
      </c>
      <c r="AP153" s="49" t="s">
        <v>107</v>
      </c>
      <c r="AQ153" s="49" t="s">
        <v>97</v>
      </c>
      <c r="AR153" s="49" t="s">
        <v>107</v>
      </c>
      <c r="AS153" s="49" t="s">
        <v>107</v>
      </c>
      <c r="AT153" s="49" t="s">
        <v>97</v>
      </c>
      <c r="AU153" s="49" t="s">
        <v>107</v>
      </c>
      <c r="AV153" s="49" t="s">
        <v>107</v>
      </c>
      <c r="AW153" s="49" t="s">
        <v>97</v>
      </c>
      <c r="AX153" s="49" t="s">
        <v>2682</v>
      </c>
      <c r="AY153" s="49" t="s">
        <v>2682</v>
      </c>
      <c r="AZ153" s="49" t="s">
        <v>2682</v>
      </c>
      <c r="BA153" s="49" t="s">
        <v>4062</v>
      </c>
      <c r="BB153" s="49" t="s">
        <v>377</v>
      </c>
      <c r="BC153" s="49" t="s">
        <v>173</v>
      </c>
      <c r="BD153" s="50"/>
      <c r="BE153" s="33"/>
      <c r="BF153" s="33"/>
      <c r="BG153" s="33"/>
      <c r="BH153" s="33"/>
      <c r="BI153" s="33" t="s">
        <v>143</v>
      </c>
      <c r="BJ153" s="33"/>
      <c r="BK153" s="33"/>
      <c r="BL153" s="33"/>
      <c r="BM153" s="33"/>
      <c r="BN153" s="33"/>
      <c r="BO153" s="51"/>
      <c r="BP153" s="50" t="s">
        <v>107</v>
      </c>
      <c r="BQ153" s="33" t="s">
        <v>107</v>
      </c>
      <c r="BR153" s="51" t="s">
        <v>109</v>
      </c>
      <c r="BS153" s="52" t="s">
        <v>4063</v>
      </c>
      <c r="BT153" s="50">
        <v>2</v>
      </c>
      <c r="BU153" s="33">
        <v>0.96699999999999997</v>
      </c>
      <c r="BV153" s="33">
        <v>4.0759999999999996</v>
      </c>
      <c r="BW153" s="33">
        <v>2.915</v>
      </c>
      <c r="BX153" s="33">
        <v>7</v>
      </c>
      <c r="BY153" s="53">
        <v>2</v>
      </c>
      <c r="BZ153" s="50">
        <v>1</v>
      </c>
      <c r="CA153" s="33">
        <v>1.3480000000000001</v>
      </c>
      <c r="CB153" s="33">
        <v>1.3460000000000001</v>
      </c>
      <c r="CC153" s="33">
        <v>0.16600000000000001</v>
      </c>
      <c r="CD153" s="33">
        <v>7</v>
      </c>
      <c r="CE153" s="53">
        <v>3</v>
      </c>
      <c r="CF153" s="54">
        <v>0.76840325802981413</v>
      </c>
      <c r="CG153" s="54">
        <v>3.0280090840272522</v>
      </c>
      <c r="CH153" s="55">
        <v>20.235132236589166</v>
      </c>
      <c r="CI153" s="54">
        <v>7</v>
      </c>
      <c r="CJ153" s="56"/>
      <c r="CK153" s="53"/>
      <c r="CL153" s="1"/>
      <c r="CM153">
        <v>1632</v>
      </c>
      <c r="CN153" s="61">
        <v>4.4962234843341538</v>
      </c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</row>
    <row r="154" spans="1:108">
      <c r="A154" s="46" t="s">
        <v>4064</v>
      </c>
      <c r="B154" s="48">
        <v>18301</v>
      </c>
      <c r="C154" s="47" t="s">
        <v>4065</v>
      </c>
      <c r="D154" s="47">
        <v>144195</v>
      </c>
      <c r="E154" s="47" t="s">
        <v>1807</v>
      </c>
      <c r="F154" s="46" t="s">
        <v>1807</v>
      </c>
      <c r="G154" s="47" t="s">
        <v>1807</v>
      </c>
      <c r="H154" s="47" t="s">
        <v>1807</v>
      </c>
      <c r="I154" s="47" t="s">
        <v>4066</v>
      </c>
      <c r="J154" s="48" t="s">
        <v>6269</v>
      </c>
      <c r="K154" s="46"/>
      <c r="L154" s="47" t="s">
        <v>6269</v>
      </c>
      <c r="M154" s="46"/>
      <c r="N154" s="46" t="s">
        <v>6269</v>
      </c>
      <c r="O154" s="46"/>
      <c r="P154" s="46"/>
      <c r="Q154" s="46" t="s">
        <v>6269</v>
      </c>
      <c r="R154" s="49" t="s">
        <v>906</v>
      </c>
      <c r="S154" s="49" t="s">
        <v>4067</v>
      </c>
      <c r="T154" s="49"/>
      <c r="U154" s="49"/>
      <c r="V154" s="49"/>
      <c r="W154" s="49"/>
      <c r="X154" s="49"/>
      <c r="Y154" s="49"/>
      <c r="Z154" s="49" t="s">
        <v>4068</v>
      </c>
      <c r="AA154" s="49" t="s">
        <v>4068</v>
      </c>
      <c r="AB154" s="49" t="s">
        <v>2800</v>
      </c>
      <c r="AC154" s="49" t="s">
        <v>2800</v>
      </c>
      <c r="AD154" s="49" t="s">
        <v>2800</v>
      </c>
      <c r="AE154" s="49" t="s">
        <v>4069</v>
      </c>
      <c r="AF154" s="49" t="s">
        <v>4064</v>
      </c>
      <c r="AG154" s="49" t="s">
        <v>4070</v>
      </c>
      <c r="AH154" s="49" t="s">
        <v>4071</v>
      </c>
      <c r="AI154" s="49" t="s">
        <v>4072</v>
      </c>
      <c r="AJ154" s="49"/>
      <c r="AK154" s="49" t="s">
        <v>108</v>
      </c>
      <c r="AL154" s="49" t="s">
        <v>110</v>
      </c>
      <c r="AM154" s="49" t="s">
        <v>110</v>
      </c>
      <c r="AN154" s="49" t="s">
        <v>110</v>
      </c>
      <c r="AO154" s="49" t="s">
        <v>110</v>
      </c>
      <c r="AP154" s="49" t="s">
        <v>110</v>
      </c>
      <c r="AQ154" s="49" t="s">
        <v>110</v>
      </c>
      <c r="AR154" s="49" t="s">
        <v>110</v>
      </c>
      <c r="AS154" s="49" t="s">
        <v>110</v>
      </c>
      <c r="AT154" s="49" t="s">
        <v>110</v>
      </c>
      <c r="AU154" s="49" t="s">
        <v>110</v>
      </c>
      <c r="AV154" s="49" t="s">
        <v>110</v>
      </c>
      <c r="AW154" s="49" t="s">
        <v>110</v>
      </c>
      <c r="AX154" s="49" t="s">
        <v>4073</v>
      </c>
      <c r="AY154" s="49" t="s">
        <v>4073</v>
      </c>
      <c r="AZ154" s="49" t="s">
        <v>4073</v>
      </c>
      <c r="BA154" s="49" t="s">
        <v>4074</v>
      </c>
      <c r="BB154" s="49" t="s">
        <v>4075</v>
      </c>
      <c r="BC154" s="49" t="s">
        <v>4076</v>
      </c>
      <c r="BD154" s="50"/>
      <c r="BE154" s="33"/>
      <c r="BF154" s="33"/>
      <c r="BG154" s="33" t="s">
        <v>97</v>
      </c>
      <c r="BH154" s="33" t="s">
        <v>97</v>
      </c>
      <c r="BI154" s="33" t="s">
        <v>107</v>
      </c>
      <c r="BJ154" s="33" t="s">
        <v>107</v>
      </c>
      <c r="BK154" s="33" t="s">
        <v>107</v>
      </c>
      <c r="BL154" s="33" t="s">
        <v>107</v>
      </c>
      <c r="BM154" s="33" t="s">
        <v>97</v>
      </c>
      <c r="BN154" s="33" t="s">
        <v>109</v>
      </c>
      <c r="BO154" s="51" t="s">
        <v>107</v>
      </c>
      <c r="BP154" s="50" t="s">
        <v>143</v>
      </c>
      <c r="BQ154" s="33" t="s">
        <v>173</v>
      </c>
      <c r="BR154" s="51" t="s">
        <v>172</v>
      </c>
      <c r="BS154" s="52" t="s">
        <v>4077</v>
      </c>
      <c r="BT154" s="50">
        <v>2</v>
      </c>
      <c r="BU154" s="33">
        <v>0.95599999999999996</v>
      </c>
      <c r="BV154" s="33">
        <v>3.1080000000000001</v>
      </c>
      <c r="BW154" s="33">
        <v>4.8479999999999999</v>
      </c>
      <c r="BX154" s="33">
        <v>6</v>
      </c>
      <c r="BY154" s="53">
        <v>2</v>
      </c>
      <c r="BZ154" s="50">
        <v>1</v>
      </c>
      <c r="CA154" s="33">
        <v>1.3360000000000001</v>
      </c>
      <c r="CB154" s="33">
        <v>0.878</v>
      </c>
      <c r="CC154" s="33">
        <v>4.0030000000000001</v>
      </c>
      <c r="CD154" s="33">
        <v>6</v>
      </c>
      <c r="CE154" s="53">
        <v>3</v>
      </c>
      <c r="CF154" s="54">
        <v>0.749232037161909</v>
      </c>
      <c r="CG154" s="54">
        <v>3.6561734488684148</v>
      </c>
      <c r="CH154" s="54">
        <v>1.3508402226184686</v>
      </c>
      <c r="CI154" s="54">
        <v>6</v>
      </c>
      <c r="CJ154" s="56"/>
      <c r="CK154" s="53"/>
      <c r="CL154" s="1" t="s">
        <v>6269</v>
      </c>
      <c r="CM154">
        <v>1608</v>
      </c>
      <c r="CN154" s="61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</row>
    <row r="155" spans="1:108">
      <c r="A155" s="46" t="s">
        <v>4133</v>
      </c>
      <c r="B155" s="48">
        <v>4571</v>
      </c>
      <c r="C155" s="47" t="s">
        <v>4134</v>
      </c>
      <c r="D155" s="47">
        <v>2890</v>
      </c>
      <c r="E155" s="47" t="s">
        <v>4135</v>
      </c>
      <c r="F155" s="46" t="s">
        <v>4136</v>
      </c>
      <c r="G155" s="47" t="s">
        <v>4137</v>
      </c>
      <c r="H155" s="47">
        <v>14799</v>
      </c>
      <c r="I155" s="47" t="s">
        <v>4138</v>
      </c>
      <c r="J155" s="48" t="s">
        <v>6269</v>
      </c>
      <c r="K155" s="46"/>
      <c r="L155" s="47" t="s">
        <v>6269</v>
      </c>
      <c r="M155" s="46"/>
      <c r="N155" s="46" t="s">
        <v>6269</v>
      </c>
      <c r="O155" s="46"/>
      <c r="P155" s="46"/>
      <c r="Q155" s="46" t="s">
        <v>6269</v>
      </c>
      <c r="R155" s="49" t="s">
        <v>4139</v>
      </c>
      <c r="S155" s="49" t="s">
        <v>4140</v>
      </c>
      <c r="T155" s="49" t="s">
        <v>4141</v>
      </c>
      <c r="U155" s="49"/>
      <c r="V155" s="49"/>
      <c r="W155" s="49" t="s">
        <v>4142</v>
      </c>
      <c r="X155" s="49"/>
      <c r="Y155" s="49"/>
      <c r="Z155" s="49" t="s">
        <v>4143</v>
      </c>
      <c r="AA155" s="49" t="s">
        <v>4143</v>
      </c>
      <c r="AB155" s="49" t="s">
        <v>4144</v>
      </c>
      <c r="AC155" s="49" t="s">
        <v>2765</v>
      </c>
      <c r="AD155" s="49" t="s">
        <v>2765</v>
      </c>
      <c r="AE155" s="49" t="s">
        <v>4145</v>
      </c>
      <c r="AF155" s="49" t="s">
        <v>4133</v>
      </c>
      <c r="AG155" s="49" t="s">
        <v>4146</v>
      </c>
      <c r="AH155" s="49" t="s">
        <v>4147</v>
      </c>
      <c r="AI155" s="49" t="s">
        <v>4148</v>
      </c>
      <c r="AJ155" s="49"/>
      <c r="AK155" s="49" t="s">
        <v>107</v>
      </c>
      <c r="AL155" s="49" t="s">
        <v>173</v>
      </c>
      <c r="AM155" s="49" t="s">
        <v>97</v>
      </c>
      <c r="AN155" s="49" t="s">
        <v>97</v>
      </c>
      <c r="AO155" s="49" t="s">
        <v>109</v>
      </c>
      <c r="AP155" s="49" t="s">
        <v>108</v>
      </c>
      <c r="AQ155" s="49" t="s">
        <v>109</v>
      </c>
      <c r="AR155" s="49" t="s">
        <v>110</v>
      </c>
      <c r="AS155" s="49" t="s">
        <v>107</v>
      </c>
      <c r="AT155" s="49" t="s">
        <v>110</v>
      </c>
      <c r="AU155" s="49" t="s">
        <v>110</v>
      </c>
      <c r="AV155" s="49" t="s">
        <v>107</v>
      </c>
      <c r="AW155" s="49" t="s">
        <v>110</v>
      </c>
      <c r="AX155" s="49" t="s">
        <v>269</v>
      </c>
      <c r="AY155" s="49" t="s">
        <v>108</v>
      </c>
      <c r="AZ155" s="49" t="s">
        <v>108</v>
      </c>
      <c r="BA155" s="49" t="s">
        <v>4149</v>
      </c>
      <c r="BB155" s="49" t="s">
        <v>4150</v>
      </c>
      <c r="BC155" s="49" t="s">
        <v>1867</v>
      </c>
      <c r="BD155" s="50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 t="s">
        <v>110</v>
      </c>
      <c r="BO155" s="51" t="s">
        <v>109</v>
      </c>
      <c r="BP155" s="50" t="s">
        <v>110</v>
      </c>
      <c r="BQ155" s="33" t="s">
        <v>107</v>
      </c>
      <c r="BR155" s="51" t="s">
        <v>107</v>
      </c>
      <c r="BS155" s="52" t="s">
        <v>4151</v>
      </c>
      <c r="BT155" s="50">
        <v>2</v>
      </c>
      <c r="BU155" s="33">
        <v>0.20399999999999999</v>
      </c>
      <c r="BV155" s="33">
        <v>2.9540000000000002</v>
      </c>
      <c r="BW155" s="33">
        <v>4.4000000000000004</v>
      </c>
      <c r="BX155" s="33">
        <v>3</v>
      </c>
      <c r="BY155" s="53">
        <v>2</v>
      </c>
      <c r="BZ155" s="50">
        <v>1</v>
      </c>
      <c r="CA155" s="33">
        <v>1.6020000000000001</v>
      </c>
      <c r="CB155" s="33">
        <v>0.55800000000000005</v>
      </c>
      <c r="CC155" s="33">
        <v>2.617</v>
      </c>
      <c r="CD155" s="33">
        <v>3</v>
      </c>
      <c r="CE155" s="53">
        <v>3</v>
      </c>
      <c r="CF155" s="60">
        <v>0.12751523807094947</v>
      </c>
      <c r="CG155" s="55">
        <v>5.2960491473360873</v>
      </c>
      <c r="CH155" s="54">
        <v>1.6812656567864288</v>
      </c>
      <c r="CI155" s="54">
        <v>3</v>
      </c>
      <c r="CJ155" s="56"/>
      <c r="CK155" s="53"/>
      <c r="CL155" s="1" t="s">
        <v>6269</v>
      </c>
      <c r="CM155">
        <v>2751</v>
      </c>
      <c r="CN155" s="61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</row>
    <row r="156" spans="1:108">
      <c r="A156" s="46" t="s">
        <v>4078</v>
      </c>
      <c r="B156" s="48">
        <v>12649</v>
      </c>
      <c r="C156" s="47" t="s">
        <v>4079</v>
      </c>
      <c r="D156" s="47">
        <v>9217</v>
      </c>
      <c r="E156" s="47" t="s">
        <v>4080</v>
      </c>
      <c r="F156" s="46" t="s">
        <v>4081</v>
      </c>
      <c r="G156" s="47" t="s">
        <v>4082</v>
      </c>
      <c r="H156" s="47">
        <v>56491</v>
      </c>
      <c r="I156" s="47" t="s">
        <v>4083</v>
      </c>
      <c r="J156" s="48" t="s">
        <v>6269</v>
      </c>
      <c r="K156" s="46"/>
      <c r="L156" s="47" t="s">
        <v>6269</v>
      </c>
      <c r="M156" s="46"/>
      <c r="N156" s="46" t="s">
        <v>6269</v>
      </c>
      <c r="O156" s="46"/>
      <c r="P156" s="46"/>
      <c r="Q156" s="46" t="s">
        <v>6269</v>
      </c>
      <c r="R156" s="49" t="s">
        <v>4084</v>
      </c>
      <c r="S156" s="49" t="s">
        <v>4085</v>
      </c>
      <c r="T156" s="49"/>
      <c r="U156" s="49"/>
      <c r="V156" s="49"/>
      <c r="W156" s="49"/>
      <c r="X156" s="49"/>
      <c r="Y156" s="49"/>
      <c r="Z156" s="49" t="s">
        <v>4086</v>
      </c>
      <c r="AA156" s="49" t="s">
        <v>4086</v>
      </c>
      <c r="AB156" s="49" t="s">
        <v>4087</v>
      </c>
      <c r="AC156" s="49" t="s">
        <v>4087</v>
      </c>
      <c r="AD156" s="49" t="s">
        <v>4087</v>
      </c>
      <c r="AE156" s="49" t="s">
        <v>4088</v>
      </c>
      <c r="AF156" s="49" t="s">
        <v>4078</v>
      </c>
      <c r="AG156" s="49" t="s">
        <v>4089</v>
      </c>
      <c r="AH156" s="49" t="s">
        <v>4090</v>
      </c>
      <c r="AI156" s="49" t="s">
        <v>4091</v>
      </c>
      <c r="AJ156" s="49"/>
      <c r="AK156" s="49" t="s">
        <v>108</v>
      </c>
      <c r="AL156" s="49" t="s">
        <v>107</v>
      </c>
      <c r="AM156" s="49" t="s">
        <v>107</v>
      </c>
      <c r="AN156" s="49" t="s">
        <v>107</v>
      </c>
      <c r="AO156" s="49" t="s">
        <v>107</v>
      </c>
      <c r="AP156" s="49" t="s">
        <v>110</v>
      </c>
      <c r="AQ156" s="49" t="s">
        <v>110</v>
      </c>
      <c r="AR156" s="49" t="s">
        <v>107</v>
      </c>
      <c r="AS156" s="49" t="s">
        <v>110</v>
      </c>
      <c r="AT156" s="49" t="s">
        <v>110</v>
      </c>
      <c r="AU156" s="49" t="s">
        <v>107</v>
      </c>
      <c r="AV156" s="49" t="s">
        <v>110</v>
      </c>
      <c r="AW156" s="49" t="s">
        <v>110</v>
      </c>
      <c r="AX156" s="49" t="s">
        <v>1536</v>
      </c>
      <c r="AY156" s="49" t="s">
        <v>1536</v>
      </c>
      <c r="AZ156" s="49" t="s">
        <v>1536</v>
      </c>
      <c r="BA156" s="49" t="s">
        <v>4092</v>
      </c>
      <c r="BB156" s="49" t="s">
        <v>4093</v>
      </c>
      <c r="BC156" s="49" t="s">
        <v>4094</v>
      </c>
      <c r="BD156" s="50"/>
      <c r="BE156" s="33" t="s">
        <v>97</v>
      </c>
      <c r="BF156" s="33" t="s">
        <v>110</v>
      </c>
      <c r="BG156" s="33"/>
      <c r="BH156" s="33"/>
      <c r="BI156" s="33"/>
      <c r="BJ156" s="33"/>
      <c r="BK156" s="33"/>
      <c r="BL156" s="33"/>
      <c r="BM156" s="33"/>
      <c r="BN156" s="33"/>
      <c r="BO156" s="51"/>
      <c r="BP156" s="50" t="s">
        <v>107</v>
      </c>
      <c r="BQ156" s="33" t="s">
        <v>110</v>
      </c>
      <c r="BR156" s="51" t="s">
        <v>110</v>
      </c>
      <c r="BS156" s="52" t="s">
        <v>4095</v>
      </c>
      <c r="BT156" s="50">
        <v>2</v>
      </c>
      <c r="BU156" s="33">
        <v>4.7E-2</v>
      </c>
      <c r="BV156" s="33">
        <v>3.9580000000000002</v>
      </c>
      <c r="BW156" s="33">
        <v>3.9950000000000001</v>
      </c>
      <c r="BX156" s="33">
        <v>4</v>
      </c>
      <c r="BY156" s="53">
        <v>2</v>
      </c>
      <c r="BZ156" s="50">
        <v>1</v>
      </c>
      <c r="CA156" s="33">
        <v>0.28899999999999998</v>
      </c>
      <c r="CB156" s="33">
        <v>1.0640000000000001</v>
      </c>
      <c r="CC156" s="33">
        <v>1.4219999999999999</v>
      </c>
      <c r="CD156" s="33">
        <v>4</v>
      </c>
      <c r="CE156" s="53">
        <v>3</v>
      </c>
      <c r="CF156" s="60">
        <v>0.16458196181698487</v>
      </c>
      <c r="CG156" s="54">
        <v>3.7198229364282258</v>
      </c>
      <c r="CH156" s="54">
        <v>2.8907582458878962</v>
      </c>
      <c r="CI156" s="54">
        <v>4</v>
      </c>
      <c r="CJ156" s="56"/>
      <c r="CK156" s="53"/>
      <c r="CL156" s="1" t="s">
        <v>6269</v>
      </c>
      <c r="CM156">
        <v>732</v>
      </c>
      <c r="CN156" s="61">
        <v>5.1013105376711572</v>
      </c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</row>
    <row r="157" spans="1:108">
      <c r="A157" s="46" t="s">
        <v>4115</v>
      </c>
      <c r="B157" s="48">
        <v>9402</v>
      </c>
      <c r="C157" s="47" t="s">
        <v>4116</v>
      </c>
      <c r="D157" s="47">
        <v>5582</v>
      </c>
      <c r="E157" s="47" t="s">
        <v>4117</v>
      </c>
      <c r="F157" s="46" t="s">
        <v>4118</v>
      </c>
      <c r="G157" s="47" t="s">
        <v>4119</v>
      </c>
      <c r="H157" s="47">
        <v>18752</v>
      </c>
      <c r="I157" s="47" t="s">
        <v>4120</v>
      </c>
      <c r="J157" s="48" t="s">
        <v>6269</v>
      </c>
      <c r="K157" s="46"/>
      <c r="L157" s="47" t="s">
        <v>6269</v>
      </c>
      <c r="M157" s="46"/>
      <c r="N157" s="46" t="s">
        <v>6269</v>
      </c>
      <c r="O157" s="46"/>
      <c r="P157" s="46"/>
      <c r="Q157" s="46" t="s">
        <v>6269</v>
      </c>
      <c r="R157" s="49" t="s">
        <v>3808</v>
      </c>
      <c r="S157" s="49" t="s">
        <v>4121</v>
      </c>
      <c r="T157" s="49" t="s">
        <v>3464</v>
      </c>
      <c r="U157" s="49" t="s">
        <v>1857</v>
      </c>
      <c r="V157" s="49"/>
      <c r="W157" s="49" t="s">
        <v>3233</v>
      </c>
      <c r="X157" s="49" t="s">
        <v>2650</v>
      </c>
      <c r="Y157" s="49"/>
      <c r="Z157" s="49" t="s">
        <v>4122</v>
      </c>
      <c r="AA157" s="49" t="s">
        <v>4123</v>
      </c>
      <c r="AB157" s="49" t="s">
        <v>4124</v>
      </c>
      <c r="AC157" s="49" t="s">
        <v>4124</v>
      </c>
      <c r="AD157" s="49" t="s">
        <v>4125</v>
      </c>
      <c r="AE157" s="49" t="s">
        <v>4126</v>
      </c>
      <c r="AF157" s="49" t="s">
        <v>4115</v>
      </c>
      <c r="AG157" s="49" t="s">
        <v>4127</v>
      </c>
      <c r="AH157" s="49" t="s">
        <v>4128</v>
      </c>
      <c r="AI157" s="49" t="s">
        <v>4129</v>
      </c>
      <c r="AJ157" s="49"/>
      <c r="AK157" s="49" t="s">
        <v>109</v>
      </c>
      <c r="AL157" s="49" t="s">
        <v>109</v>
      </c>
      <c r="AM157" s="49" t="s">
        <v>109</v>
      </c>
      <c r="AN157" s="49" t="s">
        <v>97</v>
      </c>
      <c r="AO157" s="49" t="s">
        <v>107</v>
      </c>
      <c r="AP157" s="49" t="s">
        <v>109</v>
      </c>
      <c r="AQ157" s="49" t="s">
        <v>110</v>
      </c>
      <c r="AR157" s="49" t="s">
        <v>107</v>
      </c>
      <c r="AS157" s="49" t="s">
        <v>109</v>
      </c>
      <c r="AT157" s="49" t="s">
        <v>110</v>
      </c>
      <c r="AU157" s="49" t="s">
        <v>107</v>
      </c>
      <c r="AV157" s="49" t="s">
        <v>97</v>
      </c>
      <c r="AW157" s="49" t="s">
        <v>103</v>
      </c>
      <c r="AX157" s="49" t="s">
        <v>2805</v>
      </c>
      <c r="AY157" s="49" t="s">
        <v>2805</v>
      </c>
      <c r="AZ157" s="49" t="s">
        <v>1081</v>
      </c>
      <c r="BA157" s="49" t="s">
        <v>4130</v>
      </c>
      <c r="BB157" s="49" t="s">
        <v>4131</v>
      </c>
      <c r="BC157" s="49" t="s">
        <v>1177</v>
      </c>
      <c r="BD157" s="50"/>
      <c r="BE157" s="33"/>
      <c r="BF157" s="33"/>
      <c r="BG157" s="33"/>
      <c r="BH157" s="33"/>
      <c r="BI157" s="33"/>
      <c r="BJ157" s="33" t="s">
        <v>441</v>
      </c>
      <c r="BK157" s="33" t="s">
        <v>107</v>
      </c>
      <c r="BL157" s="33"/>
      <c r="BM157" s="33"/>
      <c r="BN157" s="33"/>
      <c r="BO157" s="51" t="s">
        <v>110</v>
      </c>
      <c r="BP157" s="50" t="s">
        <v>97</v>
      </c>
      <c r="BQ157" s="33" t="s">
        <v>173</v>
      </c>
      <c r="BR157" s="51" t="s">
        <v>110</v>
      </c>
      <c r="BS157" s="52" t="s">
        <v>4132</v>
      </c>
      <c r="BT157" s="50">
        <v>2</v>
      </c>
      <c r="BU157" s="33"/>
      <c r="BV157" s="33">
        <v>2.915</v>
      </c>
      <c r="BW157" s="33">
        <v>4.444</v>
      </c>
      <c r="BX157" s="33">
        <v>4</v>
      </c>
      <c r="BY157" s="53">
        <v>2</v>
      </c>
      <c r="BZ157" s="50">
        <v>1</v>
      </c>
      <c r="CA157" s="33"/>
      <c r="CB157" s="33">
        <v>0.68300000000000005</v>
      </c>
      <c r="CC157" s="33">
        <v>1.9770000000000001</v>
      </c>
      <c r="CD157" s="33">
        <v>4</v>
      </c>
      <c r="CE157" s="53">
        <v>3</v>
      </c>
      <c r="CF157" s="54"/>
      <c r="CG157" s="54">
        <v>4.2704018448135974</v>
      </c>
      <c r="CH157" s="54">
        <v>2.2478982151688172</v>
      </c>
      <c r="CI157" s="54">
        <v>4</v>
      </c>
      <c r="CJ157" s="61"/>
      <c r="CK157" s="53"/>
      <c r="CL157" s="1"/>
      <c r="CM157">
        <v>2133</v>
      </c>
      <c r="CN157" s="61">
        <v>3.0697297926626979</v>
      </c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</row>
    <row r="158" spans="1:108">
      <c r="A158" s="46" t="s">
        <v>4096</v>
      </c>
      <c r="B158" s="48">
        <v>8888</v>
      </c>
      <c r="C158" s="47" t="s">
        <v>4097</v>
      </c>
      <c r="D158" s="47">
        <v>5223</v>
      </c>
      <c r="E158" s="47" t="s">
        <v>4098</v>
      </c>
      <c r="F158" s="46" t="s">
        <v>4099</v>
      </c>
      <c r="G158" s="47" t="s">
        <v>4100</v>
      </c>
      <c r="H158" s="47">
        <v>18648</v>
      </c>
      <c r="I158" s="47" t="s">
        <v>4101</v>
      </c>
      <c r="J158" s="48" t="s">
        <v>6269</v>
      </c>
      <c r="K158" s="46"/>
      <c r="L158" s="47" t="s">
        <v>6269</v>
      </c>
      <c r="M158" s="46"/>
      <c r="N158" s="46" t="s">
        <v>6269</v>
      </c>
      <c r="O158" s="46"/>
      <c r="P158" s="46"/>
      <c r="Q158" s="46" t="s">
        <v>6269</v>
      </c>
      <c r="R158" s="49" t="s">
        <v>4102</v>
      </c>
      <c r="S158" s="49" t="s">
        <v>4103</v>
      </c>
      <c r="T158" s="49"/>
      <c r="U158" s="49" t="s">
        <v>2751</v>
      </c>
      <c r="V158" s="49"/>
      <c r="W158" s="49"/>
      <c r="X158" s="49" t="s">
        <v>2133</v>
      </c>
      <c r="Y158" s="49"/>
      <c r="Z158" s="49" t="s">
        <v>4104</v>
      </c>
      <c r="AA158" s="49" t="s">
        <v>4105</v>
      </c>
      <c r="AB158" s="49" t="s">
        <v>4106</v>
      </c>
      <c r="AC158" s="49" t="s">
        <v>4106</v>
      </c>
      <c r="AD158" s="49" t="s">
        <v>4106</v>
      </c>
      <c r="AE158" s="49" t="s">
        <v>4107</v>
      </c>
      <c r="AF158" s="49" t="s">
        <v>4096</v>
      </c>
      <c r="AG158" s="49" t="s">
        <v>4108</v>
      </c>
      <c r="AH158" s="49" t="s">
        <v>4109</v>
      </c>
      <c r="AI158" s="49" t="s">
        <v>4110</v>
      </c>
      <c r="AJ158" s="49"/>
      <c r="AK158" s="49" t="s">
        <v>108</v>
      </c>
      <c r="AL158" s="49" t="s">
        <v>109</v>
      </c>
      <c r="AM158" s="49" t="s">
        <v>109</v>
      </c>
      <c r="AN158" s="49" t="s">
        <v>109</v>
      </c>
      <c r="AO158" s="49" t="s">
        <v>107</v>
      </c>
      <c r="AP158" s="49" t="s">
        <v>107</v>
      </c>
      <c r="AQ158" s="49" t="s">
        <v>97</v>
      </c>
      <c r="AR158" s="49" t="s">
        <v>107</v>
      </c>
      <c r="AS158" s="49" t="s">
        <v>107</v>
      </c>
      <c r="AT158" s="49" t="s">
        <v>97</v>
      </c>
      <c r="AU158" s="49" t="s">
        <v>107</v>
      </c>
      <c r="AV158" s="49" t="s">
        <v>107</v>
      </c>
      <c r="AW158" s="49" t="s">
        <v>97</v>
      </c>
      <c r="AX158" s="49" t="s">
        <v>101</v>
      </c>
      <c r="AY158" s="49" t="s">
        <v>101</v>
      </c>
      <c r="AZ158" s="49" t="s">
        <v>101</v>
      </c>
      <c r="BA158" s="49" t="s">
        <v>4111</v>
      </c>
      <c r="BB158" s="49" t="s">
        <v>4112</v>
      </c>
      <c r="BC158" s="49" t="s">
        <v>4113</v>
      </c>
      <c r="BD158" s="50"/>
      <c r="BE158" s="33" t="s">
        <v>441</v>
      </c>
      <c r="BF158" s="33" t="s">
        <v>108</v>
      </c>
      <c r="BG158" s="33"/>
      <c r="BH158" s="33"/>
      <c r="BI158" s="33"/>
      <c r="BJ158" s="33"/>
      <c r="BK158" s="33"/>
      <c r="BL158" s="33"/>
      <c r="BM158" s="33"/>
      <c r="BN158" s="33"/>
      <c r="BO158" s="51"/>
      <c r="BP158" s="50" t="s">
        <v>109</v>
      </c>
      <c r="BQ158" s="33" t="s">
        <v>97</v>
      </c>
      <c r="BR158" s="51" t="s">
        <v>108</v>
      </c>
      <c r="BS158" s="52" t="s">
        <v>4114</v>
      </c>
      <c r="BT158" s="50">
        <v>2</v>
      </c>
      <c r="BU158" s="33"/>
      <c r="BV158" s="33">
        <v>5.9329999999999998</v>
      </c>
      <c r="BW158" s="33">
        <v>6.3330000000000002</v>
      </c>
      <c r="BX158" s="33">
        <v>4</v>
      </c>
      <c r="BY158" s="53">
        <v>2</v>
      </c>
      <c r="BZ158" s="50">
        <v>1</v>
      </c>
      <c r="CA158" s="33"/>
      <c r="CB158" s="33">
        <v>0.57799999999999996</v>
      </c>
      <c r="CC158" s="33">
        <v>1.8480000000000001</v>
      </c>
      <c r="CD158" s="33">
        <v>4</v>
      </c>
      <c r="CE158" s="53">
        <v>3</v>
      </c>
      <c r="CF158" s="54"/>
      <c r="CG158" s="55">
        <v>10.269365455908479</v>
      </c>
      <c r="CH158" s="54">
        <v>3.0093289196509181</v>
      </c>
      <c r="CI158" s="54">
        <v>4</v>
      </c>
      <c r="CJ158" s="61"/>
      <c r="CK158" s="53"/>
      <c r="CL158" s="1"/>
      <c r="CM158">
        <v>765</v>
      </c>
      <c r="CN158" s="61">
        <v>5.8583312519488224</v>
      </c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</row>
    <row r="159" spans="1:108">
      <c r="A159" s="46" t="s">
        <v>3262</v>
      </c>
      <c r="B159" s="48">
        <v>6265</v>
      </c>
      <c r="C159" s="47" t="s">
        <v>3263</v>
      </c>
      <c r="D159" s="47">
        <v>3761</v>
      </c>
      <c r="E159" s="47" t="s">
        <v>3264</v>
      </c>
      <c r="F159" s="46" t="s">
        <v>3265</v>
      </c>
      <c r="G159" s="47" t="s">
        <v>3266</v>
      </c>
      <c r="H159" s="47">
        <v>16520</v>
      </c>
      <c r="I159" s="47" t="s">
        <v>3267</v>
      </c>
      <c r="J159" s="48" t="s">
        <v>6269</v>
      </c>
      <c r="K159" s="46"/>
      <c r="L159" s="47" t="s">
        <v>6269</v>
      </c>
      <c r="M159" s="46"/>
      <c r="N159" s="46"/>
      <c r="O159" s="46"/>
      <c r="P159" s="46"/>
      <c r="Q159" s="46"/>
      <c r="R159" s="49" t="s">
        <v>328</v>
      </c>
      <c r="S159" s="49" t="s">
        <v>3268</v>
      </c>
      <c r="T159" s="49" t="s">
        <v>3269</v>
      </c>
      <c r="U159" s="49" t="s">
        <v>3270</v>
      </c>
      <c r="V159" s="49"/>
      <c r="W159" s="49" t="s">
        <v>3271</v>
      </c>
      <c r="X159" s="49" t="s">
        <v>3272</v>
      </c>
      <c r="Y159" s="49"/>
      <c r="Z159" s="49" t="s">
        <v>3273</v>
      </c>
      <c r="AA159" s="49" t="s">
        <v>3273</v>
      </c>
      <c r="AB159" s="49" t="s">
        <v>97</v>
      </c>
      <c r="AC159" s="49" t="s">
        <v>97</v>
      </c>
      <c r="AD159" s="49" t="s">
        <v>97</v>
      </c>
      <c r="AE159" s="49" t="s">
        <v>3274</v>
      </c>
      <c r="AF159" s="49" t="s">
        <v>3262</v>
      </c>
      <c r="AG159" s="49" t="s">
        <v>3275</v>
      </c>
      <c r="AH159" s="49" t="s">
        <v>3276</v>
      </c>
      <c r="AI159" s="49" t="s">
        <v>3277</v>
      </c>
      <c r="AJ159" s="49"/>
      <c r="AK159" s="49" t="s">
        <v>110</v>
      </c>
      <c r="AL159" s="49" t="s">
        <v>97</v>
      </c>
      <c r="AM159" s="49" t="s">
        <v>97</v>
      </c>
      <c r="AN159" s="49" t="s">
        <v>97</v>
      </c>
      <c r="AO159" s="49" t="s">
        <v>97</v>
      </c>
      <c r="AP159" s="49" t="s">
        <v>97</v>
      </c>
      <c r="AQ159" s="49" t="s">
        <v>103</v>
      </c>
      <c r="AR159" s="49" t="s">
        <v>97</v>
      </c>
      <c r="AS159" s="49" t="s">
        <v>97</v>
      </c>
      <c r="AT159" s="49" t="s">
        <v>103</v>
      </c>
      <c r="AU159" s="49" t="s">
        <v>97</v>
      </c>
      <c r="AV159" s="49" t="s">
        <v>97</v>
      </c>
      <c r="AW159" s="49" t="s">
        <v>103</v>
      </c>
      <c r="AX159" s="49" t="s">
        <v>1058</v>
      </c>
      <c r="AY159" s="49" t="s">
        <v>1058</v>
      </c>
      <c r="AZ159" s="49" t="s">
        <v>1058</v>
      </c>
      <c r="BA159" s="49" t="s">
        <v>3278</v>
      </c>
      <c r="BB159" s="49" t="s">
        <v>3279</v>
      </c>
      <c r="BC159" s="49" t="s">
        <v>1867</v>
      </c>
      <c r="BD159" s="50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 t="s">
        <v>107</v>
      </c>
      <c r="BO159" s="51" t="s">
        <v>173</v>
      </c>
      <c r="BP159" s="50" t="s">
        <v>109</v>
      </c>
      <c r="BQ159" s="33" t="s">
        <v>109</v>
      </c>
      <c r="BR159" s="51"/>
      <c r="BS159" s="52" t="s">
        <v>3280</v>
      </c>
      <c r="BT159" s="50">
        <v>2</v>
      </c>
      <c r="BU159" s="33">
        <v>12.182</v>
      </c>
      <c r="BV159" s="33">
        <v>6.9790000000000001</v>
      </c>
      <c r="BW159" s="33"/>
      <c r="BX159" s="33">
        <v>4</v>
      </c>
      <c r="BY159" s="53">
        <v>2</v>
      </c>
      <c r="BZ159" s="50"/>
      <c r="CA159" s="33">
        <v>0.82799999999999996</v>
      </c>
      <c r="CB159" s="33">
        <v>0.57899999999999996</v>
      </c>
      <c r="CC159" s="33"/>
      <c r="CD159" s="33">
        <v>4</v>
      </c>
      <c r="CE159" s="53"/>
      <c r="CF159" s="55">
        <v>14.71951955488173</v>
      </c>
      <c r="CG159" s="55">
        <v>12.05676324134023</v>
      </c>
      <c r="CH159" s="54"/>
      <c r="CI159" s="54">
        <v>4</v>
      </c>
      <c r="CJ159" s="56">
        <v>2</v>
      </c>
      <c r="CK159" s="53"/>
      <c r="CL159" s="1" t="s">
        <v>6269</v>
      </c>
      <c r="CM159">
        <v>1338</v>
      </c>
      <c r="CN159" s="61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</row>
    <row r="160" spans="1:108">
      <c r="A160" s="46" t="s">
        <v>3102</v>
      </c>
      <c r="B160" s="48">
        <v>1461</v>
      </c>
      <c r="C160" s="47" t="s">
        <v>3103</v>
      </c>
      <c r="D160" s="47">
        <v>816</v>
      </c>
      <c r="E160" s="47" t="s">
        <v>3104</v>
      </c>
      <c r="F160" s="46" t="s">
        <v>3105</v>
      </c>
      <c r="G160" s="47" t="s">
        <v>3106</v>
      </c>
      <c r="H160" s="47">
        <v>12323</v>
      </c>
      <c r="I160" s="47" t="s">
        <v>3107</v>
      </c>
      <c r="J160" s="48" t="s">
        <v>6269</v>
      </c>
      <c r="K160" s="46"/>
      <c r="L160" s="47" t="s">
        <v>6269</v>
      </c>
      <c r="M160" s="46"/>
      <c r="N160" s="46"/>
      <c r="O160" s="46"/>
      <c r="P160" s="46"/>
      <c r="Q160" s="46"/>
      <c r="R160" s="49" t="s">
        <v>904</v>
      </c>
      <c r="S160" s="49" t="s">
        <v>3108</v>
      </c>
      <c r="T160" s="49" t="s">
        <v>3109</v>
      </c>
      <c r="U160" s="49"/>
      <c r="V160" s="49"/>
      <c r="W160" s="49" t="s">
        <v>3110</v>
      </c>
      <c r="X160" s="49"/>
      <c r="Y160" s="49"/>
      <c r="Z160" s="49" t="s">
        <v>3111</v>
      </c>
      <c r="AA160" s="49" t="s">
        <v>3112</v>
      </c>
      <c r="AB160" s="49" t="s">
        <v>3113</v>
      </c>
      <c r="AC160" s="49" t="s">
        <v>3114</v>
      </c>
      <c r="AD160" s="49" t="s">
        <v>3115</v>
      </c>
      <c r="AE160" s="49" t="s">
        <v>3116</v>
      </c>
      <c r="AF160" s="49" t="s">
        <v>3102</v>
      </c>
      <c r="AG160" s="49" t="s">
        <v>3117</v>
      </c>
      <c r="AH160" s="49" t="s">
        <v>3118</v>
      </c>
      <c r="AI160" s="49" t="s">
        <v>3119</v>
      </c>
      <c r="AJ160" s="49"/>
      <c r="AK160" s="49" t="s">
        <v>430</v>
      </c>
      <c r="AL160" s="49" t="s">
        <v>144</v>
      </c>
      <c r="AM160" s="49" t="s">
        <v>441</v>
      </c>
      <c r="AN160" s="49" t="s">
        <v>109</v>
      </c>
      <c r="AO160" s="49" t="s">
        <v>143</v>
      </c>
      <c r="AP160" s="49" t="s">
        <v>144</v>
      </c>
      <c r="AQ160" s="49" t="s">
        <v>97</v>
      </c>
      <c r="AR160" s="49" t="s">
        <v>109</v>
      </c>
      <c r="AS160" s="49" t="s">
        <v>441</v>
      </c>
      <c r="AT160" s="49" t="s">
        <v>103</v>
      </c>
      <c r="AU160" s="49" t="s">
        <v>110</v>
      </c>
      <c r="AV160" s="49" t="s">
        <v>109</v>
      </c>
      <c r="AW160" s="49" t="s">
        <v>103</v>
      </c>
      <c r="AX160" s="49" t="s">
        <v>3120</v>
      </c>
      <c r="AY160" s="49" t="s">
        <v>591</v>
      </c>
      <c r="AZ160" s="49" t="s">
        <v>435</v>
      </c>
      <c r="BA160" s="49" t="s">
        <v>3121</v>
      </c>
      <c r="BB160" s="49" t="s">
        <v>3122</v>
      </c>
      <c r="BC160" s="49" t="s">
        <v>3123</v>
      </c>
      <c r="BD160" s="50"/>
      <c r="BE160" s="33"/>
      <c r="BF160" s="33" t="s">
        <v>110</v>
      </c>
      <c r="BG160" s="33"/>
      <c r="BH160" s="33" t="s">
        <v>430</v>
      </c>
      <c r="BI160" s="33" t="s">
        <v>111</v>
      </c>
      <c r="BJ160" s="33"/>
      <c r="BK160" s="33"/>
      <c r="BL160" s="33"/>
      <c r="BM160" s="33"/>
      <c r="BN160" s="33"/>
      <c r="BO160" s="51" t="s">
        <v>110</v>
      </c>
      <c r="BP160" s="50" t="s">
        <v>143</v>
      </c>
      <c r="BQ160" s="33" t="s">
        <v>99</v>
      </c>
      <c r="BR160" s="51"/>
      <c r="BS160" s="52" t="s">
        <v>3124</v>
      </c>
      <c r="BT160" s="50">
        <v>2</v>
      </c>
      <c r="BU160" s="33">
        <v>6.569</v>
      </c>
      <c r="BV160" s="33">
        <v>6.8949999999999996</v>
      </c>
      <c r="BW160" s="33"/>
      <c r="BX160" s="33">
        <v>21</v>
      </c>
      <c r="BY160" s="53">
        <v>2</v>
      </c>
      <c r="BZ160" s="50"/>
      <c r="CA160" s="33">
        <v>0.26400000000000001</v>
      </c>
      <c r="CB160" s="33">
        <v>0.20599999999999999</v>
      </c>
      <c r="CC160" s="33"/>
      <c r="CD160" s="33">
        <v>21</v>
      </c>
      <c r="CE160" s="53"/>
      <c r="CF160" s="55">
        <v>21.634251346732146</v>
      </c>
      <c r="CG160" s="55">
        <v>32.985882042485819</v>
      </c>
      <c r="CH160" s="54"/>
      <c r="CI160" s="54">
        <v>21</v>
      </c>
      <c r="CJ160" s="56">
        <v>2</v>
      </c>
      <c r="CK160" s="53"/>
      <c r="CL160" s="1"/>
      <c r="CM160">
        <v>2001</v>
      </c>
      <c r="CN160" s="61">
        <v>3.814032401486585</v>
      </c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</row>
    <row r="161" spans="1:108">
      <c r="A161" s="46" t="s">
        <v>3654</v>
      </c>
      <c r="B161" s="48">
        <v>8636</v>
      </c>
      <c r="C161" s="47" t="s">
        <v>3655</v>
      </c>
      <c r="D161" s="47">
        <v>5091</v>
      </c>
      <c r="E161" s="47" t="s">
        <v>3656</v>
      </c>
      <c r="F161" s="46" t="s">
        <v>3657</v>
      </c>
      <c r="G161" s="47" t="s">
        <v>3658</v>
      </c>
      <c r="H161" s="47">
        <v>18563</v>
      </c>
      <c r="I161" s="47" t="s">
        <v>3659</v>
      </c>
      <c r="J161" s="48" t="s">
        <v>6269</v>
      </c>
      <c r="K161" s="46"/>
      <c r="L161" s="47" t="s">
        <v>6269</v>
      </c>
      <c r="M161" s="46"/>
      <c r="N161" s="46"/>
      <c r="O161" s="46"/>
      <c r="P161" s="46"/>
      <c r="Q161" s="46"/>
      <c r="R161" s="49" t="s">
        <v>3660</v>
      </c>
      <c r="S161" s="49" t="s">
        <v>3661</v>
      </c>
      <c r="T161" s="49" t="s">
        <v>3662</v>
      </c>
      <c r="U161" s="49" t="s">
        <v>3663</v>
      </c>
      <c r="V161" s="49"/>
      <c r="W161" s="49" t="s">
        <v>3664</v>
      </c>
      <c r="X161" s="49" t="s">
        <v>410</v>
      </c>
      <c r="Y161" s="49"/>
      <c r="Z161" s="49" t="s">
        <v>3665</v>
      </c>
      <c r="AA161" s="49" t="s">
        <v>3665</v>
      </c>
      <c r="AB161" s="49" t="s">
        <v>3666</v>
      </c>
      <c r="AC161" s="49" t="s">
        <v>3666</v>
      </c>
      <c r="AD161" s="49" t="s">
        <v>3666</v>
      </c>
      <c r="AE161" s="49" t="s">
        <v>3667</v>
      </c>
      <c r="AF161" s="49" t="s">
        <v>3654</v>
      </c>
      <c r="AG161" s="49" t="s">
        <v>3654</v>
      </c>
      <c r="AH161" s="49" t="s">
        <v>3668</v>
      </c>
      <c r="AI161" s="49" t="s">
        <v>3669</v>
      </c>
      <c r="AJ161" s="49"/>
      <c r="AK161" s="49" t="s">
        <v>107</v>
      </c>
      <c r="AL161" s="49" t="s">
        <v>435</v>
      </c>
      <c r="AM161" s="49" t="s">
        <v>435</v>
      </c>
      <c r="AN161" s="49" t="s">
        <v>435</v>
      </c>
      <c r="AO161" s="49" t="s">
        <v>108</v>
      </c>
      <c r="AP161" s="49" t="s">
        <v>149</v>
      </c>
      <c r="AQ161" s="49" t="s">
        <v>173</v>
      </c>
      <c r="AR161" s="49" t="s">
        <v>108</v>
      </c>
      <c r="AS161" s="49" t="s">
        <v>149</v>
      </c>
      <c r="AT161" s="49" t="s">
        <v>173</v>
      </c>
      <c r="AU161" s="49" t="s">
        <v>108</v>
      </c>
      <c r="AV161" s="49" t="s">
        <v>149</v>
      </c>
      <c r="AW161" s="49" t="s">
        <v>173</v>
      </c>
      <c r="AX161" s="49" t="s">
        <v>142</v>
      </c>
      <c r="AY161" s="49" t="s">
        <v>142</v>
      </c>
      <c r="AZ161" s="49" t="s">
        <v>142</v>
      </c>
      <c r="BA161" s="49" t="s">
        <v>3670</v>
      </c>
      <c r="BB161" s="49" t="s">
        <v>3671</v>
      </c>
      <c r="BC161" s="49" t="s">
        <v>149</v>
      </c>
      <c r="BD161" s="50"/>
      <c r="BE161" s="33"/>
      <c r="BF161" s="33"/>
      <c r="BG161" s="33"/>
      <c r="BH161" s="33"/>
      <c r="BI161" s="33"/>
      <c r="BJ161" s="33"/>
      <c r="BK161" s="33"/>
      <c r="BL161" s="33"/>
      <c r="BM161" s="33" t="s">
        <v>516</v>
      </c>
      <c r="BN161" s="33" t="s">
        <v>110</v>
      </c>
      <c r="BO161" s="51"/>
      <c r="BP161" s="50" t="s">
        <v>108</v>
      </c>
      <c r="BQ161" s="33" t="s">
        <v>435</v>
      </c>
      <c r="BR161" s="51" t="s">
        <v>173</v>
      </c>
      <c r="BS161" s="52" t="s">
        <v>3672</v>
      </c>
      <c r="BT161" s="50">
        <v>2</v>
      </c>
      <c r="BU161" s="33">
        <v>5.9370000000000003</v>
      </c>
      <c r="BV161" s="33">
        <v>3.0659999999999998</v>
      </c>
      <c r="BW161" s="33">
        <v>1.3240000000000001</v>
      </c>
      <c r="BX161" s="33">
        <v>13</v>
      </c>
      <c r="BY161" s="53">
        <v>2</v>
      </c>
      <c r="BZ161" s="50"/>
      <c r="CA161" s="33">
        <v>0.60299999999999998</v>
      </c>
      <c r="CB161" s="33">
        <v>0.93700000000000006</v>
      </c>
      <c r="CC161" s="33">
        <v>1.024</v>
      </c>
      <c r="CD161" s="33">
        <v>13</v>
      </c>
      <c r="CE161" s="53"/>
      <c r="CF161" s="55">
        <v>9.8483356312783137</v>
      </c>
      <c r="CG161" s="54">
        <v>3.8083631655114636</v>
      </c>
      <c r="CH161" s="54">
        <v>1.22946788629881</v>
      </c>
      <c r="CI161" s="54">
        <v>13</v>
      </c>
      <c r="CJ161" s="56"/>
      <c r="CK161" s="53"/>
      <c r="CL161" s="1"/>
      <c r="CM161">
        <v>3537</v>
      </c>
      <c r="CN161" s="61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</row>
    <row r="162" spans="1:108">
      <c r="A162" s="46" t="s">
        <v>3281</v>
      </c>
      <c r="B162" s="48">
        <v>37057</v>
      </c>
      <c r="C162" s="47" t="s">
        <v>3282</v>
      </c>
      <c r="D162" s="47">
        <v>728116</v>
      </c>
      <c r="E162" s="47" t="s">
        <v>3283</v>
      </c>
      <c r="F162" s="46" t="s">
        <v>3284</v>
      </c>
      <c r="G162" s="47" t="s">
        <v>3285</v>
      </c>
      <c r="H162" s="47">
        <v>215627</v>
      </c>
      <c r="I162" s="47" t="s">
        <v>3286</v>
      </c>
      <c r="J162" s="48" t="s">
        <v>6269</v>
      </c>
      <c r="K162" s="46"/>
      <c r="L162" s="47" t="s">
        <v>6269</v>
      </c>
      <c r="M162" s="46"/>
      <c r="N162" s="46"/>
      <c r="O162" s="46"/>
      <c r="P162" s="46"/>
      <c r="Q162" s="46"/>
      <c r="R162" s="49" t="s">
        <v>3287</v>
      </c>
      <c r="S162" s="49" t="s">
        <v>3288</v>
      </c>
      <c r="T162" s="49"/>
      <c r="U162" s="49" t="s">
        <v>2573</v>
      </c>
      <c r="V162" s="49"/>
      <c r="W162" s="49"/>
      <c r="X162" s="49" t="s">
        <v>672</v>
      </c>
      <c r="Y162" s="49"/>
      <c r="Z162" s="49" t="s">
        <v>3289</v>
      </c>
      <c r="AA162" s="49" t="s">
        <v>3289</v>
      </c>
      <c r="AB162" s="49" t="s">
        <v>213</v>
      </c>
      <c r="AC162" s="49" t="s">
        <v>213</v>
      </c>
      <c r="AD162" s="49" t="s">
        <v>213</v>
      </c>
      <c r="AE162" s="49" t="s">
        <v>3290</v>
      </c>
      <c r="AF162" s="49" t="s">
        <v>3281</v>
      </c>
      <c r="AG162" s="49" t="s">
        <v>3281</v>
      </c>
      <c r="AH162" s="49" t="s">
        <v>3290</v>
      </c>
      <c r="AI162" s="49" t="s">
        <v>3291</v>
      </c>
      <c r="AJ162" s="49"/>
      <c r="AK162" s="49" t="s">
        <v>107</v>
      </c>
      <c r="AL162" s="49" t="s">
        <v>110</v>
      </c>
      <c r="AM162" s="49" t="s">
        <v>110</v>
      </c>
      <c r="AN162" s="49" t="s">
        <v>110</v>
      </c>
      <c r="AO162" s="49" t="s">
        <v>110</v>
      </c>
      <c r="AP162" s="49" t="s">
        <v>110</v>
      </c>
      <c r="AQ162" s="49" t="s">
        <v>103</v>
      </c>
      <c r="AR162" s="49" t="s">
        <v>110</v>
      </c>
      <c r="AS162" s="49" t="s">
        <v>110</v>
      </c>
      <c r="AT162" s="49" t="s">
        <v>103</v>
      </c>
      <c r="AU162" s="49" t="s">
        <v>110</v>
      </c>
      <c r="AV162" s="49" t="s">
        <v>110</v>
      </c>
      <c r="AW162" s="49" t="s">
        <v>103</v>
      </c>
      <c r="AX162" s="49" t="s">
        <v>219</v>
      </c>
      <c r="AY162" s="49" t="s">
        <v>219</v>
      </c>
      <c r="AZ162" s="49" t="s">
        <v>219</v>
      </c>
      <c r="BA162" s="49" t="s">
        <v>3292</v>
      </c>
      <c r="BB162" s="49" t="s">
        <v>3293</v>
      </c>
      <c r="BC162" s="49" t="s">
        <v>439</v>
      </c>
      <c r="BD162" s="50"/>
      <c r="BE162" s="33"/>
      <c r="BF162" s="33" t="s">
        <v>107</v>
      </c>
      <c r="BG162" s="33"/>
      <c r="BH162" s="33"/>
      <c r="BI162" s="33"/>
      <c r="BJ162" s="33"/>
      <c r="BK162" s="33" t="s">
        <v>110</v>
      </c>
      <c r="BL162" s="33"/>
      <c r="BM162" s="33"/>
      <c r="BN162" s="33"/>
      <c r="BO162" s="51"/>
      <c r="BP162" s="50" t="s">
        <v>110</v>
      </c>
      <c r="BQ162" s="33" t="s">
        <v>107</v>
      </c>
      <c r="BR162" s="51"/>
      <c r="BS162" s="52" t="s">
        <v>3294</v>
      </c>
      <c r="BT162" s="50">
        <v>2</v>
      </c>
      <c r="BU162" s="33">
        <v>4.8899999999999997</v>
      </c>
      <c r="BV162" s="33">
        <v>5.6260000000000003</v>
      </c>
      <c r="BW162" s="33"/>
      <c r="BX162" s="33">
        <v>3</v>
      </c>
      <c r="BY162" s="53">
        <v>2</v>
      </c>
      <c r="BZ162" s="50"/>
      <c r="CA162" s="33">
        <v>0.73199999999999998</v>
      </c>
      <c r="CB162" s="33">
        <v>0.129</v>
      </c>
      <c r="CC162" s="33"/>
      <c r="CD162" s="33">
        <v>3</v>
      </c>
      <c r="CE162" s="53"/>
      <c r="CF162" s="55">
        <v>6.6791343841838104</v>
      </c>
      <c r="CG162" s="55">
        <v>43.666215449107021</v>
      </c>
      <c r="CH162" s="54"/>
      <c r="CI162" s="54">
        <v>3</v>
      </c>
      <c r="CJ162" s="56">
        <v>2</v>
      </c>
      <c r="CK162" s="53"/>
      <c r="CL162" s="1"/>
      <c r="CM162">
        <v>1488</v>
      </c>
      <c r="CN162" s="61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</row>
    <row r="163" spans="1:108">
      <c r="A163" s="46" t="s">
        <v>3295</v>
      </c>
      <c r="B163" s="48">
        <v>12420</v>
      </c>
      <c r="C163" s="47" t="s">
        <v>3296</v>
      </c>
      <c r="D163" s="47">
        <v>7284</v>
      </c>
      <c r="E163" s="47" t="s">
        <v>3297</v>
      </c>
      <c r="F163" s="46" t="s">
        <v>3298</v>
      </c>
      <c r="G163" s="47" t="s">
        <v>3299</v>
      </c>
      <c r="H163" s="47">
        <v>233870</v>
      </c>
      <c r="I163" s="47" t="s">
        <v>3300</v>
      </c>
      <c r="J163" s="48" t="s">
        <v>6269</v>
      </c>
      <c r="K163" s="46"/>
      <c r="L163" s="47" t="s">
        <v>6269</v>
      </c>
      <c r="M163" s="46"/>
      <c r="N163" s="46"/>
      <c r="O163" s="46"/>
      <c r="P163" s="46"/>
      <c r="Q163" s="46"/>
      <c r="R163" s="49" t="s">
        <v>3301</v>
      </c>
      <c r="S163" s="49" t="s">
        <v>3302</v>
      </c>
      <c r="T163" s="49" t="s">
        <v>3303</v>
      </c>
      <c r="U163" s="49"/>
      <c r="V163" s="49"/>
      <c r="W163" s="49" t="s">
        <v>3304</v>
      </c>
      <c r="X163" s="49"/>
      <c r="Y163" s="49"/>
      <c r="Z163" s="49" t="s">
        <v>3305</v>
      </c>
      <c r="AA163" s="49" t="s">
        <v>3305</v>
      </c>
      <c r="AB163" s="49" t="s">
        <v>173</v>
      </c>
      <c r="AC163" s="49" t="s">
        <v>173</v>
      </c>
      <c r="AD163" s="49" t="s">
        <v>173</v>
      </c>
      <c r="AE163" s="49" t="s">
        <v>3306</v>
      </c>
      <c r="AF163" s="49" t="s">
        <v>3295</v>
      </c>
      <c r="AG163" s="49" t="s">
        <v>3295</v>
      </c>
      <c r="AH163" s="49" t="s">
        <v>3307</v>
      </c>
      <c r="AI163" s="49" t="s">
        <v>3308</v>
      </c>
      <c r="AJ163" s="49"/>
      <c r="AK163" s="49" t="s">
        <v>110</v>
      </c>
      <c r="AL163" s="49" t="s">
        <v>173</v>
      </c>
      <c r="AM163" s="49" t="s">
        <v>173</v>
      </c>
      <c r="AN163" s="49" t="s">
        <v>173</v>
      </c>
      <c r="AO163" s="49" t="s">
        <v>97</v>
      </c>
      <c r="AP163" s="49" t="s">
        <v>173</v>
      </c>
      <c r="AQ163" s="49" t="s">
        <v>108</v>
      </c>
      <c r="AR163" s="49" t="s">
        <v>97</v>
      </c>
      <c r="AS163" s="49" t="s">
        <v>173</v>
      </c>
      <c r="AT163" s="49" t="s">
        <v>108</v>
      </c>
      <c r="AU163" s="49" t="s">
        <v>97</v>
      </c>
      <c r="AV163" s="49" t="s">
        <v>173</v>
      </c>
      <c r="AW163" s="49" t="s">
        <v>108</v>
      </c>
      <c r="AX163" s="49" t="s">
        <v>3309</v>
      </c>
      <c r="AY163" s="49" t="s">
        <v>3309</v>
      </c>
      <c r="AZ163" s="49" t="s">
        <v>3309</v>
      </c>
      <c r="BA163" s="49" t="s">
        <v>3310</v>
      </c>
      <c r="BB163" s="49" t="s">
        <v>3311</v>
      </c>
      <c r="BC163" s="49" t="s">
        <v>3312</v>
      </c>
      <c r="BD163" s="50"/>
      <c r="BE163" s="33"/>
      <c r="BF163" s="33"/>
      <c r="BG163" s="33" t="s">
        <v>435</v>
      </c>
      <c r="BH163" s="33" t="s">
        <v>97</v>
      </c>
      <c r="BI163" s="33"/>
      <c r="BJ163" s="33"/>
      <c r="BK163" s="33"/>
      <c r="BL163" s="33" t="s">
        <v>110</v>
      </c>
      <c r="BM163" s="33"/>
      <c r="BN163" s="33"/>
      <c r="BO163" s="51"/>
      <c r="BP163" s="50" t="s">
        <v>109</v>
      </c>
      <c r="BQ163" s="33" t="s">
        <v>441</v>
      </c>
      <c r="BR163" s="51" t="s">
        <v>108</v>
      </c>
      <c r="BS163" s="52" t="s">
        <v>3313</v>
      </c>
      <c r="BT163" s="50">
        <v>2</v>
      </c>
      <c r="BU163" s="33">
        <v>4.601</v>
      </c>
      <c r="BV163" s="33">
        <v>3.19</v>
      </c>
      <c r="BW163" s="33"/>
      <c r="BX163" s="33">
        <v>3</v>
      </c>
      <c r="BY163" s="53">
        <v>2</v>
      </c>
      <c r="BZ163" s="50"/>
      <c r="CA163" s="33">
        <v>0.58499999999999996</v>
      </c>
      <c r="CB163" s="33">
        <v>0.44900000000000001</v>
      </c>
      <c r="CC163" s="33"/>
      <c r="CD163" s="33">
        <v>3</v>
      </c>
      <c r="CE163" s="53"/>
      <c r="CF163" s="55">
        <v>7.4217010538815495</v>
      </c>
      <c r="CG163" s="55">
        <v>5.560807429238726</v>
      </c>
      <c r="CH163" s="54"/>
      <c r="CI163" s="54">
        <v>3</v>
      </c>
      <c r="CJ163" s="56">
        <v>2</v>
      </c>
      <c r="CK163" s="53"/>
      <c r="CL163" s="1"/>
      <c r="CM163">
        <v>1368</v>
      </c>
      <c r="CN163" s="61">
        <v>9.3684014894710064</v>
      </c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</row>
    <row r="164" spans="1:108">
      <c r="A164" s="46" t="s">
        <v>3329</v>
      </c>
      <c r="B164" s="48">
        <v>1318</v>
      </c>
      <c r="C164" s="47" t="s">
        <v>3330</v>
      </c>
      <c r="D164" s="47">
        <v>718</v>
      </c>
      <c r="E164" s="47" t="s">
        <v>3332</v>
      </c>
      <c r="F164" s="46" t="s">
        <v>3329</v>
      </c>
      <c r="G164" s="47" t="s">
        <v>3333</v>
      </c>
      <c r="H164" s="47">
        <v>12266</v>
      </c>
      <c r="I164" s="47" t="s">
        <v>3334</v>
      </c>
      <c r="J164" s="48" t="s">
        <v>6269</v>
      </c>
      <c r="K164" s="46"/>
      <c r="L164" s="47" t="s">
        <v>6269</v>
      </c>
      <c r="M164" s="46"/>
      <c r="N164" s="46"/>
      <c r="O164" s="46"/>
      <c r="P164" s="46"/>
      <c r="Q164" s="46"/>
      <c r="R164" s="49" t="s">
        <v>3335</v>
      </c>
      <c r="S164" s="49" t="s">
        <v>3336</v>
      </c>
      <c r="T164" s="49" t="s">
        <v>3337</v>
      </c>
      <c r="U164" s="49" t="s">
        <v>3338</v>
      </c>
      <c r="V164" s="49"/>
      <c r="W164" s="49" t="s">
        <v>3339</v>
      </c>
      <c r="X164" s="49" t="s">
        <v>3340</v>
      </c>
      <c r="Y164" s="49"/>
      <c r="Z164" s="49" t="s">
        <v>3341</v>
      </c>
      <c r="AA164" s="49" t="s">
        <v>3342</v>
      </c>
      <c r="AB164" s="49" t="s">
        <v>3343</v>
      </c>
      <c r="AC164" s="49" t="s">
        <v>3343</v>
      </c>
      <c r="AD164" s="49" t="s">
        <v>3343</v>
      </c>
      <c r="AE164" s="49" t="s">
        <v>3344</v>
      </c>
      <c r="AF164" s="49" t="s">
        <v>3329</v>
      </c>
      <c r="AG164" s="49" t="s">
        <v>3345</v>
      </c>
      <c r="AH164" s="49" t="s">
        <v>3346</v>
      </c>
      <c r="AI164" s="49" t="s">
        <v>3347</v>
      </c>
      <c r="AJ164" s="49"/>
      <c r="AK164" s="49" t="s">
        <v>108</v>
      </c>
      <c r="AL164" s="49" t="s">
        <v>143</v>
      </c>
      <c r="AM164" s="49" t="s">
        <v>143</v>
      </c>
      <c r="AN164" s="49" t="s">
        <v>143</v>
      </c>
      <c r="AO164" s="49" t="s">
        <v>97</v>
      </c>
      <c r="AP164" s="49" t="s">
        <v>441</v>
      </c>
      <c r="AQ164" s="49" t="s">
        <v>103</v>
      </c>
      <c r="AR164" s="49" t="s">
        <v>97</v>
      </c>
      <c r="AS164" s="49" t="s">
        <v>441</v>
      </c>
      <c r="AT164" s="49" t="s">
        <v>103</v>
      </c>
      <c r="AU164" s="49" t="s">
        <v>97</v>
      </c>
      <c r="AV164" s="49" t="s">
        <v>441</v>
      </c>
      <c r="AW164" s="49" t="s">
        <v>103</v>
      </c>
      <c r="AX164" s="49" t="s">
        <v>2192</v>
      </c>
      <c r="AY164" s="49" t="s">
        <v>2192</v>
      </c>
      <c r="AZ164" s="49" t="s">
        <v>2192</v>
      </c>
      <c r="BA164" s="49" t="s">
        <v>3348</v>
      </c>
      <c r="BB164" s="49" t="s">
        <v>3349</v>
      </c>
      <c r="BC164" s="49" t="s">
        <v>3350</v>
      </c>
      <c r="BD164" s="50" t="s">
        <v>110</v>
      </c>
      <c r="BE164" s="33"/>
      <c r="BF164" s="33"/>
      <c r="BG164" s="33"/>
      <c r="BH164" s="33"/>
      <c r="BI164" s="33"/>
      <c r="BJ164" s="33" t="s">
        <v>110</v>
      </c>
      <c r="BK164" s="33"/>
      <c r="BL164" s="33"/>
      <c r="BM164" s="33" t="s">
        <v>142</v>
      </c>
      <c r="BN164" s="33" t="s">
        <v>107</v>
      </c>
      <c r="BO164" s="51"/>
      <c r="BP164" s="50" t="s">
        <v>109</v>
      </c>
      <c r="BQ164" s="33" t="s">
        <v>142</v>
      </c>
      <c r="BR164" s="51"/>
      <c r="BS164" s="52" t="s">
        <v>3351</v>
      </c>
      <c r="BT164" s="50">
        <v>2</v>
      </c>
      <c r="BU164" s="33">
        <v>3.762</v>
      </c>
      <c r="BV164" s="33">
        <v>2.988</v>
      </c>
      <c r="BW164" s="33"/>
      <c r="BX164" s="33">
        <v>2</v>
      </c>
      <c r="BY164" s="53">
        <v>2</v>
      </c>
      <c r="BZ164" s="50"/>
      <c r="CA164" s="33">
        <v>0.81499999999999995</v>
      </c>
      <c r="CB164" s="33">
        <v>1.2999999999999999E-2</v>
      </c>
      <c r="CC164" s="33"/>
      <c r="CD164" s="33">
        <v>2</v>
      </c>
      <c r="CE164" s="53"/>
      <c r="CF164" s="55">
        <v>4.6178711613945973</v>
      </c>
      <c r="CG164" s="55">
        <v>229.27366104181951</v>
      </c>
      <c r="CH164" s="54"/>
      <c r="CI164" s="54">
        <v>2</v>
      </c>
      <c r="CJ164" s="56">
        <v>2</v>
      </c>
      <c r="CK164" s="53"/>
      <c r="CL164" s="1"/>
      <c r="CM164">
        <v>4992</v>
      </c>
      <c r="CN164" s="61">
        <v>0.43047557023845801</v>
      </c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</row>
    <row r="165" spans="1:108">
      <c r="A165" s="46" t="s">
        <v>2952</v>
      </c>
      <c r="B165" s="48">
        <v>370</v>
      </c>
      <c r="C165" s="47" t="s">
        <v>2953</v>
      </c>
      <c r="D165" s="47">
        <v>9590</v>
      </c>
      <c r="E165" s="47" t="s">
        <v>2954</v>
      </c>
      <c r="F165" s="46" t="s">
        <v>2955</v>
      </c>
      <c r="G165" s="47" t="s">
        <v>2956</v>
      </c>
      <c r="H165" s="47">
        <v>83397</v>
      </c>
      <c r="I165" s="47" t="s">
        <v>2957</v>
      </c>
      <c r="J165" s="48" t="s">
        <v>6269</v>
      </c>
      <c r="K165" s="46"/>
      <c r="L165" s="47" t="s">
        <v>6269</v>
      </c>
      <c r="M165" s="46"/>
      <c r="N165" s="46"/>
      <c r="O165" s="46"/>
      <c r="P165" s="46"/>
      <c r="Q165" s="46"/>
      <c r="R165" s="49" t="s">
        <v>2958</v>
      </c>
      <c r="S165" s="49" t="s">
        <v>2959</v>
      </c>
      <c r="T165" s="49"/>
      <c r="U165" s="49"/>
      <c r="V165" s="49"/>
      <c r="W165" s="49"/>
      <c r="X165" s="49"/>
      <c r="Y165" s="49"/>
      <c r="Z165" s="49" t="s">
        <v>2960</v>
      </c>
      <c r="AA165" s="49" t="s">
        <v>2960</v>
      </c>
      <c r="AB165" s="49" t="s">
        <v>233</v>
      </c>
      <c r="AC165" s="49" t="s">
        <v>233</v>
      </c>
      <c r="AD165" s="49" t="s">
        <v>233</v>
      </c>
      <c r="AE165" s="49" t="s">
        <v>2961</v>
      </c>
      <c r="AF165" s="49" t="s">
        <v>2952</v>
      </c>
      <c r="AG165" s="49" t="s">
        <v>2962</v>
      </c>
      <c r="AH165" s="49" t="s">
        <v>2963</v>
      </c>
      <c r="AI165" s="49" t="s">
        <v>2964</v>
      </c>
      <c r="AJ165" s="49"/>
      <c r="AK165" s="49" t="s">
        <v>109</v>
      </c>
      <c r="AL165" s="49" t="s">
        <v>110</v>
      </c>
      <c r="AM165" s="49" t="s">
        <v>110</v>
      </c>
      <c r="AN165" s="49" t="s">
        <v>110</v>
      </c>
      <c r="AO165" s="49" t="s">
        <v>110</v>
      </c>
      <c r="AP165" s="49" t="s">
        <v>110</v>
      </c>
      <c r="AQ165" s="49" t="s">
        <v>110</v>
      </c>
      <c r="AR165" s="49" t="s">
        <v>110</v>
      </c>
      <c r="AS165" s="49" t="s">
        <v>110</v>
      </c>
      <c r="AT165" s="49" t="s">
        <v>110</v>
      </c>
      <c r="AU165" s="49" t="s">
        <v>110</v>
      </c>
      <c r="AV165" s="49" t="s">
        <v>110</v>
      </c>
      <c r="AW165" s="49" t="s">
        <v>110</v>
      </c>
      <c r="AX165" s="49" t="s">
        <v>2965</v>
      </c>
      <c r="AY165" s="49" t="s">
        <v>2965</v>
      </c>
      <c r="AZ165" s="49" t="s">
        <v>2965</v>
      </c>
      <c r="BA165" s="49" t="s">
        <v>2966</v>
      </c>
      <c r="BB165" s="49" t="s">
        <v>2967</v>
      </c>
      <c r="BC165" s="49" t="s">
        <v>106</v>
      </c>
      <c r="BD165" s="50"/>
      <c r="BE165" s="33"/>
      <c r="BF165" s="33"/>
      <c r="BG165" s="33" t="s">
        <v>110</v>
      </c>
      <c r="BH165" s="33"/>
      <c r="BI165" s="33"/>
      <c r="BJ165" s="33"/>
      <c r="BK165" s="33"/>
      <c r="BL165" s="33"/>
      <c r="BM165" s="33"/>
      <c r="BN165" s="33" t="s">
        <v>97</v>
      </c>
      <c r="BO165" s="51" t="s">
        <v>97</v>
      </c>
      <c r="BP165" s="50" t="s">
        <v>97</v>
      </c>
      <c r="BQ165" s="33" t="s">
        <v>97</v>
      </c>
      <c r="BR165" s="51" t="s">
        <v>110</v>
      </c>
      <c r="BS165" s="52" t="s">
        <v>2968</v>
      </c>
      <c r="BT165" s="50">
        <v>2</v>
      </c>
      <c r="BU165" s="33">
        <v>3.4350000000000001</v>
      </c>
      <c r="BV165" s="33">
        <v>1.871</v>
      </c>
      <c r="BW165" s="33">
        <v>36.659999999999997</v>
      </c>
      <c r="BX165" s="33">
        <v>5</v>
      </c>
      <c r="BY165" s="53">
        <v>2</v>
      </c>
      <c r="BZ165" s="50"/>
      <c r="CA165" s="33">
        <v>0.377</v>
      </c>
      <c r="CB165" s="33">
        <v>0.13400000000000001</v>
      </c>
      <c r="CC165" s="33">
        <v>0.58399999999999996</v>
      </c>
      <c r="CD165" s="33">
        <v>5</v>
      </c>
      <c r="CE165" s="53"/>
      <c r="CF165" s="55">
        <v>7.4294205052005946</v>
      </c>
      <c r="CG165" s="55">
        <v>13.946223362713376</v>
      </c>
      <c r="CH165" s="55">
        <v>62.751004016064265</v>
      </c>
      <c r="CI165" s="54">
        <v>5</v>
      </c>
      <c r="CJ165" s="56">
        <v>1</v>
      </c>
      <c r="CK165" s="53"/>
      <c r="CL165" s="1"/>
      <c r="CM165">
        <v>5349</v>
      </c>
      <c r="CN165" s="61">
        <v>3.702170350767426</v>
      </c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</row>
    <row r="166" spans="1:108">
      <c r="A166" s="46" t="s">
        <v>3986</v>
      </c>
      <c r="B166" s="48">
        <v>12410</v>
      </c>
      <c r="C166" s="47" t="s">
        <v>3987</v>
      </c>
      <c r="D166" s="47">
        <v>51807</v>
      </c>
      <c r="E166" s="47" t="s">
        <v>3988</v>
      </c>
      <c r="F166" s="46" t="s">
        <v>3989</v>
      </c>
      <c r="G166" s="47" t="s">
        <v>3990</v>
      </c>
      <c r="H166" s="47">
        <v>53857</v>
      </c>
      <c r="I166" s="47" t="s">
        <v>3991</v>
      </c>
      <c r="J166" s="48" t="s">
        <v>6269</v>
      </c>
      <c r="K166" s="46"/>
      <c r="L166" s="47" t="s">
        <v>6269</v>
      </c>
      <c r="M166" s="46"/>
      <c r="N166" s="46"/>
      <c r="O166" s="46"/>
      <c r="P166" s="46"/>
      <c r="Q166" s="46"/>
      <c r="R166" s="49" t="s">
        <v>3992</v>
      </c>
      <c r="S166" s="49" t="s">
        <v>3993</v>
      </c>
      <c r="T166" s="49" t="s">
        <v>3994</v>
      </c>
      <c r="U166" s="49" t="s">
        <v>3995</v>
      </c>
      <c r="V166" s="49"/>
      <c r="W166" s="49" t="s">
        <v>3996</v>
      </c>
      <c r="X166" s="49" t="s">
        <v>3997</v>
      </c>
      <c r="Y166" s="49"/>
      <c r="Z166" s="49" t="s">
        <v>3998</v>
      </c>
      <c r="AA166" s="49" t="s">
        <v>3998</v>
      </c>
      <c r="AB166" s="49" t="s">
        <v>3999</v>
      </c>
      <c r="AC166" s="49" t="s">
        <v>1714</v>
      </c>
      <c r="AD166" s="49" t="s">
        <v>1714</v>
      </c>
      <c r="AE166" s="49" t="s">
        <v>4000</v>
      </c>
      <c r="AF166" s="49" t="s">
        <v>3986</v>
      </c>
      <c r="AG166" s="49" t="s">
        <v>4001</v>
      </c>
      <c r="AH166" s="49" t="s">
        <v>4002</v>
      </c>
      <c r="AI166" s="49" t="s">
        <v>4003</v>
      </c>
      <c r="AJ166" s="49"/>
      <c r="AK166" s="49" t="s">
        <v>109</v>
      </c>
      <c r="AL166" s="49" t="s">
        <v>435</v>
      </c>
      <c r="AM166" s="49" t="s">
        <v>110</v>
      </c>
      <c r="AN166" s="49" t="s">
        <v>110</v>
      </c>
      <c r="AO166" s="49" t="s">
        <v>435</v>
      </c>
      <c r="AP166" s="49" t="s">
        <v>435</v>
      </c>
      <c r="AQ166" s="49" t="s">
        <v>435</v>
      </c>
      <c r="AR166" s="49" t="s">
        <v>110</v>
      </c>
      <c r="AS166" s="49" t="s">
        <v>110</v>
      </c>
      <c r="AT166" s="49" t="s">
        <v>110</v>
      </c>
      <c r="AU166" s="49" t="s">
        <v>110</v>
      </c>
      <c r="AV166" s="49" t="s">
        <v>110</v>
      </c>
      <c r="AW166" s="49" t="s">
        <v>110</v>
      </c>
      <c r="AX166" s="49" t="s">
        <v>4004</v>
      </c>
      <c r="AY166" s="49" t="s">
        <v>4005</v>
      </c>
      <c r="AZ166" s="49" t="s">
        <v>4005</v>
      </c>
      <c r="BA166" s="49" t="s">
        <v>4006</v>
      </c>
      <c r="BB166" s="49" t="s">
        <v>4007</v>
      </c>
      <c r="BC166" s="49" t="s">
        <v>108</v>
      </c>
      <c r="BD166" s="50"/>
      <c r="BE166" s="33"/>
      <c r="BF166" s="33"/>
      <c r="BG166" s="33"/>
      <c r="BH166" s="33" t="s">
        <v>109</v>
      </c>
      <c r="BI166" s="33"/>
      <c r="BJ166" s="33"/>
      <c r="BK166" s="33"/>
      <c r="BL166" s="33"/>
      <c r="BM166" s="33"/>
      <c r="BN166" s="33"/>
      <c r="BO166" s="51"/>
      <c r="BP166" s="50" t="s">
        <v>110</v>
      </c>
      <c r="BQ166" s="33" t="s">
        <v>107</v>
      </c>
      <c r="BR166" s="51" t="s">
        <v>110</v>
      </c>
      <c r="BS166" s="52" t="s">
        <v>4008</v>
      </c>
      <c r="BT166" s="50">
        <v>2</v>
      </c>
      <c r="BU166" s="33">
        <v>3.2229999999999999</v>
      </c>
      <c r="BV166" s="33"/>
      <c r="BW166" s="33">
        <v>3.4620000000000002</v>
      </c>
      <c r="BX166" s="33">
        <v>2</v>
      </c>
      <c r="BY166" s="53">
        <v>2</v>
      </c>
      <c r="BZ166" s="50"/>
      <c r="CA166" s="33">
        <v>1.6519999999999999</v>
      </c>
      <c r="CB166" s="33"/>
      <c r="CC166" s="33">
        <v>1.1719999999999999</v>
      </c>
      <c r="CD166" s="33">
        <v>2</v>
      </c>
      <c r="CE166" s="53"/>
      <c r="CF166" s="55">
        <v>2.1359306249733008</v>
      </c>
      <c r="CG166" s="54"/>
      <c r="CH166" s="54">
        <v>2.8400215841640399</v>
      </c>
      <c r="CI166" s="54">
        <v>2</v>
      </c>
      <c r="CJ166" s="56"/>
      <c r="CK166" s="53"/>
      <c r="CL166" s="1"/>
      <c r="CM166">
        <v>1403</v>
      </c>
      <c r="CN166" s="61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</row>
    <row r="167" spans="1:108">
      <c r="A167" s="46" t="s">
        <v>2843</v>
      </c>
      <c r="B167" s="48">
        <v>4827</v>
      </c>
      <c r="C167" s="47" t="s">
        <v>2844</v>
      </c>
      <c r="D167" s="47">
        <v>3043</v>
      </c>
      <c r="E167" s="47" t="s">
        <v>2845</v>
      </c>
      <c r="F167" s="46" t="s">
        <v>2846</v>
      </c>
      <c r="G167" s="47" t="s">
        <v>1807</v>
      </c>
      <c r="H167" s="47">
        <v>15127</v>
      </c>
      <c r="I167" s="47" t="s">
        <v>2847</v>
      </c>
      <c r="J167" s="48" t="s">
        <v>6269</v>
      </c>
      <c r="K167" s="46"/>
      <c r="L167" s="47" t="s">
        <v>6269</v>
      </c>
      <c r="M167" s="46"/>
      <c r="N167" s="46"/>
      <c r="O167" s="46"/>
      <c r="P167" s="46"/>
      <c r="Q167" s="46"/>
      <c r="R167" s="49" t="s">
        <v>2848</v>
      </c>
      <c r="S167" s="49" t="s">
        <v>2849</v>
      </c>
      <c r="T167" s="49" t="s">
        <v>2850</v>
      </c>
      <c r="U167" s="49" t="s">
        <v>2851</v>
      </c>
      <c r="V167" s="49"/>
      <c r="W167" s="49" t="s">
        <v>2528</v>
      </c>
      <c r="X167" s="49" t="s">
        <v>2852</v>
      </c>
      <c r="Y167" s="49"/>
      <c r="Z167" s="49" t="s">
        <v>2853</v>
      </c>
      <c r="AA167" s="49" t="s">
        <v>2854</v>
      </c>
      <c r="AB167" s="49" t="s">
        <v>2855</v>
      </c>
      <c r="AC167" s="49" t="s">
        <v>2855</v>
      </c>
      <c r="AD167" s="49" t="s">
        <v>2856</v>
      </c>
      <c r="AE167" s="49" t="s">
        <v>2857</v>
      </c>
      <c r="AF167" s="49" t="s">
        <v>2843</v>
      </c>
      <c r="AG167" s="49" t="s">
        <v>2843</v>
      </c>
      <c r="AH167" s="49" t="s">
        <v>2858</v>
      </c>
      <c r="AI167" s="49" t="s">
        <v>2859</v>
      </c>
      <c r="AJ167" s="49"/>
      <c r="AK167" s="49" t="s">
        <v>109</v>
      </c>
      <c r="AL167" s="49" t="s">
        <v>149</v>
      </c>
      <c r="AM167" s="49" t="s">
        <v>149</v>
      </c>
      <c r="AN167" s="49" t="s">
        <v>109</v>
      </c>
      <c r="AO167" s="49" t="s">
        <v>149</v>
      </c>
      <c r="AP167" s="49" t="s">
        <v>143</v>
      </c>
      <c r="AQ167" s="49" t="s">
        <v>108</v>
      </c>
      <c r="AR167" s="49" t="s">
        <v>149</v>
      </c>
      <c r="AS167" s="49" t="s">
        <v>143</v>
      </c>
      <c r="AT167" s="49" t="s">
        <v>108</v>
      </c>
      <c r="AU167" s="49" t="s">
        <v>109</v>
      </c>
      <c r="AV167" s="49" t="s">
        <v>97</v>
      </c>
      <c r="AW167" s="49" t="s">
        <v>107</v>
      </c>
      <c r="AX167" s="49" t="s">
        <v>2860</v>
      </c>
      <c r="AY167" s="49" t="s">
        <v>2860</v>
      </c>
      <c r="AZ167" s="49" t="s">
        <v>2861</v>
      </c>
      <c r="BA167" s="49" t="s">
        <v>2862</v>
      </c>
      <c r="BB167" s="49" t="s">
        <v>1986</v>
      </c>
      <c r="BC167" s="49" t="s">
        <v>2863</v>
      </c>
      <c r="BD167" s="50" t="s">
        <v>395</v>
      </c>
      <c r="BE167" s="33" t="s">
        <v>142</v>
      </c>
      <c r="BF167" s="33" t="s">
        <v>149</v>
      </c>
      <c r="BG167" s="33" t="s">
        <v>97</v>
      </c>
      <c r="BH167" s="33" t="s">
        <v>109</v>
      </c>
      <c r="BI167" s="33" t="s">
        <v>107</v>
      </c>
      <c r="BJ167" s="33" t="s">
        <v>110</v>
      </c>
      <c r="BK167" s="33"/>
      <c r="BL167" s="33"/>
      <c r="BM167" s="33"/>
      <c r="BN167" s="33"/>
      <c r="BO167" s="51"/>
      <c r="BP167" s="50" t="s">
        <v>395</v>
      </c>
      <c r="BQ167" s="33" t="s">
        <v>101</v>
      </c>
      <c r="BR167" s="51" t="s">
        <v>149</v>
      </c>
      <c r="BS167" s="52" t="s">
        <v>2864</v>
      </c>
      <c r="BT167" s="50">
        <v>2</v>
      </c>
      <c r="BU167" s="33">
        <v>3.222</v>
      </c>
      <c r="BV167" s="33">
        <v>3.6240000000000001</v>
      </c>
      <c r="BW167" s="33">
        <v>2.0739999999999998</v>
      </c>
      <c r="BX167" s="33">
        <v>49</v>
      </c>
      <c r="BY167" s="53">
        <v>2</v>
      </c>
      <c r="BZ167" s="50"/>
      <c r="CA167" s="33">
        <v>0.20899999999999999</v>
      </c>
      <c r="CB167" s="33">
        <v>0.109</v>
      </c>
      <c r="CC167" s="33">
        <v>0.23699999999999999</v>
      </c>
      <c r="CD167" s="33">
        <v>48</v>
      </c>
      <c r="CE167" s="53"/>
      <c r="CF167" s="55">
        <v>24.485198697387428</v>
      </c>
      <c r="CG167" s="55">
        <v>23.012311586698882</v>
      </c>
      <c r="CH167" s="55">
        <v>9.1920213254894758</v>
      </c>
      <c r="CI167" s="54">
        <v>48</v>
      </c>
      <c r="CJ167" s="56">
        <v>1</v>
      </c>
      <c r="CK167" s="53"/>
      <c r="CL167" s="1"/>
      <c r="CM167">
        <v>444</v>
      </c>
      <c r="CN167" s="61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</row>
    <row r="168" spans="1:108">
      <c r="A168" s="46" t="s">
        <v>3039</v>
      </c>
      <c r="B168" s="48">
        <v>12468</v>
      </c>
      <c r="C168" s="47" t="s">
        <v>3040</v>
      </c>
      <c r="D168" s="47">
        <v>7316</v>
      </c>
      <c r="E168" s="47" t="s">
        <v>3041</v>
      </c>
      <c r="F168" s="46" t="s">
        <v>3042</v>
      </c>
      <c r="G168" s="47" t="s">
        <v>3043</v>
      </c>
      <c r="H168" s="47">
        <v>22190</v>
      </c>
      <c r="I168" s="47" t="s">
        <v>3044</v>
      </c>
      <c r="J168" s="48" t="s">
        <v>6269</v>
      </c>
      <c r="K168" s="46"/>
      <c r="L168" s="47" t="s">
        <v>6269</v>
      </c>
      <c r="M168" s="46"/>
      <c r="N168" s="46"/>
      <c r="O168" s="46"/>
      <c r="P168" s="46"/>
      <c r="Q168" s="46"/>
      <c r="R168" s="49" t="s">
        <v>3045</v>
      </c>
      <c r="S168" s="49" t="s">
        <v>3046</v>
      </c>
      <c r="T168" s="49"/>
      <c r="U168" s="49"/>
      <c r="V168" s="49"/>
      <c r="W168" s="49"/>
      <c r="X168" s="49"/>
      <c r="Y168" s="49"/>
      <c r="Z168" s="49" t="s">
        <v>3047</v>
      </c>
      <c r="AA168" s="49" t="s">
        <v>3048</v>
      </c>
      <c r="AB168" s="49" t="s">
        <v>3049</v>
      </c>
      <c r="AC168" s="49" t="s">
        <v>3049</v>
      </c>
      <c r="AD168" s="49" t="s">
        <v>3049</v>
      </c>
      <c r="AE168" s="49" t="s">
        <v>3050</v>
      </c>
      <c r="AF168" s="49" t="s">
        <v>3039</v>
      </c>
      <c r="AG168" s="49" t="s">
        <v>3051</v>
      </c>
      <c r="AH168" s="49" t="s">
        <v>3052</v>
      </c>
      <c r="AI168" s="49" t="s">
        <v>3053</v>
      </c>
      <c r="AJ168" s="49"/>
      <c r="AK168" s="49" t="s">
        <v>100</v>
      </c>
      <c r="AL168" s="49" t="s">
        <v>108</v>
      </c>
      <c r="AM168" s="49" t="s">
        <v>108</v>
      </c>
      <c r="AN168" s="49" t="s">
        <v>108</v>
      </c>
      <c r="AO168" s="49" t="s">
        <v>108</v>
      </c>
      <c r="AP168" s="49" t="s">
        <v>108</v>
      </c>
      <c r="AQ168" s="49" t="s">
        <v>108</v>
      </c>
      <c r="AR168" s="49" t="s">
        <v>108</v>
      </c>
      <c r="AS168" s="49" t="s">
        <v>108</v>
      </c>
      <c r="AT168" s="49" t="s">
        <v>108</v>
      </c>
      <c r="AU168" s="49" t="s">
        <v>108</v>
      </c>
      <c r="AV168" s="49" t="s">
        <v>108</v>
      </c>
      <c r="AW168" s="49" t="s">
        <v>108</v>
      </c>
      <c r="AX168" s="49" t="s">
        <v>3054</v>
      </c>
      <c r="AY168" s="49" t="s">
        <v>3054</v>
      </c>
      <c r="AZ168" s="49" t="s">
        <v>3054</v>
      </c>
      <c r="BA168" s="49" t="s">
        <v>3055</v>
      </c>
      <c r="BB168" s="49" t="s">
        <v>2851</v>
      </c>
      <c r="BC168" s="49" t="s">
        <v>3056</v>
      </c>
      <c r="BD168" s="50" t="s">
        <v>179</v>
      </c>
      <c r="BE168" s="33" t="s">
        <v>108</v>
      </c>
      <c r="BF168" s="33" t="s">
        <v>109</v>
      </c>
      <c r="BG168" s="33" t="s">
        <v>109</v>
      </c>
      <c r="BH168" s="33" t="s">
        <v>97</v>
      </c>
      <c r="BI168" s="33" t="s">
        <v>107</v>
      </c>
      <c r="BJ168" s="33" t="s">
        <v>110</v>
      </c>
      <c r="BK168" s="33" t="s">
        <v>109</v>
      </c>
      <c r="BL168" s="33" t="s">
        <v>109</v>
      </c>
      <c r="BM168" s="33" t="s">
        <v>430</v>
      </c>
      <c r="BN168" s="33" t="s">
        <v>430</v>
      </c>
      <c r="BO168" s="51" t="s">
        <v>435</v>
      </c>
      <c r="BP168" s="50" t="s">
        <v>325</v>
      </c>
      <c r="BQ168" s="33" t="s">
        <v>518</v>
      </c>
      <c r="BR168" s="51" t="s">
        <v>142</v>
      </c>
      <c r="BS168" s="52" t="s">
        <v>3057</v>
      </c>
      <c r="BT168" s="50">
        <v>2</v>
      </c>
      <c r="BU168" s="33">
        <v>3.1970000000000001</v>
      </c>
      <c r="BV168" s="33">
        <v>3.105</v>
      </c>
      <c r="BW168" s="33">
        <v>0.78200000000000003</v>
      </c>
      <c r="BX168" s="33">
        <v>45</v>
      </c>
      <c r="BY168" s="53">
        <v>2</v>
      </c>
      <c r="BZ168" s="50"/>
      <c r="CA168" s="33">
        <v>0.79100000000000004</v>
      </c>
      <c r="CB168" s="33">
        <v>0.40300000000000002</v>
      </c>
      <c r="CC168" s="33">
        <v>0.25800000000000001</v>
      </c>
      <c r="CD168" s="33">
        <v>44</v>
      </c>
      <c r="CE168" s="53"/>
      <c r="CF168" s="55">
        <v>3.5253472467038001</v>
      </c>
      <c r="CG168" s="55">
        <v>7.7645779951859621</v>
      </c>
      <c r="CH168" s="54">
        <v>2.2857142857142856</v>
      </c>
      <c r="CI168" s="54">
        <v>44</v>
      </c>
      <c r="CJ168" s="56">
        <v>2</v>
      </c>
      <c r="CK168" s="53"/>
      <c r="CL168" s="1"/>
      <c r="CM168">
        <v>2058</v>
      </c>
      <c r="CN168" s="61">
        <v>1.6627477169627534</v>
      </c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</row>
    <row r="169" spans="1:108">
      <c r="A169" s="46" t="s">
        <v>3226</v>
      </c>
      <c r="B169" s="48">
        <v>9395</v>
      </c>
      <c r="C169" s="47" t="s">
        <v>3227</v>
      </c>
      <c r="D169" s="47">
        <v>5579</v>
      </c>
      <c r="E169" s="47" t="s">
        <v>3228</v>
      </c>
      <c r="F169" s="46" t="s">
        <v>3229</v>
      </c>
      <c r="G169" s="47" t="s">
        <v>3230</v>
      </c>
      <c r="H169" s="47">
        <v>18751</v>
      </c>
      <c r="I169" s="47" t="s">
        <v>3231</v>
      </c>
      <c r="J169" s="48" t="s">
        <v>6269</v>
      </c>
      <c r="K169" s="46"/>
      <c r="L169" s="47" t="s">
        <v>6269</v>
      </c>
      <c r="M169" s="46"/>
      <c r="N169" s="46"/>
      <c r="O169" s="46"/>
      <c r="P169" s="46"/>
      <c r="Q169" s="46"/>
      <c r="R169" s="49" t="s">
        <v>334</v>
      </c>
      <c r="S169" s="49" t="s">
        <v>3232</v>
      </c>
      <c r="T169" s="49" t="s">
        <v>632</v>
      </c>
      <c r="U169" s="49" t="s">
        <v>276</v>
      </c>
      <c r="V169" s="49"/>
      <c r="W169" s="49" t="s">
        <v>3233</v>
      </c>
      <c r="X169" s="49" t="s">
        <v>3234</v>
      </c>
      <c r="Y169" s="49"/>
      <c r="Z169" s="49" t="s">
        <v>3235</v>
      </c>
      <c r="AA169" s="49" t="s">
        <v>3235</v>
      </c>
      <c r="AB169" s="49" t="s">
        <v>2765</v>
      </c>
      <c r="AC169" s="49" t="s">
        <v>2765</v>
      </c>
      <c r="AD169" s="49" t="s">
        <v>2765</v>
      </c>
      <c r="AE169" s="49" t="s">
        <v>3236</v>
      </c>
      <c r="AF169" s="49" t="s">
        <v>3226</v>
      </c>
      <c r="AG169" s="49" t="s">
        <v>3237</v>
      </c>
      <c r="AH169" s="49" t="s">
        <v>3238</v>
      </c>
      <c r="AI169" s="49" t="s">
        <v>3239</v>
      </c>
      <c r="AJ169" s="49"/>
      <c r="AK169" s="49" t="s">
        <v>107</v>
      </c>
      <c r="AL169" s="49" t="s">
        <v>97</v>
      </c>
      <c r="AM169" s="49" t="s">
        <v>97</v>
      </c>
      <c r="AN169" s="49" t="s">
        <v>97</v>
      </c>
      <c r="AO169" s="49" t="s">
        <v>110</v>
      </c>
      <c r="AP169" s="49" t="s">
        <v>97</v>
      </c>
      <c r="AQ169" s="49" t="s">
        <v>107</v>
      </c>
      <c r="AR169" s="49" t="s">
        <v>110</v>
      </c>
      <c r="AS169" s="49" t="s">
        <v>97</v>
      </c>
      <c r="AT169" s="49" t="s">
        <v>107</v>
      </c>
      <c r="AU169" s="49" t="s">
        <v>110</v>
      </c>
      <c r="AV169" s="49" t="s">
        <v>97</v>
      </c>
      <c r="AW169" s="49" t="s">
        <v>107</v>
      </c>
      <c r="AX169" s="49" t="s">
        <v>3240</v>
      </c>
      <c r="AY169" s="49" t="s">
        <v>3240</v>
      </c>
      <c r="AZ169" s="49" t="s">
        <v>3240</v>
      </c>
      <c r="BA169" s="49" t="s">
        <v>3241</v>
      </c>
      <c r="BB169" s="49" t="s">
        <v>3242</v>
      </c>
      <c r="BC169" s="49" t="s">
        <v>3243</v>
      </c>
      <c r="BD169" s="50"/>
      <c r="BE169" s="33"/>
      <c r="BF169" s="33" t="s">
        <v>110</v>
      </c>
      <c r="BG169" s="33"/>
      <c r="BH169" s="33"/>
      <c r="BI169" s="33"/>
      <c r="BJ169" s="33" t="s">
        <v>108</v>
      </c>
      <c r="BK169" s="33"/>
      <c r="BL169" s="33"/>
      <c r="BM169" s="33"/>
      <c r="BN169" s="33"/>
      <c r="BO169" s="51" t="s">
        <v>110</v>
      </c>
      <c r="BP169" s="50" t="s">
        <v>110</v>
      </c>
      <c r="BQ169" s="33" t="s">
        <v>109</v>
      </c>
      <c r="BR169" s="51" t="s">
        <v>107</v>
      </c>
      <c r="BS169" s="52" t="s">
        <v>3244</v>
      </c>
      <c r="BT169" s="50">
        <v>2</v>
      </c>
      <c r="BU169" s="33">
        <v>3.1419999999999999</v>
      </c>
      <c r="BV169" s="33">
        <v>3.7469999999999999</v>
      </c>
      <c r="BW169" s="33">
        <v>2.7210000000000001</v>
      </c>
      <c r="BX169" s="33">
        <v>6</v>
      </c>
      <c r="BY169" s="53">
        <v>2</v>
      </c>
      <c r="BZ169" s="50"/>
      <c r="CA169" s="33">
        <v>1.409</v>
      </c>
      <c r="CB169" s="33">
        <v>1.0009999999999999</v>
      </c>
      <c r="CC169" s="33">
        <v>0.52</v>
      </c>
      <c r="CD169" s="33">
        <v>6</v>
      </c>
      <c r="CE169" s="53"/>
      <c r="CF169" s="55">
        <v>2.2303506111160676</v>
      </c>
      <c r="CG169" s="54">
        <v>4.4676763615243713</v>
      </c>
      <c r="CH169" s="55">
        <v>5.2301255230125516</v>
      </c>
      <c r="CI169" s="54">
        <v>6</v>
      </c>
      <c r="CJ169" s="56">
        <v>2</v>
      </c>
      <c r="CK169" s="53"/>
      <c r="CL169" s="1"/>
      <c r="CM169">
        <v>2022</v>
      </c>
      <c r="CN169" s="61">
        <v>2.8593086833074914</v>
      </c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</row>
    <row r="170" spans="1:108">
      <c r="A170" s="46" t="s">
        <v>3207</v>
      </c>
      <c r="B170" s="48">
        <v>24596</v>
      </c>
      <c r="C170" s="47" t="s">
        <v>3208</v>
      </c>
      <c r="D170" s="47">
        <v>140735</v>
      </c>
      <c r="E170" s="47" t="s">
        <v>3209</v>
      </c>
      <c r="F170" s="46" t="s">
        <v>3210</v>
      </c>
      <c r="G170" s="47" t="s">
        <v>3211</v>
      </c>
      <c r="H170" s="47">
        <v>68097</v>
      </c>
      <c r="I170" s="47" t="s">
        <v>3212</v>
      </c>
      <c r="J170" s="48" t="s">
        <v>6269</v>
      </c>
      <c r="K170" s="46"/>
      <c r="L170" s="47" t="s">
        <v>6269</v>
      </c>
      <c r="M170" s="46"/>
      <c r="N170" s="46"/>
      <c r="O170" s="46"/>
      <c r="P170" s="46"/>
      <c r="Q170" s="46"/>
      <c r="R170" s="49" t="s">
        <v>285</v>
      </c>
      <c r="S170" s="49" t="s">
        <v>3213</v>
      </c>
      <c r="T170" s="49" t="s">
        <v>3214</v>
      </c>
      <c r="U170" s="49" t="s">
        <v>3215</v>
      </c>
      <c r="V170" s="49"/>
      <c r="W170" s="49" t="s">
        <v>3216</v>
      </c>
      <c r="X170" s="49" t="s">
        <v>2896</v>
      </c>
      <c r="Y170" s="49"/>
      <c r="Z170" s="49" t="s">
        <v>3217</v>
      </c>
      <c r="AA170" s="49" t="s">
        <v>3217</v>
      </c>
      <c r="AB170" s="49" t="s">
        <v>109</v>
      </c>
      <c r="AC170" s="49" t="s">
        <v>109</v>
      </c>
      <c r="AD170" s="49" t="s">
        <v>97</v>
      </c>
      <c r="AE170" s="49" t="s">
        <v>3218</v>
      </c>
      <c r="AF170" s="49" t="s">
        <v>3207</v>
      </c>
      <c r="AG170" s="49" t="s">
        <v>3219</v>
      </c>
      <c r="AH170" s="49" t="s">
        <v>3220</v>
      </c>
      <c r="AI170" s="49" t="s">
        <v>3221</v>
      </c>
      <c r="AJ170" s="49"/>
      <c r="AK170" s="49" t="s">
        <v>110</v>
      </c>
      <c r="AL170" s="49" t="s">
        <v>109</v>
      </c>
      <c r="AM170" s="49" t="s">
        <v>109</v>
      </c>
      <c r="AN170" s="49" t="s">
        <v>97</v>
      </c>
      <c r="AO170" s="49" t="s">
        <v>97</v>
      </c>
      <c r="AP170" s="49" t="s">
        <v>97</v>
      </c>
      <c r="AQ170" s="49" t="s">
        <v>97</v>
      </c>
      <c r="AR170" s="49" t="s">
        <v>97</v>
      </c>
      <c r="AS170" s="49" t="s">
        <v>97</v>
      </c>
      <c r="AT170" s="49" t="s">
        <v>97</v>
      </c>
      <c r="AU170" s="49" t="s">
        <v>107</v>
      </c>
      <c r="AV170" s="49" t="s">
        <v>107</v>
      </c>
      <c r="AW170" s="49" t="s">
        <v>97</v>
      </c>
      <c r="AX170" s="49" t="s">
        <v>3222</v>
      </c>
      <c r="AY170" s="49" t="s">
        <v>3222</v>
      </c>
      <c r="AZ170" s="49" t="s">
        <v>3223</v>
      </c>
      <c r="BA170" s="49" t="s">
        <v>3224</v>
      </c>
      <c r="BB170" s="49" t="s">
        <v>187</v>
      </c>
      <c r="BC170" s="49" t="s">
        <v>110</v>
      </c>
      <c r="BD170" s="50" t="s">
        <v>149</v>
      </c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51"/>
      <c r="BP170" s="50" t="s">
        <v>109</v>
      </c>
      <c r="BQ170" s="33" t="s">
        <v>97</v>
      </c>
      <c r="BR170" s="51" t="s">
        <v>97</v>
      </c>
      <c r="BS170" s="52" t="s">
        <v>3225</v>
      </c>
      <c r="BT170" s="50">
        <v>2</v>
      </c>
      <c r="BU170" s="33">
        <v>3.0739999999999998</v>
      </c>
      <c r="BV170" s="33">
        <v>6.7530000000000001</v>
      </c>
      <c r="BW170" s="33">
        <v>2.2909999999999999</v>
      </c>
      <c r="BX170" s="33">
        <v>7</v>
      </c>
      <c r="BY170" s="53">
        <v>2</v>
      </c>
      <c r="BZ170" s="50"/>
      <c r="CA170" s="33">
        <v>1.9930000000000001</v>
      </c>
      <c r="CB170" s="33"/>
      <c r="CC170" s="33">
        <v>0.47</v>
      </c>
      <c r="CD170" s="33">
        <v>5</v>
      </c>
      <c r="CE170" s="53"/>
      <c r="CF170" s="55">
        <v>1.6207455429497568</v>
      </c>
      <c r="CG170" s="54"/>
      <c r="CH170" s="55">
        <v>4.8709206039941551</v>
      </c>
      <c r="CI170" s="54">
        <v>5</v>
      </c>
      <c r="CJ170" s="56">
        <v>2</v>
      </c>
      <c r="CK170" s="53"/>
      <c r="CL170" s="1"/>
      <c r="CM170">
        <v>270</v>
      </c>
      <c r="CN170" s="61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</row>
    <row r="171" spans="1:108">
      <c r="A171" s="46" t="s">
        <v>3772</v>
      </c>
      <c r="B171" s="48">
        <v>1463</v>
      </c>
      <c r="C171" s="47" t="s">
        <v>3773</v>
      </c>
      <c r="D171" s="47">
        <v>818</v>
      </c>
      <c r="E171" s="47" t="s">
        <v>3774</v>
      </c>
      <c r="F171" s="46" t="s">
        <v>3775</v>
      </c>
      <c r="G171" s="47" t="s">
        <v>3776</v>
      </c>
      <c r="H171" s="47">
        <v>12325</v>
      </c>
      <c r="I171" s="47" t="s">
        <v>3777</v>
      </c>
      <c r="J171" s="48" t="s">
        <v>6269</v>
      </c>
      <c r="K171" s="46"/>
      <c r="L171" s="47" t="s">
        <v>6269</v>
      </c>
      <c r="M171" s="46"/>
      <c r="N171" s="46"/>
      <c r="O171" s="46"/>
      <c r="P171" s="46"/>
      <c r="Q171" s="46"/>
      <c r="R171" s="49" t="s">
        <v>3778</v>
      </c>
      <c r="S171" s="49" t="s">
        <v>3779</v>
      </c>
      <c r="T171" s="49" t="s">
        <v>3780</v>
      </c>
      <c r="U171" s="49" t="s">
        <v>618</v>
      </c>
      <c r="V171" s="49"/>
      <c r="W171" s="49" t="s">
        <v>3781</v>
      </c>
      <c r="X171" s="49" t="s">
        <v>993</v>
      </c>
      <c r="Y171" s="49"/>
      <c r="Z171" s="49" t="s">
        <v>3782</v>
      </c>
      <c r="AA171" s="49" t="s">
        <v>3782</v>
      </c>
      <c r="AB171" s="49" t="s">
        <v>3783</v>
      </c>
      <c r="AC171" s="49" t="s">
        <v>3784</v>
      </c>
      <c r="AD171" s="49" t="s">
        <v>3784</v>
      </c>
      <c r="AE171" s="49" t="s">
        <v>3785</v>
      </c>
      <c r="AF171" s="49" t="s">
        <v>3772</v>
      </c>
      <c r="AG171" s="49" t="s">
        <v>3786</v>
      </c>
      <c r="AH171" s="49" t="s">
        <v>3787</v>
      </c>
      <c r="AI171" s="49" t="s">
        <v>3788</v>
      </c>
      <c r="AJ171" s="49"/>
      <c r="AK171" s="49" t="s">
        <v>368</v>
      </c>
      <c r="AL171" s="49" t="s">
        <v>172</v>
      </c>
      <c r="AM171" s="49" t="s">
        <v>97</v>
      </c>
      <c r="AN171" s="49" t="s">
        <v>97</v>
      </c>
      <c r="AO171" s="49" t="s">
        <v>143</v>
      </c>
      <c r="AP171" s="49" t="s">
        <v>172</v>
      </c>
      <c r="AQ171" s="49" t="s">
        <v>107</v>
      </c>
      <c r="AR171" s="49" t="s">
        <v>107</v>
      </c>
      <c r="AS171" s="49" t="s">
        <v>97</v>
      </c>
      <c r="AT171" s="49" t="s">
        <v>103</v>
      </c>
      <c r="AU171" s="49" t="s">
        <v>107</v>
      </c>
      <c r="AV171" s="49" t="s">
        <v>97</v>
      </c>
      <c r="AW171" s="49" t="s">
        <v>103</v>
      </c>
      <c r="AX171" s="49" t="s">
        <v>3789</v>
      </c>
      <c r="AY171" s="49" t="s">
        <v>1719</v>
      </c>
      <c r="AZ171" s="49" t="s">
        <v>1719</v>
      </c>
      <c r="BA171" s="49" t="s">
        <v>3790</v>
      </c>
      <c r="BB171" s="49" t="s">
        <v>2815</v>
      </c>
      <c r="BC171" s="49" t="s">
        <v>3791</v>
      </c>
      <c r="BD171" s="50"/>
      <c r="BE171" s="33"/>
      <c r="BF171" s="33"/>
      <c r="BG171" s="33"/>
      <c r="BH171" s="33" t="s">
        <v>107</v>
      </c>
      <c r="BI171" s="33" t="s">
        <v>173</v>
      </c>
      <c r="BJ171" s="33"/>
      <c r="BK171" s="33"/>
      <c r="BL171" s="33"/>
      <c r="BM171" s="33"/>
      <c r="BN171" s="33"/>
      <c r="BO171" s="51"/>
      <c r="BP171" s="50" t="s">
        <v>107</v>
      </c>
      <c r="BQ171" s="33" t="s">
        <v>173</v>
      </c>
      <c r="BR171" s="51"/>
      <c r="BS171" s="52" t="s">
        <v>3792</v>
      </c>
      <c r="BT171" s="50">
        <v>2</v>
      </c>
      <c r="BU171" s="33">
        <v>3.0680000000000001</v>
      </c>
      <c r="BV171" s="33">
        <v>6.5250000000000004</v>
      </c>
      <c r="BW171" s="33"/>
      <c r="BX171" s="33">
        <v>3</v>
      </c>
      <c r="BY171" s="53">
        <v>2</v>
      </c>
      <c r="BZ171" s="50"/>
      <c r="CA171" s="33"/>
      <c r="CB171" s="33">
        <v>0.14899999999999999</v>
      </c>
      <c r="CC171" s="33"/>
      <c r="CD171" s="33">
        <v>2</v>
      </c>
      <c r="CE171" s="53"/>
      <c r="CF171" s="54"/>
      <c r="CG171" s="55">
        <v>43.69101712687872</v>
      </c>
      <c r="CH171" s="54"/>
      <c r="CI171" s="54">
        <v>2</v>
      </c>
      <c r="CJ171" s="56"/>
      <c r="CK171" s="53"/>
      <c r="CL171" s="1"/>
      <c r="CM171">
        <v>1767</v>
      </c>
      <c r="CN171" s="61">
        <v>5.0255018363534978</v>
      </c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</row>
    <row r="172" spans="1:108">
      <c r="A172" s="46" t="s">
        <v>3852</v>
      </c>
      <c r="B172" s="48">
        <v>5383</v>
      </c>
      <c r="C172" s="47" t="s">
        <v>3853</v>
      </c>
      <c r="D172" s="47">
        <v>3418</v>
      </c>
      <c r="E172" s="47" t="s">
        <v>3854</v>
      </c>
      <c r="F172" s="46" t="s">
        <v>3855</v>
      </c>
      <c r="G172" s="47" t="s">
        <v>3856</v>
      </c>
      <c r="H172" s="47">
        <v>269951</v>
      </c>
      <c r="I172" s="47" t="s">
        <v>3857</v>
      </c>
      <c r="J172" s="48" t="s">
        <v>6269</v>
      </c>
      <c r="K172" s="46"/>
      <c r="L172" s="47" t="s">
        <v>6269</v>
      </c>
      <c r="M172" s="46"/>
      <c r="N172" s="46"/>
      <c r="O172" s="46"/>
      <c r="P172" s="46"/>
      <c r="Q172" s="46"/>
      <c r="R172" s="49" t="s">
        <v>3858</v>
      </c>
      <c r="S172" s="49" t="s">
        <v>3859</v>
      </c>
      <c r="T172" s="49" t="s">
        <v>3860</v>
      </c>
      <c r="U172" s="49" t="s">
        <v>3861</v>
      </c>
      <c r="V172" s="49"/>
      <c r="W172" s="49" t="s">
        <v>3862</v>
      </c>
      <c r="X172" s="49" t="s">
        <v>3863</v>
      </c>
      <c r="Y172" s="49"/>
      <c r="Z172" s="49" t="s">
        <v>3864</v>
      </c>
      <c r="AA172" s="49" t="s">
        <v>3864</v>
      </c>
      <c r="AB172" s="49" t="s">
        <v>3865</v>
      </c>
      <c r="AC172" s="49" t="s">
        <v>3865</v>
      </c>
      <c r="AD172" s="49" t="s">
        <v>3865</v>
      </c>
      <c r="AE172" s="49" t="s">
        <v>3866</v>
      </c>
      <c r="AF172" s="49" t="s">
        <v>3852</v>
      </c>
      <c r="AG172" s="49" t="s">
        <v>3852</v>
      </c>
      <c r="AH172" s="49" t="s">
        <v>3867</v>
      </c>
      <c r="AI172" s="49" t="s">
        <v>3868</v>
      </c>
      <c r="AJ172" s="49"/>
      <c r="AK172" s="49" t="s">
        <v>107</v>
      </c>
      <c r="AL172" s="49" t="s">
        <v>144</v>
      </c>
      <c r="AM172" s="49" t="s">
        <v>144</v>
      </c>
      <c r="AN172" s="49" t="s">
        <v>144</v>
      </c>
      <c r="AO172" s="49" t="s">
        <v>441</v>
      </c>
      <c r="AP172" s="49" t="s">
        <v>173</v>
      </c>
      <c r="AQ172" s="49" t="s">
        <v>149</v>
      </c>
      <c r="AR172" s="49" t="s">
        <v>441</v>
      </c>
      <c r="AS172" s="49" t="s">
        <v>173</v>
      </c>
      <c r="AT172" s="49" t="s">
        <v>149</v>
      </c>
      <c r="AU172" s="49" t="s">
        <v>441</v>
      </c>
      <c r="AV172" s="49" t="s">
        <v>173</v>
      </c>
      <c r="AW172" s="49" t="s">
        <v>149</v>
      </c>
      <c r="AX172" s="49" t="s">
        <v>3869</v>
      </c>
      <c r="AY172" s="49" t="s">
        <v>3869</v>
      </c>
      <c r="AZ172" s="49" t="s">
        <v>3869</v>
      </c>
      <c r="BA172" s="49" t="s">
        <v>3870</v>
      </c>
      <c r="BB172" s="49" t="s">
        <v>3871</v>
      </c>
      <c r="BC172" s="49" t="s">
        <v>3872</v>
      </c>
      <c r="BD172" s="50"/>
      <c r="BE172" s="33"/>
      <c r="BF172" s="33"/>
      <c r="BG172" s="33" t="s">
        <v>155</v>
      </c>
      <c r="BH172" s="33" t="s">
        <v>173</v>
      </c>
      <c r="BI172" s="33"/>
      <c r="BJ172" s="33"/>
      <c r="BK172" s="33"/>
      <c r="BL172" s="33"/>
      <c r="BM172" s="33"/>
      <c r="BN172" s="33"/>
      <c r="BO172" s="51"/>
      <c r="BP172" s="50" t="s">
        <v>142</v>
      </c>
      <c r="BQ172" s="33" t="s">
        <v>143</v>
      </c>
      <c r="BR172" s="51" t="s">
        <v>368</v>
      </c>
      <c r="BS172" s="52" t="s">
        <v>3873</v>
      </c>
      <c r="BT172" s="50">
        <v>2</v>
      </c>
      <c r="BU172" s="33">
        <v>2.7189999999999999</v>
      </c>
      <c r="BV172" s="33">
        <v>1.2969999999999999</v>
      </c>
      <c r="BW172" s="33">
        <v>3.3530000000000002</v>
      </c>
      <c r="BX172" s="33">
        <v>34</v>
      </c>
      <c r="BY172" s="53">
        <v>2</v>
      </c>
      <c r="BZ172" s="50"/>
      <c r="CA172" s="33">
        <v>1.1419999999999999</v>
      </c>
      <c r="CB172" s="33">
        <v>0.78600000000000003</v>
      </c>
      <c r="CC172" s="33">
        <v>0.83599999999999997</v>
      </c>
      <c r="CD172" s="33">
        <v>34</v>
      </c>
      <c r="CE172" s="53"/>
      <c r="CF172" s="54">
        <v>0.58979652020053086</v>
      </c>
      <c r="CG172" s="54">
        <v>1.5127448755767339</v>
      </c>
      <c r="CH172" s="55">
        <v>3.329338127580237</v>
      </c>
      <c r="CI172" s="54">
        <v>34</v>
      </c>
      <c r="CJ172" s="56"/>
      <c r="CK172" s="53"/>
      <c r="CL172" s="1"/>
      <c r="CM172">
        <v>1359</v>
      </c>
      <c r="CN172" s="61">
        <v>9.8545728435101889</v>
      </c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</row>
    <row r="173" spans="1:108">
      <c r="A173" s="46" t="s">
        <v>2866</v>
      </c>
      <c r="B173" s="48">
        <v>4823</v>
      </c>
      <c r="C173" s="47" t="s">
        <v>2867</v>
      </c>
      <c r="D173" s="47">
        <v>3039</v>
      </c>
      <c r="E173" s="47" t="s">
        <v>2868</v>
      </c>
      <c r="F173" s="46" t="s">
        <v>2869</v>
      </c>
      <c r="G173" s="47" t="s">
        <v>2870</v>
      </c>
      <c r="H173" s="47">
        <v>110257</v>
      </c>
      <c r="I173" s="47" t="s">
        <v>2871</v>
      </c>
      <c r="J173" s="48" t="s">
        <v>6269</v>
      </c>
      <c r="K173" s="46"/>
      <c r="L173" s="47" t="s">
        <v>6269</v>
      </c>
      <c r="M173" s="46"/>
      <c r="N173" s="46"/>
      <c r="O173" s="46"/>
      <c r="P173" s="46"/>
      <c r="Q173" s="46"/>
      <c r="R173" s="49" t="s">
        <v>2872</v>
      </c>
      <c r="S173" s="49" t="s">
        <v>2873</v>
      </c>
      <c r="T173" s="49" t="s">
        <v>2874</v>
      </c>
      <c r="U173" s="49"/>
      <c r="V173" s="49"/>
      <c r="W173" s="49" t="s">
        <v>2875</v>
      </c>
      <c r="X173" s="49"/>
      <c r="Y173" s="49"/>
      <c r="Z173" s="49" t="s">
        <v>2876</v>
      </c>
      <c r="AA173" s="49" t="s">
        <v>2876</v>
      </c>
      <c r="AB173" s="49" t="s">
        <v>441</v>
      </c>
      <c r="AC173" s="49" t="s">
        <v>441</v>
      </c>
      <c r="AD173" s="49" t="s">
        <v>97</v>
      </c>
      <c r="AE173" s="49" t="s">
        <v>2877</v>
      </c>
      <c r="AF173" s="49" t="s">
        <v>2866</v>
      </c>
      <c r="AG173" s="49" t="s">
        <v>2878</v>
      </c>
      <c r="AH173" s="49" t="s">
        <v>2879</v>
      </c>
      <c r="AI173" s="49" t="s">
        <v>2880</v>
      </c>
      <c r="AJ173" s="49"/>
      <c r="AK173" s="49" t="s">
        <v>110</v>
      </c>
      <c r="AL173" s="49" t="s">
        <v>441</v>
      </c>
      <c r="AM173" s="49" t="s">
        <v>441</v>
      </c>
      <c r="AN173" s="49" t="s">
        <v>97</v>
      </c>
      <c r="AO173" s="49" t="s">
        <v>173</v>
      </c>
      <c r="AP173" s="49" t="s">
        <v>173</v>
      </c>
      <c r="AQ173" s="49" t="s">
        <v>441</v>
      </c>
      <c r="AR173" s="49" t="s">
        <v>173</v>
      </c>
      <c r="AS173" s="49" t="s">
        <v>173</v>
      </c>
      <c r="AT173" s="49" t="s">
        <v>441</v>
      </c>
      <c r="AU173" s="49" t="s">
        <v>97</v>
      </c>
      <c r="AV173" s="49" t="s">
        <v>97</v>
      </c>
      <c r="AW173" s="49" t="s">
        <v>97</v>
      </c>
      <c r="AX173" s="49" t="s">
        <v>2881</v>
      </c>
      <c r="AY173" s="49" t="s">
        <v>2881</v>
      </c>
      <c r="AZ173" s="49" t="s">
        <v>2345</v>
      </c>
      <c r="BA173" s="49" t="s">
        <v>2882</v>
      </c>
      <c r="BB173" s="49" t="s">
        <v>2883</v>
      </c>
      <c r="BC173" s="49" t="s">
        <v>2121</v>
      </c>
      <c r="BD173" s="50" t="s">
        <v>152</v>
      </c>
      <c r="BE173" s="33" t="s">
        <v>368</v>
      </c>
      <c r="BF173" s="33" t="s">
        <v>435</v>
      </c>
      <c r="BG173" s="33" t="s">
        <v>97</v>
      </c>
      <c r="BH173" s="33" t="s">
        <v>107</v>
      </c>
      <c r="BI173" s="33" t="s">
        <v>97</v>
      </c>
      <c r="BJ173" s="33"/>
      <c r="BK173" s="33"/>
      <c r="BL173" s="33"/>
      <c r="BM173" s="33"/>
      <c r="BN173" s="33"/>
      <c r="BO173" s="51"/>
      <c r="BP173" s="50" t="s">
        <v>155</v>
      </c>
      <c r="BQ173" s="33" t="s">
        <v>546</v>
      </c>
      <c r="BR173" s="51" t="s">
        <v>111</v>
      </c>
      <c r="BS173" s="52" t="s">
        <v>2884</v>
      </c>
      <c r="BT173" s="50">
        <v>2</v>
      </c>
      <c r="BU173" s="33">
        <v>2.714</v>
      </c>
      <c r="BV173" s="33">
        <v>3.302</v>
      </c>
      <c r="BW173" s="33">
        <v>1.5389999999999999</v>
      </c>
      <c r="BX173" s="33">
        <v>46</v>
      </c>
      <c r="BY173" s="53">
        <v>2</v>
      </c>
      <c r="BZ173" s="50"/>
      <c r="CA173" s="33">
        <v>0.123</v>
      </c>
      <c r="CB173" s="33">
        <v>6.4000000000000001E-2</v>
      </c>
      <c r="CC173" s="33">
        <v>0.313</v>
      </c>
      <c r="CD173" s="33">
        <v>45</v>
      </c>
      <c r="CE173" s="53"/>
      <c r="CF173" s="55">
        <v>19.167369470213906</v>
      </c>
      <c r="CG173" s="55">
        <v>44.054804176395436</v>
      </c>
      <c r="CH173" s="55">
        <v>4.9224710804824019</v>
      </c>
      <c r="CI173" s="54">
        <v>45</v>
      </c>
      <c r="CJ173" s="61">
        <v>1</v>
      </c>
      <c r="CK173" s="53"/>
      <c r="CL173" s="1"/>
      <c r="CM173">
        <v>429</v>
      </c>
      <c r="CN173" s="61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</row>
    <row r="174" spans="1:108">
      <c r="A174" s="46" t="s">
        <v>3187</v>
      </c>
      <c r="B174" s="48">
        <v>9253</v>
      </c>
      <c r="C174" s="47" t="s">
        <v>3188</v>
      </c>
      <c r="D174" s="47">
        <v>5478</v>
      </c>
      <c r="E174" s="47" t="s">
        <v>3189</v>
      </c>
      <c r="F174" s="46" t="s">
        <v>3190</v>
      </c>
      <c r="G174" s="47" t="s">
        <v>3191</v>
      </c>
      <c r="H174" s="47">
        <v>268373</v>
      </c>
      <c r="I174" s="47" t="s">
        <v>3192</v>
      </c>
      <c r="J174" s="48" t="s">
        <v>6269</v>
      </c>
      <c r="K174" s="46"/>
      <c r="L174" s="47" t="s">
        <v>6269</v>
      </c>
      <c r="M174" s="46"/>
      <c r="N174" s="46"/>
      <c r="O174" s="46"/>
      <c r="P174" s="46"/>
      <c r="Q174" s="46"/>
      <c r="R174" s="49" t="s">
        <v>3193</v>
      </c>
      <c r="S174" s="49" t="s">
        <v>3194</v>
      </c>
      <c r="T174" s="49" t="s">
        <v>2474</v>
      </c>
      <c r="U174" s="49" t="s">
        <v>3195</v>
      </c>
      <c r="V174" s="49"/>
      <c r="W174" s="49" t="s">
        <v>2883</v>
      </c>
      <c r="X174" s="49" t="s">
        <v>2392</v>
      </c>
      <c r="Y174" s="49"/>
      <c r="Z174" s="49" t="s">
        <v>3196</v>
      </c>
      <c r="AA174" s="49" t="s">
        <v>3196</v>
      </c>
      <c r="AB174" s="49" t="s">
        <v>3197</v>
      </c>
      <c r="AC174" s="49" t="s">
        <v>3197</v>
      </c>
      <c r="AD174" s="49" t="s">
        <v>3197</v>
      </c>
      <c r="AE174" s="49" t="s">
        <v>3198</v>
      </c>
      <c r="AF174" s="49" t="s">
        <v>3187</v>
      </c>
      <c r="AG174" s="49" t="s">
        <v>3199</v>
      </c>
      <c r="AH174" s="49" t="s">
        <v>3200</v>
      </c>
      <c r="AI174" s="49" t="s">
        <v>3201</v>
      </c>
      <c r="AJ174" s="49"/>
      <c r="AK174" s="49" t="s">
        <v>108</v>
      </c>
      <c r="AL174" s="49" t="s">
        <v>109</v>
      </c>
      <c r="AM174" s="49" t="s">
        <v>109</v>
      </c>
      <c r="AN174" s="49" t="s">
        <v>109</v>
      </c>
      <c r="AO174" s="49" t="s">
        <v>97</v>
      </c>
      <c r="AP174" s="49" t="s">
        <v>97</v>
      </c>
      <c r="AQ174" s="49" t="s">
        <v>97</v>
      </c>
      <c r="AR174" s="49" t="s">
        <v>97</v>
      </c>
      <c r="AS174" s="49" t="s">
        <v>97</v>
      </c>
      <c r="AT174" s="49" t="s">
        <v>97</v>
      </c>
      <c r="AU174" s="49" t="s">
        <v>97</v>
      </c>
      <c r="AV174" s="49" t="s">
        <v>97</v>
      </c>
      <c r="AW174" s="49" t="s">
        <v>97</v>
      </c>
      <c r="AX174" s="49" t="s">
        <v>3202</v>
      </c>
      <c r="AY174" s="49" t="s">
        <v>3202</v>
      </c>
      <c r="AZ174" s="49" t="s">
        <v>3202</v>
      </c>
      <c r="BA174" s="49" t="s">
        <v>3203</v>
      </c>
      <c r="BB174" s="49" t="s">
        <v>3204</v>
      </c>
      <c r="BC174" s="49" t="s">
        <v>3205</v>
      </c>
      <c r="BD174" s="50" t="s">
        <v>149</v>
      </c>
      <c r="BE174" s="33" t="s">
        <v>172</v>
      </c>
      <c r="BF174" s="33"/>
      <c r="BG174" s="33"/>
      <c r="BH174" s="33"/>
      <c r="BI174" s="33"/>
      <c r="BJ174" s="33"/>
      <c r="BK174" s="33"/>
      <c r="BL174" s="33"/>
      <c r="BM174" s="33"/>
      <c r="BN174" s="33"/>
      <c r="BO174" s="51"/>
      <c r="BP174" s="50" t="s">
        <v>143</v>
      </c>
      <c r="BQ174" s="33" t="s">
        <v>97</v>
      </c>
      <c r="BR174" s="51" t="s">
        <v>143</v>
      </c>
      <c r="BS174" s="52" t="s">
        <v>3206</v>
      </c>
      <c r="BT174" s="50">
        <v>2</v>
      </c>
      <c r="BU174" s="33">
        <v>2.6040000000000001</v>
      </c>
      <c r="BV174" s="33">
        <v>6.7590000000000003</v>
      </c>
      <c r="BW174" s="33">
        <v>1.4770000000000001</v>
      </c>
      <c r="BX174" s="33">
        <v>9</v>
      </c>
      <c r="BY174" s="53">
        <v>2</v>
      </c>
      <c r="BZ174" s="50"/>
      <c r="CA174" s="33">
        <v>0.61699999999999999</v>
      </c>
      <c r="CB174" s="33">
        <v>5.8999999999999997E-2</v>
      </c>
      <c r="CC174" s="33">
        <v>0.45300000000000001</v>
      </c>
      <c r="CD174" s="33">
        <v>9</v>
      </c>
      <c r="CE174" s="53"/>
      <c r="CF174" s="55">
        <v>5.9276822762299943</v>
      </c>
      <c r="CG174" s="55">
        <v>114.34059777264515</v>
      </c>
      <c r="CH174" s="60">
        <v>0.96936797208220238</v>
      </c>
      <c r="CI174" s="54">
        <v>9</v>
      </c>
      <c r="CJ174" s="56">
        <v>2</v>
      </c>
      <c r="CK174" s="53"/>
      <c r="CL174" s="1"/>
      <c r="CM174">
        <v>498</v>
      </c>
      <c r="CN174" s="61">
        <v>6.1225808937919757</v>
      </c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</row>
    <row r="175" spans="1:108">
      <c r="A175" s="46" t="s">
        <v>3125</v>
      </c>
      <c r="B175" s="48">
        <v>30880</v>
      </c>
      <c r="C175" s="47" t="s">
        <v>3126</v>
      </c>
      <c r="D175" s="47">
        <v>55847</v>
      </c>
      <c r="E175" s="47" t="s">
        <v>3127</v>
      </c>
      <c r="F175" s="46" t="s">
        <v>3128</v>
      </c>
      <c r="G175" s="47" t="s">
        <v>3129</v>
      </c>
      <c r="H175" s="47">
        <v>52637</v>
      </c>
      <c r="I175" s="47" t="s">
        <v>3130</v>
      </c>
      <c r="J175" s="48" t="s">
        <v>6269</v>
      </c>
      <c r="K175" s="46"/>
      <c r="L175" s="47" t="s">
        <v>6269</v>
      </c>
      <c r="M175" s="46"/>
      <c r="N175" s="46"/>
      <c r="O175" s="46"/>
      <c r="P175" s="46"/>
      <c r="Q175" s="46"/>
      <c r="R175" s="49" t="s">
        <v>2601</v>
      </c>
      <c r="S175" s="49" t="s">
        <v>3131</v>
      </c>
      <c r="T175" s="49" t="s">
        <v>3132</v>
      </c>
      <c r="U175" s="49" t="s">
        <v>3133</v>
      </c>
      <c r="V175" s="49"/>
      <c r="W175" s="49" t="s">
        <v>3134</v>
      </c>
      <c r="X175" s="49" t="s">
        <v>3135</v>
      </c>
      <c r="Y175" s="49"/>
      <c r="Z175" s="49" t="s">
        <v>3136</v>
      </c>
      <c r="AA175" s="49" t="s">
        <v>3136</v>
      </c>
      <c r="AB175" s="49" t="s">
        <v>173</v>
      </c>
      <c r="AC175" s="49" t="s">
        <v>173</v>
      </c>
      <c r="AD175" s="49" t="s">
        <v>173</v>
      </c>
      <c r="AE175" s="49" t="s">
        <v>3137</v>
      </c>
      <c r="AF175" s="49" t="s">
        <v>3125</v>
      </c>
      <c r="AG175" s="49" t="s">
        <v>3138</v>
      </c>
      <c r="AH175" s="49" t="s">
        <v>3139</v>
      </c>
      <c r="AI175" s="49" t="s">
        <v>3140</v>
      </c>
      <c r="AJ175" s="49"/>
      <c r="AK175" s="49" t="s">
        <v>110</v>
      </c>
      <c r="AL175" s="49" t="s">
        <v>173</v>
      </c>
      <c r="AM175" s="49" t="s">
        <v>173</v>
      </c>
      <c r="AN175" s="49" t="s">
        <v>173</v>
      </c>
      <c r="AO175" s="49" t="s">
        <v>108</v>
      </c>
      <c r="AP175" s="49" t="s">
        <v>173</v>
      </c>
      <c r="AQ175" s="49" t="s">
        <v>109</v>
      </c>
      <c r="AR175" s="49" t="s">
        <v>108</v>
      </c>
      <c r="AS175" s="49" t="s">
        <v>173</v>
      </c>
      <c r="AT175" s="49" t="s">
        <v>109</v>
      </c>
      <c r="AU175" s="49" t="s">
        <v>108</v>
      </c>
      <c r="AV175" s="49" t="s">
        <v>173</v>
      </c>
      <c r="AW175" s="49" t="s">
        <v>109</v>
      </c>
      <c r="AX175" s="49" t="s">
        <v>3141</v>
      </c>
      <c r="AY175" s="49" t="s">
        <v>3141</v>
      </c>
      <c r="AZ175" s="49" t="s">
        <v>3141</v>
      </c>
      <c r="BA175" s="49" t="s">
        <v>3142</v>
      </c>
      <c r="BB175" s="49" t="s">
        <v>3143</v>
      </c>
      <c r="BC175" s="49" t="s">
        <v>110</v>
      </c>
      <c r="BD175" s="50" t="s">
        <v>491</v>
      </c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51"/>
      <c r="BP175" s="50" t="s">
        <v>441</v>
      </c>
      <c r="BQ175" s="33" t="s">
        <v>143</v>
      </c>
      <c r="BR175" s="51" t="s">
        <v>108</v>
      </c>
      <c r="BS175" s="52" t="s">
        <v>3144</v>
      </c>
      <c r="BT175" s="50">
        <v>2</v>
      </c>
      <c r="BU175" s="33">
        <v>2.5609999999999999</v>
      </c>
      <c r="BV175" s="33">
        <v>3.6890000000000001</v>
      </c>
      <c r="BW175" s="33">
        <v>1.2909999999999999</v>
      </c>
      <c r="BX175" s="33">
        <v>19</v>
      </c>
      <c r="BY175" s="53">
        <v>2</v>
      </c>
      <c r="BZ175" s="50"/>
      <c r="CA175" s="33">
        <v>2.395</v>
      </c>
      <c r="CB175" s="33">
        <v>0.21199999999999999</v>
      </c>
      <c r="CC175" s="33">
        <v>0.35</v>
      </c>
      <c r="CD175" s="33">
        <v>18</v>
      </c>
      <c r="CE175" s="53"/>
      <c r="CF175" s="54">
        <v>0.87328617587983581</v>
      </c>
      <c r="CG175" s="55">
        <v>21.833107724553511</v>
      </c>
      <c r="CH175" s="55">
        <v>4.0716612377850163</v>
      </c>
      <c r="CI175" s="54">
        <v>18</v>
      </c>
      <c r="CJ175" s="56">
        <v>2</v>
      </c>
      <c r="CK175" s="53"/>
      <c r="CL175" s="1" t="s">
        <v>6269</v>
      </c>
      <c r="CM175">
        <v>327</v>
      </c>
      <c r="CN175" s="61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</row>
    <row r="176" spans="1:108">
      <c r="A176" s="46" t="s">
        <v>3352</v>
      </c>
      <c r="B176" s="48">
        <v>20774</v>
      </c>
      <c r="C176" s="47" t="s">
        <v>3353</v>
      </c>
      <c r="D176" s="47">
        <v>10382</v>
      </c>
      <c r="E176" s="47" t="s">
        <v>3354</v>
      </c>
      <c r="F176" s="46" t="s">
        <v>3355</v>
      </c>
      <c r="G176" s="47" t="s">
        <v>3356</v>
      </c>
      <c r="H176" s="47">
        <v>22153</v>
      </c>
      <c r="I176" s="47" t="s">
        <v>3357</v>
      </c>
      <c r="J176" s="48" t="s">
        <v>6269</v>
      </c>
      <c r="K176" s="46"/>
      <c r="L176" s="47" t="s">
        <v>6269</v>
      </c>
      <c r="M176" s="46"/>
      <c r="N176" s="46"/>
      <c r="O176" s="46"/>
      <c r="P176" s="46"/>
      <c r="Q176" s="46"/>
      <c r="R176" s="49" t="s">
        <v>3358</v>
      </c>
      <c r="S176" s="49" t="s">
        <v>3359</v>
      </c>
      <c r="T176" s="49" t="s">
        <v>3360</v>
      </c>
      <c r="U176" s="49" t="s">
        <v>3361</v>
      </c>
      <c r="V176" s="49"/>
      <c r="W176" s="49" t="s">
        <v>3362</v>
      </c>
      <c r="X176" s="49" t="s">
        <v>3363</v>
      </c>
      <c r="Y176" s="49"/>
      <c r="Z176" s="49" t="s">
        <v>3364</v>
      </c>
      <c r="AA176" s="49" t="s">
        <v>3364</v>
      </c>
      <c r="AB176" s="49" t="s">
        <v>3365</v>
      </c>
      <c r="AC176" s="49" t="s">
        <v>3366</v>
      </c>
      <c r="AD176" s="49" t="s">
        <v>3367</v>
      </c>
      <c r="AE176" s="49" t="s">
        <v>3368</v>
      </c>
      <c r="AF176" s="49" t="s">
        <v>3352</v>
      </c>
      <c r="AG176" s="49" t="s">
        <v>3369</v>
      </c>
      <c r="AH176" s="49" t="s">
        <v>3370</v>
      </c>
      <c r="AI176" s="49" t="s">
        <v>3371</v>
      </c>
      <c r="AJ176" s="49"/>
      <c r="AK176" s="49" t="s">
        <v>97</v>
      </c>
      <c r="AL176" s="49" t="s">
        <v>545</v>
      </c>
      <c r="AM176" s="49" t="s">
        <v>108</v>
      </c>
      <c r="AN176" s="49" t="s">
        <v>109</v>
      </c>
      <c r="AO176" s="49" t="s">
        <v>491</v>
      </c>
      <c r="AP176" s="49" t="s">
        <v>150</v>
      </c>
      <c r="AQ176" s="49" t="s">
        <v>150</v>
      </c>
      <c r="AR176" s="49" t="s">
        <v>109</v>
      </c>
      <c r="AS176" s="49" t="s">
        <v>109</v>
      </c>
      <c r="AT176" s="49" t="s">
        <v>109</v>
      </c>
      <c r="AU176" s="49" t="s">
        <v>97</v>
      </c>
      <c r="AV176" s="49" t="s">
        <v>109</v>
      </c>
      <c r="AW176" s="49" t="s">
        <v>109</v>
      </c>
      <c r="AX176" s="49" t="s">
        <v>3372</v>
      </c>
      <c r="AY176" s="49" t="s">
        <v>3098</v>
      </c>
      <c r="AZ176" s="49" t="s">
        <v>1433</v>
      </c>
      <c r="BA176" s="49" t="s">
        <v>3373</v>
      </c>
      <c r="BB176" s="49" t="s">
        <v>3374</v>
      </c>
      <c r="BC176" s="49" t="s">
        <v>3375</v>
      </c>
      <c r="BD176" s="50" t="s">
        <v>107</v>
      </c>
      <c r="BE176" s="33" t="s">
        <v>110</v>
      </c>
      <c r="BF176" s="33" t="s">
        <v>109</v>
      </c>
      <c r="BG176" s="33" t="s">
        <v>97</v>
      </c>
      <c r="BH176" s="33" t="s">
        <v>100</v>
      </c>
      <c r="BI176" s="33" t="s">
        <v>110</v>
      </c>
      <c r="BJ176" s="33"/>
      <c r="BK176" s="33" t="s">
        <v>110</v>
      </c>
      <c r="BL176" s="33"/>
      <c r="BM176" s="33"/>
      <c r="BN176" s="33"/>
      <c r="BO176" s="51"/>
      <c r="BP176" s="50" t="s">
        <v>435</v>
      </c>
      <c r="BQ176" s="33" t="s">
        <v>430</v>
      </c>
      <c r="BR176" s="51" t="s">
        <v>435</v>
      </c>
      <c r="BS176" s="52" t="s">
        <v>3376</v>
      </c>
      <c r="BT176" s="50">
        <v>2</v>
      </c>
      <c r="BU176" s="33">
        <v>2.4430000000000001</v>
      </c>
      <c r="BV176" s="33">
        <v>2.2229999999999999</v>
      </c>
      <c r="BW176" s="33">
        <v>2.8540000000000001</v>
      </c>
      <c r="BX176" s="33">
        <v>31</v>
      </c>
      <c r="BY176" s="53">
        <v>2</v>
      </c>
      <c r="BZ176" s="50"/>
      <c r="CA176" s="33">
        <v>1.37</v>
      </c>
      <c r="CB176" s="33">
        <v>0.47699999999999998</v>
      </c>
      <c r="CC176" s="33">
        <v>1</v>
      </c>
      <c r="CD176" s="33">
        <v>31</v>
      </c>
      <c r="CE176" s="53"/>
      <c r="CF176" s="55">
        <v>1.9676130885622654</v>
      </c>
      <c r="CG176" s="55">
        <v>6.001680470531749</v>
      </c>
      <c r="CH176" s="54">
        <v>2.6764446109787756</v>
      </c>
      <c r="CI176" s="54">
        <v>31</v>
      </c>
      <c r="CJ176" s="56">
        <v>2</v>
      </c>
      <c r="CK176" s="53"/>
      <c r="CL176" s="1"/>
      <c r="CM176">
        <v>1335</v>
      </c>
      <c r="CN176" s="61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</row>
    <row r="177" spans="1:108">
      <c r="A177" s="46" t="s">
        <v>2885</v>
      </c>
      <c r="B177" s="48">
        <v>2897</v>
      </c>
      <c r="C177" s="47" t="s">
        <v>2886</v>
      </c>
      <c r="D177" s="47">
        <v>10395</v>
      </c>
      <c r="E177" s="47" t="s">
        <v>2887</v>
      </c>
      <c r="F177" s="46" t="s">
        <v>2888</v>
      </c>
      <c r="G177" s="47" t="s">
        <v>2889</v>
      </c>
      <c r="H177" s="47">
        <v>50768</v>
      </c>
      <c r="I177" s="47" t="s">
        <v>2890</v>
      </c>
      <c r="J177" s="48" t="s">
        <v>6269</v>
      </c>
      <c r="K177" s="46"/>
      <c r="L177" s="47" t="s">
        <v>6269</v>
      </c>
      <c r="M177" s="46"/>
      <c r="N177" s="46"/>
      <c r="O177" s="46"/>
      <c r="P177" s="46"/>
      <c r="Q177" s="46"/>
      <c r="R177" s="49" t="s">
        <v>2891</v>
      </c>
      <c r="S177" s="49" t="s">
        <v>2892</v>
      </c>
      <c r="T177" s="49" t="s">
        <v>2893</v>
      </c>
      <c r="U177" s="49" t="s">
        <v>2894</v>
      </c>
      <c r="V177" s="49"/>
      <c r="W177" s="49" t="s">
        <v>2895</v>
      </c>
      <c r="X177" s="49" t="s">
        <v>2896</v>
      </c>
      <c r="Y177" s="49"/>
      <c r="Z177" s="49" t="s">
        <v>2897</v>
      </c>
      <c r="AA177" s="49" t="s">
        <v>2897</v>
      </c>
      <c r="AB177" s="49" t="s">
        <v>107</v>
      </c>
      <c r="AC177" s="49" t="s">
        <v>110</v>
      </c>
      <c r="AD177" s="49" t="s">
        <v>110</v>
      </c>
      <c r="AE177" s="49" t="s">
        <v>2898</v>
      </c>
      <c r="AF177" s="49" t="s">
        <v>2885</v>
      </c>
      <c r="AG177" s="49" t="s">
        <v>2899</v>
      </c>
      <c r="AH177" s="49" t="s">
        <v>2900</v>
      </c>
      <c r="AI177" s="49" t="s">
        <v>2901</v>
      </c>
      <c r="AJ177" s="49"/>
      <c r="AK177" s="49" t="s">
        <v>110</v>
      </c>
      <c r="AL177" s="49" t="s">
        <v>107</v>
      </c>
      <c r="AM177" s="49" t="s">
        <v>110</v>
      </c>
      <c r="AN177" s="49" t="s">
        <v>110</v>
      </c>
      <c r="AO177" s="49" t="s">
        <v>107</v>
      </c>
      <c r="AP177" s="49" t="s">
        <v>107</v>
      </c>
      <c r="AQ177" s="49" t="s">
        <v>110</v>
      </c>
      <c r="AR177" s="49" t="s">
        <v>110</v>
      </c>
      <c r="AS177" s="49" t="s">
        <v>110</v>
      </c>
      <c r="AT177" s="49" t="s">
        <v>110</v>
      </c>
      <c r="AU177" s="49" t="s">
        <v>110</v>
      </c>
      <c r="AV177" s="49" t="s">
        <v>110</v>
      </c>
      <c r="AW177" s="49" t="s">
        <v>110</v>
      </c>
      <c r="AX177" s="49" t="s">
        <v>2902</v>
      </c>
      <c r="AY177" s="49" t="s">
        <v>2903</v>
      </c>
      <c r="AZ177" s="49" t="s">
        <v>2903</v>
      </c>
      <c r="BA177" s="49" t="s">
        <v>2904</v>
      </c>
      <c r="BB177" s="49" t="s">
        <v>187</v>
      </c>
      <c r="BC177" s="49" t="s">
        <v>110</v>
      </c>
      <c r="BD177" s="50" t="s">
        <v>97</v>
      </c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51"/>
      <c r="BP177" s="50" t="s">
        <v>110</v>
      </c>
      <c r="BQ177" s="33" t="s">
        <v>110</v>
      </c>
      <c r="BR177" s="51" t="s">
        <v>110</v>
      </c>
      <c r="BS177" s="52" t="s">
        <v>2905</v>
      </c>
      <c r="BT177" s="50">
        <v>2</v>
      </c>
      <c r="BU177" s="33">
        <v>2.415</v>
      </c>
      <c r="BV177" s="33">
        <v>7.1550000000000002</v>
      </c>
      <c r="BW177" s="33">
        <v>2.5779999999999998</v>
      </c>
      <c r="BX177" s="33">
        <v>3</v>
      </c>
      <c r="BY177" s="53">
        <v>2</v>
      </c>
      <c r="BZ177" s="50"/>
      <c r="CA177" s="33">
        <v>1.5620000000000001</v>
      </c>
      <c r="CB177" s="33">
        <v>2.1999999999999999E-2</v>
      </c>
      <c r="CC177" s="33">
        <v>0.40500000000000003</v>
      </c>
      <c r="CD177" s="33">
        <v>3</v>
      </c>
      <c r="CE177" s="53"/>
      <c r="CF177" s="55">
        <v>1.5455472782912429</v>
      </c>
      <c r="CG177" s="55">
        <v>320.83159549552437</v>
      </c>
      <c r="CH177" s="55">
        <v>6.3580874872838251</v>
      </c>
      <c r="CI177" s="54">
        <v>3</v>
      </c>
      <c r="CJ177" s="56">
        <v>1</v>
      </c>
      <c r="CK177" s="53"/>
      <c r="CL177" s="1"/>
      <c r="CM177">
        <v>4587</v>
      </c>
      <c r="CN177" s="61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</row>
    <row r="178" spans="1:108">
      <c r="A178" s="46" t="s">
        <v>2906</v>
      </c>
      <c r="B178" s="48">
        <v>12692</v>
      </c>
      <c r="C178" s="47" t="s">
        <v>2907</v>
      </c>
      <c r="D178" s="47">
        <v>7431</v>
      </c>
      <c r="E178" s="47" t="s">
        <v>2908</v>
      </c>
      <c r="F178" s="46" t="s">
        <v>2909</v>
      </c>
      <c r="G178" s="47" t="s">
        <v>2910</v>
      </c>
      <c r="H178" s="47">
        <v>22352</v>
      </c>
      <c r="I178" s="47" t="s">
        <v>2911</v>
      </c>
      <c r="J178" s="48" t="s">
        <v>6269</v>
      </c>
      <c r="K178" s="46"/>
      <c r="L178" s="47" t="s">
        <v>6269</v>
      </c>
      <c r="M178" s="46"/>
      <c r="N178" s="46"/>
      <c r="O178" s="46"/>
      <c r="P178" s="46"/>
      <c r="Q178" s="46"/>
      <c r="R178" s="49" t="s">
        <v>629</v>
      </c>
      <c r="S178" s="49" t="s">
        <v>2912</v>
      </c>
      <c r="T178" s="49" t="s">
        <v>2913</v>
      </c>
      <c r="U178" s="49" t="s">
        <v>2914</v>
      </c>
      <c r="V178" s="49"/>
      <c r="W178" s="49" t="s">
        <v>2915</v>
      </c>
      <c r="X178" s="49" t="s">
        <v>1633</v>
      </c>
      <c r="Y178" s="49"/>
      <c r="Z178" s="49" t="s">
        <v>2916</v>
      </c>
      <c r="AA178" s="49" t="s">
        <v>2917</v>
      </c>
      <c r="AB178" s="49" t="s">
        <v>2918</v>
      </c>
      <c r="AC178" s="49" t="s">
        <v>2919</v>
      </c>
      <c r="AD178" s="49" t="s">
        <v>2919</v>
      </c>
      <c r="AE178" s="49" t="s">
        <v>2920</v>
      </c>
      <c r="AF178" s="49" t="s">
        <v>2906</v>
      </c>
      <c r="AG178" s="49" t="s">
        <v>2906</v>
      </c>
      <c r="AH178" s="49" t="s">
        <v>2911</v>
      </c>
      <c r="AI178" s="49" t="s">
        <v>2921</v>
      </c>
      <c r="AJ178" s="49"/>
      <c r="AK178" s="49" t="s">
        <v>108</v>
      </c>
      <c r="AL178" s="49" t="s">
        <v>368</v>
      </c>
      <c r="AM178" s="49" t="s">
        <v>430</v>
      </c>
      <c r="AN178" s="49" t="s">
        <v>430</v>
      </c>
      <c r="AO178" s="49" t="s">
        <v>142</v>
      </c>
      <c r="AP178" s="49" t="s">
        <v>142</v>
      </c>
      <c r="AQ178" s="49" t="s">
        <v>430</v>
      </c>
      <c r="AR178" s="49" t="s">
        <v>435</v>
      </c>
      <c r="AS178" s="49" t="s">
        <v>435</v>
      </c>
      <c r="AT178" s="49" t="s">
        <v>144</v>
      </c>
      <c r="AU178" s="49" t="s">
        <v>435</v>
      </c>
      <c r="AV178" s="49" t="s">
        <v>435</v>
      </c>
      <c r="AW178" s="49" t="s">
        <v>144</v>
      </c>
      <c r="AX178" s="49" t="s">
        <v>2922</v>
      </c>
      <c r="AY178" s="49" t="s">
        <v>2923</v>
      </c>
      <c r="AZ178" s="49" t="s">
        <v>2923</v>
      </c>
      <c r="BA178" s="49" t="s">
        <v>2924</v>
      </c>
      <c r="BB178" s="49" t="s">
        <v>2925</v>
      </c>
      <c r="BC178" s="49" t="s">
        <v>2926</v>
      </c>
      <c r="BD178" s="50"/>
      <c r="BE178" s="33"/>
      <c r="BF178" s="33"/>
      <c r="BG178" s="33" t="s">
        <v>130</v>
      </c>
      <c r="BH178" s="33" t="s">
        <v>400</v>
      </c>
      <c r="BI178" s="33" t="s">
        <v>107</v>
      </c>
      <c r="BJ178" s="33"/>
      <c r="BK178" s="33"/>
      <c r="BL178" s="33" t="s">
        <v>110</v>
      </c>
      <c r="BM178" s="33"/>
      <c r="BN178" s="33"/>
      <c r="BO178" s="51"/>
      <c r="BP178" s="50" t="s">
        <v>150</v>
      </c>
      <c r="BQ178" s="33" t="s">
        <v>546</v>
      </c>
      <c r="BR178" s="51" t="s">
        <v>150</v>
      </c>
      <c r="BS178" s="52" t="s">
        <v>2927</v>
      </c>
      <c r="BT178" s="50">
        <v>2</v>
      </c>
      <c r="BU178" s="33">
        <v>2.3769999999999998</v>
      </c>
      <c r="BV178" s="33">
        <v>2.0459999999999998</v>
      </c>
      <c r="BW178" s="33">
        <v>3.843</v>
      </c>
      <c r="BX178" s="33">
        <v>44</v>
      </c>
      <c r="BY178" s="53">
        <v>2</v>
      </c>
      <c r="BZ178" s="50"/>
      <c r="CA178" s="33">
        <v>0.49</v>
      </c>
      <c r="CB178" s="33">
        <v>0.28499999999999998</v>
      </c>
      <c r="CC178" s="33">
        <v>0.65100000000000002</v>
      </c>
      <c r="CD178" s="33">
        <v>44</v>
      </c>
      <c r="CE178" s="53"/>
      <c r="CF178" s="55">
        <v>5.0398145348251182</v>
      </c>
      <c r="CG178" s="55">
        <v>6.6194479380419669</v>
      </c>
      <c r="CH178" s="55">
        <v>6.2531265632816408</v>
      </c>
      <c r="CI178" s="54">
        <v>44</v>
      </c>
      <c r="CJ178" s="56">
        <v>1</v>
      </c>
      <c r="CK178" s="53"/>
      <c r="CL178" s="1"/>
      <c r="CM178">
        <v>1401</v>
      </c>
      <c r="CN178" s="61">
        <v>8.2517607961098882</v>
      </c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</row>
    <row r="179" spans="1:108">
      <c r="A179" s="46" t="s">
        <v>3245</v>
      </c>
      <c r="B179" s="48">
        <v>492</v>
      </c>
      <c r="C179" s="47" t="s">
        <v>3246</v>
      </c>
      <c r="D179" s="47">
        <v>286</v>
      </c>
      <c r="E179" s="47" t="s">
        <v>3247</v>
      </c>
      <c r="F179" s="46" t="s">
        <v>3248</v>
      </c>
      <c r="G179" s="47" t="s">
        <v>3249</v>
      </c>
      <c r="H179" s="47">
        <v>11733</v>
      </c>
      <c r="I179" s="47" t="s">
        <v>3250</v>
      </c>
      <c r="J179" s="48" t="s">
        <v>6269</v>
      </c>
      <c r="K179" s="46"/>
      <c r="L179" s="47" t="s">
        <v>6269</v>
      </c>
      <c r="M179" s="46"/>
      <c r="N179" s="46"/>
      <c r="O179" s="46"/>
      <c r="P179" s="46"/>
      <c r="Q179" s="46"/>
      <c r="R179" s="49" t="s">
        <v>337</v>
      </c>
      <c r="S179" s="49" t="s">
        <v>3251</v>
      </c>
      <c r="T179" s="49"/>
      <c r="U179" s="49"/>
      <c r="V179" s="49"/>
      <c r="W179" s="49"/>
      <c r="X179" s="49"/>
      <c r="Y179" s="49"/>
      <c r="Z179" s="49" t="s">
        <v>3252</v>
      </c>
      <c r="AA179" s="49" t="s">
        <v>3252</v>
      </c>
      <c r="AB179" s="49" t="s">
        <v>3253</v>
      </c>
      <c r="AC179" s="49" t="s">
        <v>3253</v>
      </c>
      <c r="AD179" s="49" t="s">
        <v>3253</v>
      </c>
      <c r="AE179" s="49" t="s">
        <v>3254</v>
      </c>
      <c r="AF179" s="49" t="s">
        <v>3245</v>
      </c>
      <c r="AG179" s="49" t="s">
        <v>3255</v>
      </c>
      <c r="AH179" s="49" t="s">
        <v>3256</v>
      </c>
      <c r="AI179" s="49" t="s">
        <v>3257</v>
      </c>
      <c r="AJ179" s="49"/>
      <c r="AK179" s="49" t="s">
        <v>130</v>
      </c>
      <c r="AL179" s="49" t="s">
        <v>108</v>
      </c>
      <c r="AM179" s="49" t="s">
        <v>108</v>
      </c>
      <c r="AN179" s="49" t="s">
        <v>108</v>
      </c>
      <c r="AO179" s="49" t="s">
        <v>110</v>
      </c>
      <c r="AP179" s="49" t="s">
        <v>108</v>
      </c>
      <c r="AQ179" s="49" t="s">
        <v>103</v>
      </c>
      <c r="AR179" s="49" t="s">
        <v>110</v>
      </c>
      <c r="AS179" s="49" t="s">
        <v>108</v>
      </c>
      <c r="AT179" s="49" t="s">
        <v>103</v>
      </c>
      <c r="AU179" s="49" t="s">
        <v>110</v>
      </c>
      <c r="AV179" s="49" t="s">
        <v>108</v>
      </c>
      <c r="AW179" s="49" t="s">
        <v>103</v>
      </c>
      <c r="AX179" s="49" t="s">
        <v>3258</v>
      </c>
      <c r="AY179" s="49" t="s">
        <v>3258</v>
      </c>
      <c r="AZ179" s="49" t="s">
        <v>3258</v>
      </c>
      <c r="BA179" s="49" t="s">
        <v>3259</v>
      </c>
      <c r="BB179" s="49" t="s">
        <v>3260</v>
      </c>
      <c r="BC179" s="49" t="s">
        <v>144</v>
      </c>
      <c r="BD179" s="50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 t="s">
        <v>173</v>
      </c>
      <c r="BO179" s="51"/>
      <c r="BP179" s="50" t="s">
        <v>110</v>
      </c>
      <c r="BQ179" s="33" t="s">
        <v>108</v>
      </c>
      <c r="BR179" s="51"/>
      <c r="BS179" s="52" t="s">
        <v>3261</v>
      </c>
      <c r="BT179" s="50">
        <v>2</v>
      </c>
      <c r="BU179" s="33">
        <v>2.3410000000000002</v>
      </c>
      <c r="BV179" s="33">
        <v>2.7389999999999999</v>
      </c>
      <c r="BW179" s="33"/>
      <c r="BX179" s="33">
        <v>4</v>
      </c>
      <c r="BY179" s="53">
        <v>2</v>
      </c>
      <c r="BZ179" s="50"/>
      <c r="CA179" s="33">
        <v>0.20399999999999999</v>
      </c>
      <c r="CB179" s="33">
        <v>0.246</v>
      </c>
      <c r="CC179" s="33"/>
      <c r="CD179" s="33">
        <v>4</v>
      </c>
      <c r="CE179" s="53"/>
      <c r="CF179" s="55">
        <v>6.9405885619100491</v>
      </c>
      <c r="CG179" s="55">
        <v>7.7585538055706413</v>
      </c>
      <c r="CH179" s="54"/>
      <c r="CI179" s="54">
        <v>4</v>
      </c>
      <c r="CJ179" s="56">
        <v>2</v>
      </c>
      <c r="CK179" s="53"/>
      <c r="CL179" s="1"/>
      <c r="CM179">
        <v>5718</v>
      </c>
      <c r="CN179" s="61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</row>
    <row r="180" spans="1:108">
      <c r="A180" s="46" t="s">
        <v>3673</v>
      </c>
      <c r="B180" s="48">
        <v>4381</v>
      </c>
      <c r="C180" s="47" t="s">
        <v>3674</v>
      </c>
      <c r="D180" s="47">
        <v>10672</v>
      </c>
      <c r="E180" s="47" t="s">
        <v>3675</v>
      </c>
      <c r="F180" s="46" t="s">
        <v>3676</v>
      </c>
      <c r="G180" s="47" t="s">
        <v>3677</v>
      </c>
      <c r="H180" s="47">
        <v>14674</v>
      </c>
      <c r="I180" s="47" t="s">
        <v>3678</v>
      </c>
      <c r="J180" s="48" t="s">
        <v>6269</v>
      </c>
      <c r="K180" s="46"/>
      <c r="L180" s="47" t="s">
        <v>6269</v>
      </c>
      <c r="M180" s="46"/>
      <c r="N180" s="46"/>
      <c r="O180" s="46"/>
      <c r="P180" s="46"/>
      <c r="Q180" s="46"/>
      <c r="R180" s="49" t="s">
        <v>3679</v>
      </c>
      <c r="S180" s="49" t="s">
        <v>3680</v>
      </c>
      <c r="T180" s="49"/>
      <c r="U180" s="49"/>
      <c r="V180" s="49"/>
      <c r="W180" s="49"/>
      <c r="X180" s="49"/>
      <c r="Y180" s="49"/>
      <c r="Z180" s="49" t="s">
        <v>3681</v>
      </c>
      <c r="AA180" s="49" t="s">
        <v>3682</v>
      </c>
      <c r="AB180" s="49" t="s">
        <v>1192</v>
      </c>
      <c r="AC180" s="49" t="s">
        <v>1192</v>
      </c>
      <c r="AD180" s="49" t="s">
        <v>1192</v>
      </c>
      <c r="AE180" s="49" t="s">
        <v>3683</v>
      </c>
      <c r="AF180" s="49" t="s">
        <v>3673</v>
      </c>
      <c r="AG180" s="49" t="s">
        <v>3673</v>
      </c>
      <c r="AH180" s="49" t="s">
        <v>3683</v>
      </c>
      <c r="AI180" s="49" t="s">
        <v>3684</v>
      </c>
      <c r="AJ180" s="49"/>
      <c r="AK180" s="49" t="s">
        <v>97</v>
      </c>
      <c r="AL180" s="49" t="s">
        <v>97</v>
      </c>
      <c r="AM180" s="49" t="s">
        <v>97</v>
      </c>
      <c r="AN180" s="49" t="s">
        <v>97</v>
      </c>
      <c r="AO180" s="49" t="s">
        <v>107</v>
      </c>
      <c r="AP180" s="49" t="s">
        <v>97</v>
      </c>
      <c r="AQ180" s="49" t="s">
        <v>107</v>
      </c>
      <c r="AR180" s="49" t="s">
        <v>107</v>
      </c>
      <c r="AS180" s="49" t="s">
        <v>97</v>
      </c>
      <c r="AT180" s="49" t="s">
        <v>107</v>
      </c>
      <c r="AU180" s="49" t="s">
        <v>107</v>
      </c>
      <c r="AV180" s="49" t="s">
        <v>97</v>
      </c>
      <c r="AW180" s="49" t="s">
        <v>107</v>
      </c>
      <c r="AX180" s="49" t="s">
        <v>3685</v>
      </c>
      <c r="AY180" s="49" t="s">
        <v>3685</v>
      </c>
      <c r="AZ180" s="49" t="s">
        <v>3685</v>
      </c>
      <c r="BA180" s="49" t="s">
        <v>3686</v>
      </c>
      <c r="BB180" s="49" t="s">
        <v>3687</v>
      </c>
      <c r="BC180" s="49" t="s">
        <v>108</v>
      </c>
      <c r="BD180" s="50" t="s">
        <v>97</v>
      </c>
      <c r="BE180" s="33"/>
      <c r="BF180" s="33" t="s">
        <v>110</v>
      </c>
      <c r="BG180" s="33" t="s">
        <v>108</v>
      </c>
      <c r="BH180" s="33"/>
      <c r="BI180" s="33" t="s">
        <v>110</v>
      </c>
      <c r="BJ180" s="33"/>
      <c r="BK180" s="33"/>
      <c r="BL180" s="33"/>
      <c r="BM180" s="33" t="s">
        <v>110</v>
      </c>
      <c r="BN180" s="33" t="s">
        <v>110</v>
      </c>
      <c r="BO180" s="51" t="s">
        <v>110</v>
      </c>
      <c r="BP180" s="50" t="s">
        <v>109</v>
      </c>
      <c r="BQ180" s="33" t="s">
        <v>173</v>
      </c>
      <c r="BR180" s="51" t="s">
        <v>97</v>
      </c>
      <c r="BS180" s="52" t="s">
        <v>3688</v>
      </c>
      <c r="BT180" s="50">
        <v>2</v>
      </c>
      <c r="BU180" s="33">
        <v>2.3210000000000002</v>
      </c>
      <c r="BV180" s="33">
        <v>2.7010000000000001</v>
      </c>
      <c r="BW180" s="33">
        <v>2.258</v>
      </c>
      <c r="BX180" s="33">
        <v>10</v>
      </c>
      <c r="BY180" s="53">
        <v>2</v>
      </c>
      <c r="BZ180" s="50"/>
      <c r="CA180" s="33">
        <v>2.0859999999999999</v>
      </c>
      <c r="CB180" s="33">
        <v>0.628</v>
      </c>
      <c r="CC180" s="33">
        <v>0.93400000000000005</v>
      </c>
      <c r="CD180" s="33">
        <v>9</v>
      </c>
      <c r="CE180" s="53"/>
      <c r="CF180" s="55">
        <v>1.4726889828137195</v>
      </c>
      <c r="CG180" s="54">
        <v>4.1633706648902953</v>
      </c>
      <c r="CH180" s="54">
        <v>2.4165095935430863</v>
      </c>
      <c r="CI180" s="54">
        <v>9</v>
      </c>
      <c r="CJ180" s="56"/>
      <c r="CK180" s="53"/>
      <c r="CL180" s="1"/>
      <c r="CM180">
        <v>1134</v>
      </c>
      <c r="CN180" s="61">
        <v>5.2899433284912272</v>
      </c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</row>
    <row r="181" spans="1:108">
      <c r="A181" s="46" t="s">
        <v>4152</v>
      </c>
      <c r="B181" s="48">
        <v>18809</v>
      </c>
      <c r="C181" s="47" t="s">
        <v>4153</v>
      </c>
      <c r="D181" s="47">
        <v>10376</v>
      </c>
      <c r="E181" s="47" t="s">
        <v>4154</v>
      </c>
      <c r="F181" s="46" t="s">
        <v>4155</v>
      </c>
      <c r="G181" s="47" t="s">
        <v>4156</v>
      </c>
      <c r="H181" s="47">
        <v>22143</v>
      </c>
      <c r="I181" s="47" t="s">
        <v>4157</v>
      </c>
      <c r="J181" s="48" t="s">
        <v>6269</v>
      </c>
      <c r="K181" s="46"/>
      <c r="L181" s="47" t="s">
        <v>6269</v>
      </c>
      <c r="M181" s="46"/>
      <c r="N181" s="46"/>
      <c r="O181" s="46"/>
      <c r="P181" s="46"/>
      <c r="Q181" s="46"/>
      <c r="R181" s="49" t="s">
        <v>110</v>
      </c>
      <c r="S181" s="49" t="s">
        <v>4158</v>
      </c>
      <c r="T181" s="49" t="s">
        <v>977</v>
      </c>
      <c r="U181" s="49" t="s">
        <v>4159</v>
      </c>
      <c r="V181" s="49"/>
      <c r="W181" s="49" t="s">
        <v>979</v>
      </c>
      <c r="X181" s="49" t="s">
        <v>980</v>
      </c>
      <c r="Y181" s="49"/>
      <c r="Z181" s="49" t="s">
        <v>4160</v>
      </c>
      <c r="AA181" s="49" t="s">
        <v>4161</v>
      </c>
      <c r="AB181" s="49" t="s">
        <v>4162</v>
      </c>
      <c r="AC181" s="49" t="s">
        <v>4162</v>
      </c>
      <c r="AD181" s="49" t="s">
        <v>4163</v>
      </c>
      <c r="AE181" s="49" t="s">
        <v>4164</v>
      </c>
      <c r="AF181" s="49" t="s">
        <v>4152</v>
      </c>
      <c r="AG181" s="49" t="s">
        <v>4152</v>
      </c>
      <c r="AH181" s="49" t="s">
        <v>4165</v>
      </c>
      <c r="AI181" s="49" t="s">
        <v>4166</v>
      </c>
      <c r="AJ181" s="49"/>
      <c r="AK181" s="49" t="s">
        <v>111</v>
      </c>
      <c r="AL181" s="49" t="s">
        <v>101</v>
      </c>
      <c r="AM181" s="49" t="s">
        <v>101</v>
      </c>
      <c r="AN181" s="49" t="s">
        <v>103</v>
      </c>
      <c r="AO181" s="49" t="s">
        <v>99</v>
      </c>
      <c r="AP181" s="49" t="s">
        <v>99</v>
      </c>
      <c r="AQ181" s="49" t="s">
        <v>101</v>
      </c>
      <c r="AR181" s="49" t="s">
        <v>99</v>
      </c>
      <c r="AS181" s="49" t="s">
        <v>99</v>
      </c>
      <c r="AT181" s="49" t="s">
        <v>101</v>
      </c>
      <c r="AU181" s="49" t="s">
        <v>103</v>
      </c>
      <c r="AV181" s="49" t="s">
        <v>103</v>
      </c>
      <c r="AW181" s="49" t="s">
        <v>103</v>
      </c>
      <c r="AX181" s="49" t="s">
        <v>990</v>
      </c>
      <c r="AY181" s="49" t="s">
        <v>990</v>
      </c>
      <c r="AZ181" s="49" t="s">
        <v>103</v>
      </c>
      <c r="BA181" s="49" t="s">
        <v>4167</v>
      </c>
      <c r="BB181" s="49" t="s">
        <v>993</v>
      </c>
      <c r="BC181" s="49" t="s">
        <v>4168</v>
      </c>
      <c r="BD181" s="50" t="s">
        <v>441</v>
      </c>
      <c r="BE181" s="33" t="s">
        <v>491</v>
      </c>
      <c r="BF181" s="33" t="s">
        <v>155</v>
      </c>
      <c r="BG181" s="33" t="s">
        <v>395</v>
      </c>
      <c r="BH181" s="33" t="s">
        <v>2673</v>
      </c>
      <c r="BI181" s="33" t="s">
        <v>151</v>
      </c>
      <c r="BJ181" s="33" t="s">
        <v>108</v>
      </c>
      <c r="BK181" s="33" t="s">
        <v>110</v>
      </c>
      <c r="BL181" s="33"/>
      <c r="BM181" s="33" t="s">
        <v>142</v>
      </c>
      <c r="BN181" s="33" t="s">
        <v>430</v>
      </c>
      <c r="BO181" s="51" t="s">
        <v>143</v>
      </c>
      <c r="BP181" s="50" t="s">
        <v>116</v>
      </c>
      <c r="BQ181" s="33" t="s">
        <v>1922</v>
      </c>
      <c r="BR181" s="51" t="s">
        <v>117</v>
      </c>
      <c r="BS181" s="52" t="s">
        <v>103</v>
      </c>
      <c r="BT181" s="50">
        <v>2</v>
      </c>
      <c r="BU181" s="33">
        <v>2.2909999999999999</v>
      </c>
      <c r="BV181" s="33">
        <v>2.4169999999999998</v>
      </c>
      <c r="BW181" s="33">
        <v>3.4319999999999999</v>
      </c>
      <c r="BX181" s="33">
        <v>266</v>
      </c>
      <c r="BY181" s="53">
        <v>2</v>
      </c>
      <c r="BZ181" s="50"/>
      <c r="CA181" s="33">
        <v>1.3779999999999999</v>
      </c>
      <c r="CB181" s="33">
        <v>0.78400000000000003</v>
      </c>
      <c r="CC181" s="33">
        <v>1.2250000000000001</v>
      </c>
      <c r="CD181" s="33">
        <v>266</v>
      </c>
      <c r="CE181" s="53"/>
      <c r="CF181" s="55">
        <v>1.8465515649524513</v>
      </c>
      <c r="CG181" s="54">
        <v>3.4536349507857023</v>
      </c>
      <c r="CH181" s="54">
        <v>2.7712345850076208</v>
      </c>
      <c r="CI181" s="54">
        <v>266</v>
      </c>
      <c r="CJ181" s="56"/>
      <c r="CK181" s="53"/>
      <c r="CL181" s="1"/>
      <c r="CM181">
        <v>1356</v>
      </c>
      <c r="CN181" s="61">
        <v>4.6231946169119009</v>
      </c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</row>
    <row r="182" spans="1:108">
      <c r="A182" s="46" t="s">
        <v>3706</v>
      </c>
      <c r="B182" s="48">
        <v>15750</v>
      </c>
      <c r="C182" s="47" t="s">
        <v>3707</v>
      </c>
      <c r="D182" s="47">
        <v>11034</v>
      </c>
      <c r="E182" s="47" t="s">
        <v>3708</v>
      </c>
      <c r="F182" s="46" t="s">
        <v>3709</v>
      </c>
      <c r="G182" s="47" t="s">
        <v>3710</v>
      </c>
      <c r="H182" s="47">
        <v>56431</v>
      </c>
      <c r="I182" s="47" t="s">
        <v>3711</v>
      </c>
      <c r="J182" s="48" t="s">
        <v>6269</v>
      </c>
      <c r="K182" s="46"/>
      <c r="L182" s="47" t="s">
        <v>6269</v>
      </c>
      <c r="M182" s="46"/>
      <c r="N182" s="46"/>
      <c r="O182" s="46"/>
      <c r="P182" s="46"/>
      <c r="Q182" s="46"/>
      <c r="R182" s="49" t="s">
        <v>3712</v>
      </c>
      <c r="S182" s="49" t="s">
        <v>3713</v>
      </c>
      <c r="T182" s="49"/>
      <c r="U182" s="49" t="s">
        <v>3714</v>
      </c>
      <c r="V182" s="49"/>
      <c r="W182" s="49"/>
      <c r="X182" s="49" t="s">
        <v>178</v>
      </c>
      <c r="Y182" s="49"/>
      <c r="Z182" s="49" t="s">
        <v>3715</v>
      </c>
      <c r="AA182" s="49" t="s">
        <v>3715</v>
      </c>
      <c r="AB182" s="49" t="s">
        <v>1799</v>
      </c>
      <c r="AC182" s="49" t="s">
        <v>1799</v>
      </c>
      <c r="AD182" s="49" t="s">
        <v>1799</v>
      </c>
      <c r="AE182" s="49" t="s">
        <v>3716</v>
      </c>
      <c r="AF182" s="49" t="s">
        <v>3706</v>
      </c>
      <c r="AG182" s="49" t="s">
        <v>3717</v>
      </c>
      <c r="AH182" s="49" t="s">
        <v>3718</v>
      </c>
      <c r="AI182" s="49" t="s">
        <v>3719</v>
      </c>
      <c r="AJ182" s="49"/>
      <c r="AK182" s="49" t="s">
        <v>107</v>
      </c>
      <c r="AL182" s="49" t="s">
        <v>107</v>
      </c>
      <c r="AM182" s="49" t="s">
        <v>107</v>
      </c>
      <c r="AN182" s="49" t="s">
        <v>107</v>
      </c>
      <c r="AO182" s="49" t="s">
        <v>107</v>
      </c>
      <c r="AP182" s="49" t="s">
        <v>110</v>
      </c>
      <c r="AQ182" s="49" t="s">
        <v>110</v>
      </c>
      <c r="AR182" s="49" t="s">
        <v>107</v>
      </c>
      <c r="AS182" s="49" t="s">
        <v>110</v>
      </c>
      <c r="AT182" s="49" t="s">
        <v>110</v>
      </c>
      <c r="AU182" s="49" t="s">
        <v>107</v>
      </c>
      <c r="AV182" s="49" t="s">
        <v>110</v>
      </c>
      <c r="AW182" s="49" t="s">
        <v>110</v>
      </c>
      <c r="AX182" s="49" t="s">
        <v>1374</v>
      </c>
      <c r="AY182" s="49" t="s">
        <v>1374</v>
      </c>
      <c r="AZ182" s="49" t="s">
        <v>1374</v>
      </c>
      <c r="BA182" s="49" t="s">
        <v>3720</v>
      </c>
      <c r="BB182" s="49" t="s">
        <v>3204</v>
      </c>
      <c r="BC182" s="49" t="s">
        <v>107</v>
      </c>
      <c r="BD182" s="50"/>
      <c r="BE182" s="33" t="s">
        <v>109</v>
      </c>
      <c r="BF182" s="33"/>
      <c r="BG182" s="33"/>
      <c r="BH182" s="33"/>
      <c r="BI182" s="33"/>
      <c r="BJ182" s="33"/>
      <c r="BK182" s="33"/>
      <c r="BL182" s="33"/>
      <c r="BM182" s="33"/>
      <c r="BN182" s="33"/>
      <c r="BO182" s="51"/>
      <c r="BP182" s="50" t="s">
        <v>107</v>
      </c>
      <c r="BQ182" s="33" t="s">
        <v>110</v>
      </c>
      <c r="BR182" s="51" t="s">
        <v>110</v>
      </c>
      <c r="BS182" s="52" t="s">
        <v>3721</v>
      </c>
      <c r="BT182" s="50">
        <v>2</v>
      </c>
      <c r="BU182" s="33">
        <v>2.2530000000000001</v>
      </c>
      <c r="BV182" s="33">
        <v>4.0679999999999996</v>
      </c>
      <c r="BW182" s="33">
        <v>2.657</v>
      </c>
      <c r="BX182" s="33">
        <v>4</v>
      </c>
      <c r="BY182" s="53">
        <v>2</v>
      </c>
      <c r="BZ182" s="50"/>
      <c r="CA182" s="33">
        <v>1.907</v>
      </c>
      <c r="CB182" s="33">
        <v>0.91500000000000004</v>
      </c>
      <c r="CC182" s="33">
        <v>0.89900000000000002</v>
      </c>
      <c r="CD182" s="33">
        <v>4</v>
      </c>
      <c r="CE182" s="53"/>
      <c r="CF182" s="55">
        <v>1.234796567265543</v>
      </c>
      <c r="CG182" s="54">
        <v>4.1921690282552193</v>
      </c>
      <c r="CH182" s="54">
        <v>2.9370300751879701</v>
      </c>
      <c r="CI182" s="54">
        <v>4</v>
      </c>
      <c r="CJ182" s="56"/>
      <c r="CK182" s="53"/>
      <c r="CL182" s="1"/>
      <c r="CM182">
        <v>498</v>
      </c>
      <c r="CN182" s="61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</row>
    <row r="183" spans="1:108">
      <c r="A183" s="46" t="s">
        <v>3739</v>
      </c>
      <c r="B183" s="48">
        <v>1368</v>
      </c>
      <c r="C183" s="47" t="s">
        <v>3740</v>
      </c>
      <c r="D183" s="47">
        <v>759</v>
      </c>
      <c r="E183" s="47" t="s">
        <v>3741</v>
      </c>
      <c r="F183" s="46" t="s">
        <v>3742</v>
      </c>
      <c r="G183" s="47" t="s">
        <v>3743</v>
      </c>
      <c r="H183" s="47">
        <v>12346</v>
      </c>
      <c r="I183" s="47" t="s">
        <v>3744</v>
      </c>
      <c r="J183" s="48" t="s">
        <v>6269</v>
      </c>
      <c r="K183" s="46"/>
      <c r="L183" s="47" t="s">
        <v>6269</v>
      </c>
      <c r="M183" s="46"/>
      <c r="N183" s="46"/>
      <c r="O183" s="46"/>
      <c r="P183" s="46"/>
      <c r="Q183" s="46"/>
      <c r="R183" s="49" t="s">
        <v>3745</v>
      </c>
      <c r="S183" s="49" t="s">
        <v>3746</v>
      </c>
      <c r="T183" s="49" t="s">
        <v>3747</v>
      </c>
      <c r="U183" s="49"/>
      <c r="V183" s="49"/>
      <c r="W183" s="49" t="s">
        <v>1611</v>
      </c>
      <c r="X183" s="49"/>
      <c r="Y183" s="49"/>
      <c r="Z183" s="49" t="s">
        <v>3748</v>
      </c>
      <c r="AA183" s="49" t="s">
        <v>3748</v>
      </c>
      <c r="AB183" s="49" t="s">
        <v>3507</v>
      </c>
      <c r="AC183" s="49" t="s">
        <v>3507</v>
      </c>
      <c r="AD183" s="49" t="s">
        <v>3507</v>
      </c>
      <c r="AE183" s="49" t="s">
        <v>3749</v>
      </c>
      <c r="AF183" s="49" t="s">
        <v>3739</v>
      </c>
      <c r="AG183" s="49" t="s">
        <v>3739</v>
      </c>
      <c r="AH183" s="49" t="s">
        <v>3750</v>
      </c>
      <c r="AI183" s="49" t="s">
        <v>3751</v>
      </c>
      <c r="AJ183" s="49"/>
      <c r="AK183" s="49" t="s">
        <v>109</v>
      </c>
      <c r="AL183" s="49" t="s">
        <v>107</v>
      </c>
      <c r="AM183" s="49" t="s">
        <v>107</v>
      </c>
      <c r="AN183" s="49" t="s">
        <v>107</v>
      </c>
      <c r="AO183" s="49" t="s">
        <v>110</v>
      </c>
      <c r="AP183" s="49" t="s">
        <v>107</v>
      </c>
      <c r="AQ183" s="49" t="s">
        <v>103</v>
      </c>
      <c r="AR183" s="49" t="s">
        <v>110</v>
      </c>
      <c r="AS183" s="49" t="s">
        <v>107</v>
      </c>
      <c r="AT183" s="49" t="s">
        <v>103</v>
      </c>
      <c r="AU183" s="49" t="s">
        <v>110</v>
      </c>
      <c r="AV183" s="49" t="s">
        <v>107</v>
      </c>
      <c r="AW183" s="49" t="s">
        <v>103</v>
      </c>
      <c r="AX183" s="49" t="s">
        <v>1536</v>
      </c>
      <c r="AY183" s="49" t="s">
        <v>1536</v>
      </c>
      <c r="AZ183" s="49" t="s">
        <v>1536</v>
      </c>
      <c r="BA183" s="49" t="s">
        <v>3752</v>
      </c>
      <c r="BB183" s="49" t="s">
        <v>3753</v>
      </c>
      <c r="BC183" s="49" t="s">
        <v>97</v>
      </c>
      <c r="BD183" s="50"/>
      <c r="BE183" s="33"/>
      <c r="BF183" s="33" t="s">
        <v>109</v>
      </c>
      <c r="BG183" s="33"/>
      <c r="BH183" s="33"/>
      <c r="BI183" s="33"/>
      <c r="BJ183" s="33"/>
      <c r="BK183" s="33"/>
      <c r="BL183" s="33"/>
      <c r="BM183" s="33"/>
      <c r="BN183" s="33"/>
      <c r="BO183" s="51"/>
      <c r="BP183" s="50" t="s">
        <v>107</v>
      </c>
      <c r="BQ183" s="33" t="s">
        <v>107</v>
      </c>
      <c r="BR183" s="51"/>
      <c r="BS183" s="52" t="s">
        <v>3754</v>
      </c>
      <c r="BT183" s="50">
        <v>2</v>
      </c>
      <c r="BU183" s="33">
        <v>2.214</v>
      </c>
      <c r="BV183" s="33">
        <v>4.2430000000000003</v>
      </c>
      <c r="BW183" s="33"/>
      <c r="BX183" s="33">
        <v>3</v>
      </c>
      <c r="BY183" s="53">
        <v>2</v>
      </c>
      <c r="BZ183" s="50"/>
      <c r="CA183" s="33">
        <v>0.115</v>
      </c>
      <c r="CB183" s="33">
        <v>1.167</v>
      </c>
      <c r="CC183" s="33"/>
      <c r="CD183" s="33">
        <v>3</v>
      </c>
      <c r="CE183" s="53"/>
      <c r="CF183" s="55">
        <v>19.250760405036001</v>
      </c>
      <c r="CG183" s="54">
        <v>3.8657801144270909</v>
      </c>
      <c r="CH183" s="54"/>
      <c r="CI183" s="54">
        <v>3</v>
      </c>
      <c r="CJ183" s="56"/>
      <c r="CK183" s="53"/>
      <c r="CL183" s="1"/>
      <c r="CM183">
        <v>786</v>
      </c>
      <c r="CN183" s="61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</row>
    <row r="184" spans="1:108">
      <c r="A184" s="46" t="s">
        <v>3058</v>
      </c>
      <c r="B184" s="48">
        <v>3192</v>
      </c>
      <c r="C184" s="47" t="s">
        <v>3059</v>
      </c>
      <c r="D184" s="47">
        <v>1917</v>
      </c>
      <c r="E184" s="47" t="s">
        <v>3060</v>
      </c>
      <c r="F184" s="46" t="s">
        <v>3061</v>
      </c>
      <c r="G184" s="47" t="s">
        <v>3062</v>
      </c>
      <c r="H184" s="47">
        <v>13628</v>
      </c>
      <c r="I184" s="47" t="s">
        <v>3063</v>
      </c>
      <c r="J184" s="48" t="s">
        <v>6269</v>
      </c>
      <c r="K184" s="46"/>
      <c r="L184" s="47" t="s">
        <v>6269</v>
      </c>
      <c r="M184" s="46"/>
      <c r="N184" s="46"/>
      <c r="O184" s="46"/>
      <c r="P184" s="46"/>
      <c r="Q184" s="46"/>
      <c r="R184" s="49" t="s">
        <v>3064</v>
      </c>
      <c r="S184" s="49" t="s">
        <v>3065</v>
      </c>
      <c r="T184" s="49"/>
      <c r="U184" s="49"/>
      <c r="V184" s="49"/>
      <c r="W184" s="49"/>
      <c r="X184" s="49"/>
      <c r="Y184" s="49"/>
      <c r="Z184" s="49" t="s">
        <v>3066</v>
      </c>
      <c r="AA184" s="49" t="s">
        <v>3067</v>
      </c>
      <c r="AB184" s="49" t="s">
        <v>3068</v>
      </c>
      <c r="AC184" s="49" t="s">
        <v>3068</v>
      </c>
      <c r="AD184" s="49" t="s">
        <v>3068</v>
      </c>
      <c r="AE184" s="49" t="s">
        <v>3069</v>
      </c>
      <c r="AF184" s="49" t="s">
        <v>3058</v>
      </c>
      <c r="AG184" s="49" t="s">
        <v>3070</v>
      </c>
      <c r="AH184" s="49" t="s">
        <v>3071</v>
      </c>
      <c r="AI184" s="49" t="s">
        <v>3072</v>
      </c>
      <c r="AJ184" s="49"/>
      <c r="AK184" s="49" t="s">
        <v>172</v>
      </c>
      <c r="AL184" s="49" t="s">
        <v>97</v>
      </c>
      <c r="AM184" s="49" t="s">
        <v>97</v>
      </c>
      <c r="AN184" s="49" t="s">
        <v>97</v>
      </c>
      <c r="AO184" s="49" t="s">
        <v>107</v>
      </c>
      <c r="AP184" s="49" t="s">
        <v>107</v>
      </c>
      <c r="AQ184" s="49" t="s">
        <v>97</v>
      </c>
      <c r="AR184" s="49" t="s">
        <v>107</v>
      </c>
      <c r="AS184" s="49" t="s">
        <v>107</v>
      </c>
      <c r="AT184" s="49" t="s">
        <v>97</v>
      </c>
      <c r="AU184" s="49" t="s">
        <v>107</v>
      </c>
      <c r="AV184" s="49" t="s">
        <v>107</v>
      </c>
      <c r="AW184" s="49" t="s">
        <v>97</v>
      </c>
      <c r="AX184" s="49" t="s">
        <v>3073</v>
      </c>
      <c r="AY184" s="49" t="s">
        <v>3073</v>
      </c>
      <c r="AZ184" s="49" t="s">
        <v>3073</v>
      </c>
      <c r="BA184" s="49" t="s">
        <v>3074</v>
      </c>
      <c r="BB184" s="49" t="s">
        <v>3075</v>
      </c>
      <c r="BC184" s="49" t="s">
        <v>3076</v>
      </c>
      <c r="BD184" s="50" t="s">
        <v>97</v>
      </c>
      <c r="BE184" s="33" t="s">
        <v>97</v>
      </c>
      <c r="BF184" s="33" t="s">
        <v>107</v>
      </c>
      <c r="BG184" s="33" t="s">
        <v>109</v>
      </c>
      <c r="BH184" s="33" t="s">
        <v>108</v>
      </c>
      <c r="BI184" s="33" t="s">
        <v>97</v>
      </c>
      <c r="BJ184" s="33"/>
      <c r="BK184" s="33"/>
      <c r="BL184" s="33"/>
      <c r="BM184" s="33" t="s">
        <v>109</v>
      </c>
      <c r="BN184" s="33" t="s">
        <v>108</v>
      </c>
      <c r="BO184" s="51" t="s">
        <v>109</v>
      </c>
      <c r="BP184" s="50" t="s">
        <v>441</v>
      </c>
      <c r="BQ184" s="33" t="s">
        <v>142</v>
      </c>
      <c r="BR184" s="51" t="s">
        <v>435</v>
      </c>
      <c r="BS184" s="52" t="s">
        <v>3077</v>
      </c>
      <c r="BT184" s="50">
        <v>2</v>
      </c>
      <c r="BU184" s="33">
        <v>2.165</v>
      </c>
      <c r="BV184" s="33">
        <v>2.5489999999999999</v>
      </c>
      <c r="BW184" s="33">
        <v>2.488</v>
      </c>
      <c r="BX184" s="33">
        <v>30</v>
      </c>
      <c r="BY184" s="53">
        <v>2</v>
      </c>
      <c r="BZ184" s="50"/>
      <c r="CA184" s="33">
        <v>0.89400000000000002</v>
      </c>
      <c r="CB184" s="33">
        <v>0.63400000000000001</v>
      </c>
      <c r="CC184" s="33">
        <v>0.65800000000000003</v>
      </c>
      <c r="CD184" s="33">
        <v>28</v>
      </c>
      <c r="CE184" s="53"/>
      <c r="CF184" s="55">
        <v>2.3006487829567939</v>
      </c>
      <c r="CG184" s="54">
        <v>4.2392640637585322</v>
      </c>
      <c r="CH184" s="55">
        <v>4.9333991119881597</v>
      </c>
      <c r="CI184" s="54">
        <v>28</v>
      </c>
      <c r="CJ184" s="61">
        <v>2</v>
      </c>
      <c r="CK184" s="53"/>
      <c r="CL184" s="1"/>
      <c r="CM184">
        <v>1392</v>
      </c>
      <c r="CN184" s="61">
        <v>2.3377715190415547</v>
      </c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</row>
    <row r="185" spans="1:108">
      <c r="A185" s="46" t="s">
        <v>3585</v>
      </c>
      <c r="B185" s="48">
        <v>3380</v>
      </c>
      <c r="C185" s="47" t="s">
        <v>3586</v>
      </c>
      <c r="D185" s="47">
        <v>23136</v>
      </c>
      <c r="E185" s="47" t="s">
        <v>3587</v>
      </c>
      <c r="F185" s="46" t="s">
        <v>3588</v>
      </c>
      <c r="G185" s="47" t="s">
        <v>3589</v>
      </c>
      <c r="H185" s="47">
        <v>13823</v>
      </c>
      <c r="I185" s="47" t="s">
        <v>3590</v>
      </c>
      <c r="J185" s="48" t="s">
        <v>6269</v>
      </c>
      <c r="K185" s="46"/>
      <c r="L185" s="47" t="s">
        <v>6269</v>
      </c>
      <c r="M185" s="46"/>
      <c r="N185" s="46"/>
      <c r="O185" s="46"/>
      <c r="P185" s="46"/>
      <c r="Q185" s="46"/>
      <c r="R185" s="49" t="s">
        <v>3591</v>
      </c>
      <c r="S185" s="49" t="s">
        <v>3592</v>
      </c>
      <c r="T185" s="49" t="s">
        <v>3593</v>
      </c>
      <c r="U185" s="49" t="s">
        <v>3594</v>
      </c>
      <c r="V185" s="49"/>
      <c r="W185" s="49" t="s">
        <v>3595</v>
      </c>
      <c r="X185" s="49" t="s">
        <v>371</v>
      </c>
      <c r="Y185" s="49"/>
      <c r="Z185" s="49" t="s">
        <v>3596</v>
      </c>
      <c r="AA185" s="49" t="s">
        <v>3597</v>
      </c>
      <c r="AB185" s="49" t="s">
        <v>3598</v>
      </c>
      <c r="AC185" s="49" t="s">
        <v>3598</v>
      </c>
      <c r="AD185" s="49" t="s">
        <v>3598</v>
      </c>
      <c r="AE185" s="49" t="s">
        <v>3599</v>
      </c>
      <c r="AF185" s="49" t="s">
        <v>3585</v>
      </c>
      <c r="AG185" s="49" t="s">
        <v>3600</v>
      </c>
      <c r="AH185" s="49" t="s">
        <v>3601</v>
      </c>
      <c r="AI185" s="49" t="s">
        <v>3602</v>
      </c>
      <c r="AJ185" s="49"/>
      <c r="AK185" s="49" t="s">
        <v>142</v>
      </c>
      <c r="AL185" s="49" t="s">
        <v>142</v>
      </c>
      <c r="AM185" s="49" t="s">
        <v>142</v>
      </c>
      <c r="AN185" s="49" t="s">
        <v>142</v>
      </c>
      <c r="AO185" s="49" t="s">
        <v>430</v>
      </c>
      <c r="AP185" s="49" t="s">
        <v>435</v>
      </c>
      <c r="AQ185" s="49" t="s">
        <v>108</v>
      </c>
      <c r="AR185" s="49" t="s">
        <v>430</v>
      </c>
      <c r="AS185" s="49" t="s">
        <v>435</v>
      </c>
      <c r="AT185" s="49" t="s">
        <v>108</v>
      </c>
      <c r="AU185" s="49" t="s">
        <v>430</v>
      </c>
      <c r="AV185" s="49" t="s">
        <v>435</v>
      </c>
      <c r="AW185" s="49" t="s">
        <v>108</v>
      </c>
      <c r="AX185" s="49" t="s">
        <v>3603</v>
      </c>
      <c r="AY185" s="49" t="s">
        <v>3603</v>
      </c>
      <c r="AZ185" s="49" t="s">
        <v>3603</v>
      </c>
      <c r="BA185" s="49" t="s">
        <v>3604</v>
      </c>
      <c r="BB185" s="49" t="s">
        <v>3605</v>
      </c>
      <c r="BC185" s="49" t="s">
        <v>3606</v>
      </c>
      <c r="BD185" s="50"/>
      <c r="BE185" s="33"/>
      <c r="BF185" s="33" t="s">
        <v>110</v>
      </c>
      <c r="BG185" s="33" t="s">
        <v>97</v>
      </c>
      <c r="BH185" s="33" t="s">
        <v>107</v>
      </c>
      <c r="BI185" s="33" t="s">
        <v>97</v>
      </c>
      <c r="BJ185" s="33" t="s">
        <v>107</v>
      </c>
      <c r="BK185" s="33" t="s">
        <v>97</v>
      </c>
      <c r="BL185" s="33" t="s">
        <v>142</v>
      </c>
      <c r="BM185" s="33" t="s">
        <v>100</v>
      </c>
      <c r="BN185" s="33" t="s">
        <v>109</v>
      </c>
      <c r="BO185" s="51" t="s">
        <v>108</v>
      </c>
      <c r="BP185" s="50" t="s">
        <v>100</v>
      </c>
      <c r="BQ185" s="33" t="s">
        <v>99</v>
      </c>
      <c r="BR185" s="51" t="s">
        <v>142</v>
      </c>
      <c r="BS185" s="52" t="s">
        <v>3607</v>
      </c>
      <c r="BT185" s="50">
        <v>2</v>
      </c>
      <c r="BU185" s="33">
        <v>2.0569999999999999</v>
      </c>
      <c r="BV185" s="33">
        <v>3.4209999999999998</v>
      </c>
      <c r="BW185" s="33">
        <v>1.3979999999999999</v>
      </c>
      <c r="BX185" s="33">
        <v>53</v>
      </c>
      <c r="BY185" s="53">
        <v>2</v>
      </c>
      <c r="BZ185" s="50"/>
      <c r="CA185" s="33">
        <v>0.82799999999999996</v>
      </c>
      <c r="CB185" s="33">
        <v>0.53200000000000003</v>
      </c>
      <c r="CC185" s="33">
        <v>0.97199999999999998</v>
      </c>
      <c r="CD185" s="33">
        <v>52</v>
      </c>
      <c r="CE185" s="53"/>
      <c r="CF185" s="55">
        <v>2.9320354189878617</v>
      </c>
      <c r="CG185" s="54">
        <v>4.1512723649798664</v>
      </c>
      <c r="CH185" s="60">
        <v>1.054618702608072</v>
      </c>
      <c r="CI185" s="54">
        <v>52</v>
      </c>
      <c r="CJ185" s="56"/>
      <c r="CK185" s="53"/>
      <c r="CL185" s="1"/>
      <c r="CM185">
        <v>3264</v>
      </c>
      <c r="CN185" s="61"/>
      <c r="CP185" s="58"/>
      <c r="CQ185" s="58"/>
      <c r="CR185" s="58"/>
      <c r="CS185" s="58"/>
      <c r="CT185" s="5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</row>
    <row r="186" spans="1:108">
      <c r="A186" s="46" t="s">
        <v>3793</v>
      </c>
      <c r="B186" s="48">
        <v>10416</v>
      </c>
      <c r="C186" s="47" t="s">
        <v>3794</v>
      </c>
      <c r="D186" s="47">
        <v>6232</v>
      </c>
      <c r="E186" s="47" t="s">
        <v>3795</v>
      </c>
      <c r="F186" s="46" t="s">
        <v>3796</v>
      </c>
      <c r="G186" s="47" t="s">
        <v>3797</v>
      </c>
      <c r="H186" s="47">
        <v>57294</v>
      </c>
      <c r="I186" s="47" t="s">
        <v>3798</v>
      </c>
      <c r="J186" s="48" t="s">
        <v>6269</v>
      </c>
      <c r="K186" s="46"/>
      <c r="L186" s="47" t="s">
        <v>6269</v>
      </c>
      <c r="M186" s="46"/>
      <c r="N186" s="46"/>
      <c r="O186" s="46"/>
      <c r="P186" s="46"/>
      <c r="Q186" s="46"/>
      <c r="R186" s="49" t="s">
        <v>3799</v>
      </c>
      <c r="S186" s="49" t="s">
        <v>3800</v>
      </c>
      <c r="T186" s="49" t="s">
        <v>1281</v>
      </c>
      <c r="U186" s="49"/>
      <c r="V186" s="49"/>
      <c r="W186" s="49" t="s">
        <v>370</v>
      </c>
      <c r="X186" s="49"/>
      <c r="Y186" s="49"/>
      <c r="Z186" s="49" t="s">
        <v>3801</v>
      </c>
      <c r="AA186" s="49" t="s">
        <v>3801</v>
      </c>
      <c r="AB186" s="49" t="s">
        <v>3802</v>
      </c>
      <c r="AC186" s="49" t="s">
        <v>3802</v>
      </c>
      <c r="AD186" s="49" t="s">
        <v>3802</v>
      </c>
      <c r="AE186" s="49" t="s">
        <v>3803</v>
      </c>
      <c r="AF186" s="49" t="s">
        <v>3793</v>
      </c>
      <c r="AG186" s="49" t="s">
        <v>3804</v>
      </c>
      <c r="AH186" s="49" t="s">
        <v>3805</v>
      </c>
      <c r="AI186" s="49" t="s">
        <v>3806</v>
      </c>
      <c r="AJ186" s="49"/>
      <c r="AK186" s="49" t="s">
        <v>173</v>
      </c>
      <c r="AL186" s="49" t="s">
        <v>110</v>
      </c>
      <c r="AM186" s="49" t="s">
        <v>110</v>
      </c>
      <c r="AN186" s="49" t="s">
        <v>110</v>
      </c>
      <c r="AO186" s="49" t="s">
        <v>110</v>
      </c>
      <c r="AP186" s="49" t="s">
        <v>110</v>
      </c>
      <c r="AQ186" s="49" t="s">
        <v>103</v>
      </c>
      <c r="AR186" s="49" t="s">
        <v>110</v>
      </c>
      <c r="AS186" s="49" t="s">
        <v>110</v>
      </c>
      <c r="AT186" s="49" t="s">
        <v>103</v>
      </c>
      <c r="AU186" s="49" t="s">
        <v>110</v>
      </c>
      <c r="AV186" s="49" t="s">
        <v>110</v>
      </c>
      <c r="AW186" s="49" t="s">
        <v>103</v>
      </c>
      <c r="AX186" s="49" t="s">
        <v>2263</v>
      </c>
      <c r="AY186" s="49" t="s">
        <v>2263</v>
      </c>
      <c r="AZ186" s="49" t="s">
        <v>2263</v>
      </c>
      <c r="BA186" s="49" t="s">
        <v>3807</v>
      </c>
      <c r="BB186" s="49" t="s">
        <v>3808</v>
      </c>
      <c r="BC186" s="49" t="s">
        <v>110</v>
      </c>
      <c r="BD186" s="50" t="s">
        <v>107</v>
      </c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51"/>
      <c r="BP186" s="50" t="s">
        <v>110</v>
      </c>
      <c r="BQ186" s="33" t="s">
        <v>110</v>
      </c>
      <c r="BR186" s="51"/>
      <c r="BS186" s="52" t="s">
        <v>3809</v>
      </c>
      <c r="BT186" s="50">
        <v>2</v>
      </c>
      <c r="BU186" s="33">
        <v>1.966</v>
      </c>
      <c r="BV186" s="33">
        <v>5.4969999999999999</v>
      </c>
      <c r="BW186" s="33"/>
      <c r="BX186" s="33">
        <v>2</v>
      </c>
      <c r="BY186" s="53">
        <v>2</v>
      </c>
      <c r="BZ186" s="50">
        <v>1</v>
      </c>
      <c r="CA186" s="33">
        <v>4.0389999999999997</v>
      </c>
      <c r="CB186" s="33">
        <v>0.30599999999999999</v>
      </c>
      <c r="CC186" s="33"/>
      <c r="CD186" s="33">
        <v>2</v>
      </c>
      <c r="CE186" s="53"/>
      <c r="CF186" s="54">
        <v>0.60558347968267423</v>
      </c>
      <c r="CG186" s="55">
        <v>17.989817763146061</v>
      </c>
      <c r="CH186" s="54"/>
      <c r="CI186" s="54">
        <v>2</v>
      </c>
      <c r="CJ186" s="56"/>
      <c r="CK186" s="53"/>
      <c r="CL186" s="1"/>
      <c r="CM186">
        <v>255</v>
      </c>
      <c r="CN186" s="61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</row>
    <row r="187" spans="1:108">
      <c r="A187" s="46" t="s">
        <v>3755</v>
      </c>
      <c r="B187" s="48">
        <v>9504</v>
      </c>
      <c r="C187" s="47" t="s">
        <v>3756</v>
      </c>
      <c r="D187" s="47">
        <v>9265</v>
      </c>
      <c r="E187" s="47" t="s">
        <v>3757</v>
      </c>
      <c r="F187" s="46" t="s">
        <v>3758</v>
      </c>
      <c r="G187" s="47" t="s">
        <v>3759</v>
      </c>
      <c r="H187" s="47">
        <v>19159</v>
      </c>
      <c r="I187" s="47" t="s">
        <v>3760</v>
      </c>
      <c r="J187" s="48" t="s">
        <v>6269</v>
      </c>
      <c r="K187" s="46"/>
      <c r="L187" s="47" t="s">
        <v>6269</v>
      </c>
      <c r="M187" s="46"/>
      <c r="N187" s="46"/>
      <c r="O187" s="46"/>
      <c r="P187" s="46"/>
      <c r="Q187" s="46"/>
      <c r="R187" s="49" t="s">
        <v>3761</v>
      </c>
      <c r="S187" s="49" t="s">
        <v>3762</v>
      </c>
      <c r="T187" s="49"/>
      <c r="U187" s="49"/>
      <c r="V187" s="49"/>
      <c r="W187" s="49"/>
      <c r="X187" s="49"/>
      <c r="Y187" s="49"/>
      <c r="Z187" s="49" t="s">
        <v>3763</v>
      </c>
      <c r="AA187" s="49" t="s">
        <v>3763</v>
      </c>
      <c r="AB187" s="49" t="s">
        <v>3764</v>
      </c>
      <c r="AC187" s="49" t="s">
        <v>3764</v>
      </c>
      <c r="AD187" s="49" t="s">
        <v>3764</v>
      </c>
      <c r="AE187" s="49" t="s">
        <v>3765</v>
      </c>
      <c r="AF187" s="49" t="s">
        <v>3755</v>
      </c>
      <c r="AG187" s="49" t="s">
        <v>3766</v>
      </c>
      <c r="AH187" s="49" t="s">
        <v>3767</v>
      </c>
      <c r="AI187" s="49" t="s">
        <v>3768</v>
      </c>
      <c r="AJ187" s="49"/>
      <c r="AK187" s="49" t="s">
        <v>143</v>
      </c>
      <c r="AL187" s="49" t="s">
        <v>110</v>
      </c>
      <c r="AM187" s="49" t="s">
        <v>110</v>
      </c>
      <c r="AN187" s="49" t="s">
        <v>110</v>
      </c>
      <c r="AO187" s="49" t="s">
        <v>110</v>
      </c>
      <c r="AP187" s="49" t="s">
        <v>110</v>
      </c>
      <c r="AQ187" s="49" t="s">
        <v>110</v>
      </c>
      <c r="AR187" s="49" t="s">
        <v>110</v>
      </c>
      <c r="AS187" s="49" t="s">
        <v>110</v>
      </c>
      <c r="AT187" s="49" t="s">
        <v>110</v>
      </c>
      <c r="AU187" s="49" t="s">
        <v>110</v>
      </c>
      <c r="AV187" s="49" t="s">
        <v>110</v>
      </c>
      <c r="AW187" s="49" t="s">
        <v>110</v>
      </c>
      <c r="AX187" s="49" t="s">
        <v>2388</v>
      </c>
      <c r="AY187" s="49" t="s">
        <v>2388</v>
      </c>
      <c r="AZ187" s="49" t="s">
        <v>2388</v>
      </c>
      <c r="BA187" s="49" t="s">
        <v>3769</v>
      </c>
      <c r="BB187" s="49" t="s">
        <v>3770</v>
      </c>
      <c r="BC187" s="49" t="s">
        <v>109</v>
      </c>
      <c r="BD187" s="50"/>
      <c r="BE187" s="33"/>
      <c r="BF187" s="33"/>
      <c r="BG187" s="33" t="s">
        <v>97</v>
      </c>
      <c r="BH187" s="33"/>
      <c r="BI187" s="33"/>
      <c r="BJ187" s="33"/>
      <c r="BK187" s="33"/>
      <c r="BL187" s="33"/>
      <c r="BM187" s="33"/>
      <c r="BN187" s="33"/>
      <c r="BO187" s="51"/>
      <c r="BP187" s="50" t="s">
        <v>110</v>
      </c>
      <c r="BQ187" s="33" t="s">
        <v>110</v>
      </c>
      <c r="BR187" s="51" t="s">
        <v>110</v>
      </c>
      <c r="BS187" s="52" t="s">
        <v>3771</v>
      </c>
      <c r="BT187" s="50">
        <v>2</v>
      </c>
      <c r="BU187" s="33">
        <v>1.915</v>
      </c>
      <c r="BV187" s="33">
        <v>4.2480000000000002</v>
      </c>
      <c r="BW187" s="33">
        <v>1.9370000000000001</v>
      </c>
      <c r="BX187" s="33">
        <v>3</v>
      </c>
      <c r="BY187" s="53">
        <v>2</v>
      </c>
      <c r="BZ187" s="50"/>
      <c r="CA187" s="33">
        <v>1.8939999999999999</v>
      </c>
      <c r="CB187" s="33">
        <v>1.1040000000000001</v>
      </c>
      <c r="CC187" s="33">
        <v>1.0629999999999999</v>
      </c>
      <c r="CD187" s="33">
        <v>3</v>
      </c>
      <c r="CE187" s="53"/>
      <c r="CF187" s="54">
        <v>1.0926692817884811</v>
      </c>
      <c r="CG187" s="54">
        <v>4.0832993058391178</v>
      </c>
      <c r="CH187" s="54">
        <v>2.0936269994137846</v>
      </c>
      <c r="CI187" s="54">
        <v>3</v>
      </c>
      <c r="CJ187" s="56"/>
      <c r="CK187" s="53"/>
      <c r="CL187" s="1"/>
      <c r="CM187">
        <v>1200</v>
      </c>
      <c r="CN187" s="61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</row>
    <row r="188" spans="1:108">
      <c r="A188" s="46" t="s">
        <v>3565</v>
      </c>
      <c r="B188" s="48">
        <v>799</v>
      </c>
      <c r="C188" s="47" t="s">
        <v>3566</v>
      </c>
      <c r="D188" s="47">
        <v>476</v>
      </c>
      <c r="E188" s="47" t="s">
        <v>3567</v>
      </c>
      <c r="F188" s="46" t="s">
        <v>3568</v>
      </c>
      <c r="G188" s="47" t="s">
        <v>3569</v>
      </c>
      <c r="H188" s="47">
        <v>11928</v>
      </c>
      <c r="I188" s="47" t="s">
        <v>3570</v>
      </c>
      <c r="J188" s="48" t="s">
        <v>6269</v>
      </c>
      <c r="K188" s="46"/>
      <c r="L188" s="47" t="s">
        <v>6269</v>
      </c>
      <c r="M188" s="46"/>
      <c r="N188" s="46"/>
      <c r="O188" s="46"/>
      <c r="P188" s="46"/>
      <c r="Q188" s="46"/>
      <c r="R188" s="49" t="s">
        <v>3038</v>
      </c>
      <c r="S188" s="49" t="s">
        <v>3571</v>
      </c>
      <c r="T188" s="49" t="s">
        <v>3572</v>
      </c>
      <c r="U188" s="49" t="s">
        <v>3573</v>
      </c>
      <c r="V188" s="49"/>
      <c r="W188" s="49" t="s">
        <v>3574</v>
      </c>
      <c r="X188" s="49" t="s">
        <v>3575</v>
      </c>
      <c r="Y188" s="49"/>
      <c r="Z188" s="49" t="s">
        <v>3576</v>
      </c>
      <c r="AA188" s="49" t="s">
        <v>3577</v>
      </c>
      <c r="AB188" s="49" t="s">
        <v>3578</v>
      </c>
      <c r="AC188" s="49" t="s">
        <v>3579</v>
      </c>
      <c r="AD188" s="49" t="s">
        <v>3579</v>
      </c>
      <c r="AE188" s="49" t="s">
        <v>3580</v>
      </c>
      <c r="AF188" s="49" t="s">
        <v>3565</v>
      </c>
      <c r="AG188" s="49" t="s">
        <v>3581</v>
      </c>
      <c r="AH188" s="49" t="s">
        <v>3582</v>
      </c>
      <c r="AI188" s="49" t="s">
        <v>3583</v>
      </c>
      <c r="AJ188" s="49"/>
      <c r="AK188" s="49" t="s">
        <v>109</v>
      </c>
      <c r="AL188" s="49" t="s">
        <v>440</v>
      </c>
      <c r="AM188" s="49" t="s">
        <v>144</v>
      </c>
      <c r="AN188" s="49" t="s">
        <v>144</v>
      </c>
      <c r="AO188" s="49" t="s">
        <v>440</v>
      </c>
      <c r="AP188" s="49" t="s">
        <v>99</v>
      </c>
      <c r="AQ188" s="49" t="s">
        <v>101</v>
      </c>
      <c r="AR188" s="49" t="s">
        <v>144</v>
      </c>
      <c r="AS188" s="49" t="s">
        <v>143</v>
      </c>
      <c r="AT188" s="49" t="s">
        <v>172</v>
      </c>
      <c r="AU188" s="49" t="s">
        <v>144</v>
      </c>
      <c r="AV188" s="49" t="s">
        <v>143</v>
      </c>
      <c r="AW188" s="49" t="s">
        <v>172</v>
      </c>
      <c r="AX188" s="49" t="s">
        <v>2058</v>
      </c>
      <c r="AY188" s="49" t="s">
        <v>430</v>
      </c>
      <c r="AZ188" s="49" t="s">
        <v>430</v>
      </c>
      <c r="BA188" s="49" t="s">
        <v>412</v>
      </c>
      <c r="BB188" s="49" t="s">
        <v>602</v>
      </c>
      <c r="BC188" s="49" t="s">
        <v>664</v>
      </c>
      <c r="BD188" s="50"/>
      <c r="BE188" s="33"/>
      <c r="BF188" s="33" t="s">
        <v>107</v>
      </c>
      <c r="BG188" s="33"/>
      <c r="BH188" s="33"/>
      <c r="BI188" s="33" t="s">
        <v>441</v>
      </c>
      <c r="BJ188" s="33" t="s">
        <v>144</v>
      </c>
      <c r="BK188" s="33" t="s">
        <v>545</v>
      </c>
      <c r="BL188" s="33" t="s">
        <v>101</v>
      </c>
      <c r="BM188" s="33" t="s">
        <v>545</v>
      </c>
      <c r="BN188" s="33" t="s">
        <v>130</v>
      </c>
      <c r="BO188" s="51" t="s">
        <v>149</v>
      </c>
      <c r="BP188" s="50" t="s">
        <v>425</v>
      </c>
      <c r="BQ188" s="33" t="s">
        <v>231</v>
      </c>
      <c r="BR188" s="51" t="s">
        <v>401</v>
      </c>
      <c r="BS188" s="52" t="s">
        <v>103</v>
      </c>
      <c r="BT188" s="50">
        <v>2</v>
      </c>
      <c r="BU188" s="33">
        <v>1.8740000000000001</v>
      </c>
      <c r="BV188" s="33">
        <v>2.6539999999999999</v>
      </c>
      <c r="BW188" s="33">
        <v>1.19</v>
      </c>
      <c r="BX188" s="33">
        <v>86</v>
      </c>
      <c r="BY188" s="53">
        <v>2</v>
      </c>
      <c r="BZ188" s="50"/>
      <c r="CA188" s="33">
        <v>1.71</v>
      </c>
      <c r="CB188" s="33">
        <v>1.1259999999999999</v>
      </c>
      <c r="CC188" s="33">
        <v>0.81100000000000005</v>
      </c>
      <c r="CD188" s="33">
        <v>86</v>
      </c>
      <c r="CE188" s="53"/>
      <c r="CF188" s="54">
        <v>0.94876660341555974</v>
      </c>
      <c r="CG188" s="54">
        <v>2.2643901997192155</v>
      </c>
      <c r="CH188" s="54">
        <v>1.72416765806307</v>
      </c>
      <c r="CI188" s="54">
        <v>86</v>
      </c>
      <c r="CJ188" s="56"/>
      <c r="CK188" s="53"/>
      <c r="CL188" s="1" t="s">
        <v>6269</v>
      </c>
      <c r="CM188">
        <v>3072</v>
      </c>
      <c r="CN188" s="61">
        <v>3.2614742366895699</v>
      </c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</row>
    <row r="189" spans="1:108">
      <c r="A189" s="46" t="s">
        <v>3013</v>
      </c>
      <c r="B189" s="48">
        <v>814</v>
      </c>
      <c r="C189" s="47" t="s">
        <v>3014</v>
      </c>
      <c r="D189" s="47">
        <v>490</v>
      </c>
      <c r="E189" s="47" t="s">
        <v>3015</v>
      </c>
      <c r="F189" s="46" t="s">
        <v>3016</v>
      </c>
      <c r="G189" s="47" t="s">
        <v>3017</v>
      </c>
      <c r="H189" s="47">
        <v>67972</v>
      </c>
      <c r="I189" s="47" t="s">
        <v>3018</v>
      </c>
      <c r="J189" s="48" t="s">
        <v>6269</v>
      </c>
      <c r="K189" s="46"/>
      <c r="L189" s="47" t="s">
        <v>6269</v>
      </c>
      <c r="M189" s="46"/>
      <c r="N189" s="46"/>
      <c r="O189" s="46"/>
      <c r="P189" s="46"/>
      <c r="Q189" s="46"/>
      <c r="R189" s="49" t="s">
        <v>3019</v>
      </c>
      <c r="S189" s="49" t="s">
        <v>3020</v>
      </c>
      <c r="T189" s="49" t="s">
        <v>3021</v>
      </c>
      <c r="U189" s="49" t="s">
        <v>3022</v>
      </c>
      <c r="V189" s="49" t="s">
        <v>143</v>
      </c>
      <c r="W189" s="49" t="s">
        <v>3023</v>
      </c>
      <c r="X189" s="49" t="s">
        <v>442</v>
      </c>
      <c r="Y189" s="49" t="s">
        <v>3024</v>
      </c>
      <c r="Z189" s="49" t="s">
        <v>3025</v>
      </c>
      <c r="AA189" s="49" t="s">
        <v>3026</v>
      </c>
      <c r="AB189" s="49" t="s">
        <v>3027</v>
      </c>
      <c r="AC189" s="49" t="s">
        <v>3027</v>
      </c>
      <c r="AD189" s="49" t="s">
        <v>3028</v>
      </c>
      <c r="AE189" s="49" t="s">
        <v>3029</v>
      </c>
      <c r="AF189" s="49" t="s">
        <v>3013</v>
      </c>
      <c r="AG189" s="49" t="s">
        <v>3030</v>
      </c>
      <c r="AH189" s="49" t="s">
        <v>3031</v>
      </c>
      <c r="AI189" s="49" t="s">
        <v>3032</v>
      </c>
      <c r="AJ189" s="49" t="s">
        <v>3033</v>
      </c>
      <c r="AK189" s="49" t="s">
        <v>441</v>
      </c>
      <c r="AL189" s="49" t="s">
        <v>516</v>
      </c>
      <c r="AM189" s="49" t="s">
        <v>516</v>
      </c>
      <c r="AN189" s="49" t="s">
        <v>430</v>
      </c>
      <c r="AO189" s="49" t="s">
        <v>491</v>
      </c>
      <c r="AP189" s="49" t="s">
        <v>111</v>
      </c>
      <c r="AQ189" s="49" t="s">
        <v>491</v>
      </c>
      <c r="AR189" s="49" t="s">
        <v>491</v>
      </c>
      <c r="AS189" s="49" t="s">
        <v>111</v>
      </c>
      <c r="AT189" s="49" t="s">
        <v>491</v>
      </c>
      <c r="AU189" s="49" t="s">
        <v>144</v>
      </c>
      <c r="AV189" s="49" t="s">
        <v>143</v>
      </c>
      <c r="AW189" s="49" t="s">
        <v>144</v>
      </c>
      <c r="AX189" s="49" t="s">
        <v>3034</v>
      </c>
      <c r="AY189" s="49" t="s">
        <v>3034</v>
      </c>
      <c r="AZ189" s="49" t="s">
        <v>144</v>
      </c>
      <c r="BA189" s="49" t="s">
        <v>3035</v>
      </c>
      <c r="BB189" s="49" t="s">
        <v>3036</v>
      </c>
      <c r="BC189" s="49" t="s">
        <v>948</v>
      </c>
      <c r="BD189" s="50"/>
      <c r="BE189" s="33"/>
      <c r="BF189" s="33"/>
      <c r="BG189" s="33"/>
      <c r="BH189" s="33"/>
      <c r="BI189" s="33"/>
      <c r="BJ189" s="33" t="s">
        <v>107</v>
      </c>
      <c r="BK189" s="33"/>
      <c r="BL189" s="33" t="s">
        <v>109</v>
      </c>
      <c r="BM189" s="33" t="s">
        <v>113</v>
      </c>
      <c r="BN189" s="33" t="s">
        <v>401</v>
      </c>
      <c r="BO189" s="51" t="s">
        <v>100</v>
      </c>
      <c r="BP189" s="50" t="s">
        <v>442</v>
      </c>
      <c r="BQ189" s="33" t="s">
        <v>273</v>
      </c>
      <c r="BR189" s="51" t="s">
        <v>400</v>
      </c>
      <c r="BS189" s="52" t="s">
        <v>3037</v>
      </c>
      <c r="BT189" s="50">
        <v>2</v>
      </c>
      <c r="BU189" s="33">
        <v>1.8029999999999999</v>
      </c>
      <c r="BV189" s="33">
        <v>2.7759999999999998</v>
      </c>
      <c r="BW189" s="33">
        <v>1.4239999999999999</v>
      </c>
      <c r="BX189" s="33">
        <v>134</v>
      </c>
      <c r="BY189" s="53">
        <v>2</v>
      </c>
      <c r="BZ189" s="50"/>
      <c r="CA189" s="33">
        <v>1.39</v>
      </c>
      <c r="CB189" s="33">
        <v>0.61299999999999999</v>
      </c>
      <c r="CC189" s="33">
        <v>1.0780000000000001</v>
      </c>
      <c r="CD189" s="33">
        <v>133</v>
      </c>
      <c r="CE189" s="53"/>
      <c r="CF189" s="55">
        <v>1.1792591893772333</v>
      </c>
      <c r="CG189" s="55">
        <v>4.8823357094033781</v>
      </c>
      <c r="CH189" s="54">
        <v>1.3954007590980129</v>
      </c>
      <c r="CI189" s="54">
        <v>134</v>
      </c>
      <c r="CJ189" s="56">
        <v>2</v>
      </c>
      <c r="CK189" s="53"/>
      <c r="CL189" s="1" t="s">
        <v>6269</v>
      </c>
      <c r="CM189">
        <v>3663</v>
      </c>
      <c r="CN189" s="61">
        <v>6.06481585695487</v>
      </c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</row>
    <row r="190" spans="1:108">
      <c r="A190" s="46" t="s">
        <v>3897</v>
      </c>
      <c r="B190" s="48">
        <v>707</v>
      </c>
      <c r="C190" s="47" t="s">
        <v>3898</v>
      </c>
      <c r="D190" s="47">
        <v>10093</v>
      </c>
      <c r="E190" s="47" t="s">
        <v>3899</v>
      </c>
      <c r="F190" s="46" t="s">
        <v>3900</v>
      </c>
      <c r="G190" s="47" t="s">
        <v>3901</v>
      </c>
      <c r="H190" s="47">
        <v>68089</v>
      </c>
      <c r="I190" s="47" t="s">
        <v>3902</v>
      </c>
      <c r="J190" s="48" t="s">
        <v>6269</v>
      </c>
      <c r="K190" s="46"/>
      <c r="L190" s="47" t="s">
        <v>6269</v>
      </c>
      <c r="M190" s="46"/>
      <c r="N190" s="46"/>
      <c r="O190" s="46"/>
      <c r="P190" s="46"/>
      <c r="Q190" s="46"/>
      <c r="R190" s="49" t="s">
        <v>3903</v>
      </c>
      <c r="S190" s="49" t="s">
        <v>3904</v>
      </c>
      <c r="T190" s="49"/>
      <c r="U190" s="49"/>
      <c r="V190" s="49"/>
      <c r="W190" s="49"/>
      <c r="X190" s="49"/>
      <c r="Y190" s="49"/>
      <c r="Z190" s="49" t="s">
        <v>3905</v>
      </c>
      <c r="AA190" s="49" t="s">
        <v>3906</v>
      </c>
      <c r="AB190" s="49" t="s">
        <v>3907</v>
      </c>
      <c r="AC190" s="49" t="s">
        <v>3907</v>
      </c>
      <c r="AD190" s="49" t="s">
        <v>3907</v>
      </c>
      <c r="AE190" s="49" t="s">
        <v>3908</v>
      </c>
      <c r="AF190" s="49" t="s">
        <v>3897</v>
      </c>
      <c r="AG190" s="49" t="s">
        <v>3909</v>
      </c>
      <c r="AH190" s="49" t="s">
        <v>3910</v>
      </c>
      <c r="AI190" s="49" t="s">
        <v>3911</v>
      </c>
      <c r="AJ190" s="49"/>
      <c r="AK190" s="49" t="s">
        <v>143</v>
      </c>
      <c r="AL190" s="49" t="s">
        <v>173</v>
      </c>
      <c r="AM190" s="49" t="s">
        <v>173</v>
      </c>
      <c r="AN190" s="49" t="s">
        <v>173</v>
      </c>
      <c r="AO190" s="49" t="s">
        <v>173</v>
      </c>
      <c r="AP190" s="49" t="s">
        <v>108</v>
      </c>
      <c r="AQ190" s="49" t="s">
        <v>109</v>
      </c>
      <c r="AR190" s="49" t="s">
        <v>173</v>
      </c>
      <c r="AS190" s="49" t="s">
        <v>108</v>
      </c>
      <c r="AT190" s="49" t="s">
        <v>109</v>
      </c>
      <c r="AU190" s="49" t="s">
        <v>173</v>
      </c>
      <c r="AV190" s="49" t="s">
        <v>108</v>
      </c>
      <c r="AW190" s="49" t="s">
        <v>109</v>
      </c>
      <c r="AX190" s="49" t="s">
        <v>3912</v>
      </c>
      <c r="AY190" s="49" t="s">
        <v>3912</v>
      </c>
      <c r="AZ190" s="49" t="s">
        <v>3912</v>
      </c>
      <c r="BA190" s="49" t="s">
        <v>3913</v>
      </c>
      <c r="BB190" s="49" t="s">
        <v>3914</v>
      </c>
      <c r="BC190" s="49" t="s">
        <v>3915</v>
      </c>
      <c r="BD190" s="50" t="s">
        <v>107</v>
      </c>
      <c r="BE190" s="33" t="s">
        <v>142</v>
      </c>
      <c r="BF190" s="33"/>
      <c r="BG190" s="33"/>
      <c r="BH190" s="33"/>
      <c r="BI190" s="33"/>
      <c r="BJ190" s="33"/>
      <c r="BK190" s="33"/>
      <c r="BL190" s="33" t="s">
        <v>110</v>
      </c>
      <c r="BM190" s="33"/>
      <c r="BN190" s="33"/>
      <c r="BO190" s="51"/>
      <c r="BP190" s="50" t="s">
        <v>173</v>
      </c>
      <c r="BQ190" s="33" t="s">
        <v>441</v>
      </c>
      <c r="BR190" s="51" t="s">
        <v>109</v>
      </c>
      <c r="BS190" s="52" t="s">
        <v>3916</v>
      </c>
      <c r="BT190" s="50">
        <v>2</v>
      </c>
      <c r="BU190" s="33">
        <v>1.633</v>
      </c>
      <c r="BV190" s="33">
        <v>2.0339999999999998</v>
      </c>
      <c r="BW190" s="33">
        <v>2.9889999999999999</v>
      </c>
      <c r="BX190" s="33">
        <v>13</v>
      </c>
      <c r="BY190" s="53">
        <v>2</v>
      </c>
      <c r="BZ190" s="50"/>
      <c r="CA190" s="33">
        <v>1.9690000000000001</v>
      </c>
      <c r="CB190" s="33">
        <v>0.158</v>
      </c>
      <c r="CC190" s="33">
        <v>0.90900000000000003</v>
      </c>
      <c r="CD190" s="33">
        <v>13</v>
      </c>
      <c r="CE190" s="53"/>
      <c r="CF190" s="54">
        <v>1.1102475852115021</v>
      </c>
      <c r="CG190" s="55">
        <v>7.2118851867878258</v>
      </c>
      <c r="CH190" s="54">
        <v>2.9534244957027673</v>
      </c>
      <c r="CI190" s="54">
        <v>13</v>
      </c>
      <c r="CJ190" s="61"/>
      <c r="CK190" s="53"/>
      <c r="CL190" s="1"/>
      <c r="CM190">
        <v>564</v>
      </c>
      <c r="CN190" s="61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</row>
    <row r="191" spans="1:108">
      <c r="A191" s="46" t="s">
        <v>3689</v>
      </c>
      <c r="B191" s="48">
        <v>8983</v>
      </c>
      <c r="C191" s="47" t="s">
        <v>3690</v>
      </c>
      <c r="D191" s="47">
        <v>5297</v>
      </c>
      <c r="E191" s="47" t="s">
        <v>3691</v>
      </c>
      <c r="F191" s="46" t="s">
        <v>3692</v>
      </c>
      <c r="G191" s="47" t="s">
        <v>3693</v>
      </c>
      <c r="H191" s="47">
        <v>224020</v>
      </c>
      <c r="I191" s="47" t="s">
        <v>3694</v>
      </c>
      <c r="J191" s="48" t="s">
        <v>6269</v>
      </c>
      <c r="K191" s="46"/>
      <c r="L191" s="47" t="s">
        <v>6269</v>
      </c>
      <c r="M191" s="46"/>
      <c r="N191" s="46"/>
      <c r="O191" s="46"/>
      <c r="P191" s="46"/>
      <c r="Q191" s="46"/>
      <c r="R191" s="49" t="s">
        <v>1691</v>
      </c>
      <c r="S191" s="49" t="s">
        <v>3695</v>
      </c>
      <c r="T191" s="49"/>
      <c r="U191" s="49"/>
      <c r="V191" s="49"/>
      <c r="W191" s="49"/>
      <c r="X191" s="49"/>
      <c r="Y191" s="49"/>
      <c r="Z191" s="49" t="s">
        <v>3696</v>
      </c>
      <c r="AA191" s="49" t="s">
        <v>3697</v>
      </c>
      <c r="AB191" s="49" t="s">
        <v>3698</v>
      </c>
      <c r="AC191" s="49" t="s">
        <v>3698</v>
      </c>
      <c r="AD191" s="49" t="s">
        <v>3698</v>
      </c>
      <c r="AE191" s="49" t="s">
        <v>3699</v>
      </c>
      <c r="AF191" s="49" t="s">
        <v>3689</v>
      </c>
      <c r="AG191" s="49" t="s">
        <v>3700</v>
      </c>
      <c r="AH191" s="49" t="s">
        <v>3701</v>
      </c>
      <c r="AI191" s="49" t="s">
        <v>3702</v>
      </c>
      <c r="AJ191" s="49"/>
      <c r="AK191" s="49" t="s">
        <v>143</v>
      </c>
      <c r="AL191" s="49" t="s">
        <v>109</v>
      </c>
      <c r="AM191" s="49" t="s">
        <v>109</v>
      </c>
      <c r="AN191" s="49" t="s">
        <v>109</v>
      </c>
      <c r="AO191" s="49" t="s">
        <v>97</v>
      </c>
      <c r="AP191" s="49" t="s">
        <v>107</v>
      </c>
      <c r="AQ191" s="49" t="s">
        <v>109</v>
      </c>
      <c r="AR191" s="49" t="s">
        <v>97</v>
      </c>
      <c r="AS191" s="49" t="s">
        <v>107</v>
      </c>
      <c r="AT191" s="49" t="s">
        <v>109</v>
      </c>
      <c r="AU191" s="49" t="s">
        <v>97</v>
      </c>
      <c r="AV191" s="49" t="s">
        <v>107</v>
      </c>
      <c r="AW191" s="49" t="s">
        <v>109</v>
      </c>
      <c r="AX191" s="49" t="s">
        <v>2325</v>
      </c>
      <c r="AY191" s="49" t="s">
        <v>2325</v>
      </c>
      <c r="AZ191" s="49" t="s">
        <v>2325</v>
      </c>
      <c r="BA191" s="49" t="s">
        <v>3703</v>
      </c>
      <c r="BB191" s="49" t="s">
        <v>3704</v>
      </c>
      <c r="BC191" s="49" t="s">
        <v>222</v>
      </c>
      <c r="BD191" s="50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 t="s">
        <v>172</v>
      </c>
      <c r="BO191" s="51" t="s">
        <v>110</v>
      </c>
      <c r="BP191" s="50" t="s">
        <v>97</v>
      </c>
      <c r="BQ191" s="33" t="s">
        <v>107</v>
      </c>
      <c r="BR191" s="51" t="s">
        <v>108</v>
      </c>
      <c r="BS191" s="52" t="s">
        <v>3705</v>
      </c>
      <c r="BT191" s="50">
        <v>2</v>
      </c>
      <c r="BU191" s="33">
        <v>1.6120000000000001</v>
      </c>
      <c r="BV191" s="33">
        <v>4.4790000000000001</v>
      </c>
      <c r="BW191" s="33">
        <v>0.59599999999999997</v>
      </c>
      <c r="BX191" s="33">
        <v>5</v>
      </c>
      <c r="BY191" s="53">
        <v>2</v>
      </c>
      <c r="BZ191" s="50"/>
      <c r="CA191" s="33">
        <v>2.1739999999999999</v>
      </c>
      <c r="CB191" s="33">
        <v>1.071</v>
      </c>
      <c r="CC191" s="33">
        <v>1.2529999999999999</v>
      </c>
      <c r="CD191" s="33">
        <v>5</v>
      </c>
      <c r="CE191" s="53"/>
      <c r="CF191" s="54">
        <v>0.65642641459892337</v>
      </c>
      <c r="CG191" s="55">
        <v>4.9411997232928151</v>
      </c>
      <c r="CH191" s="60">
        <v>0.57362473469856012</v>
      </c>
      <c r="CI191" s="54">
        <v>5</v>
      </c>
      <c r="CJ191" s="56"/>
      <c r="CK191" s="53"/>
      <c r="CL191" s="1"/>
      <c r="CM191">
        <v>6309</v>
      </c>
      <c r="CN191" s="61">
        <v>3.7911893635564526</v>
      </c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</row>
    <row r="192" spans="1:108">
      <c r="A192" s="46" t="s">
        <v>2993</v>
      </c>
      <c r="B192" s="48">
        <v>12854</v>
      </c>
      <c r="C192" s="47" t="s">
        <v>2994</v>
      </c>
      <c r="D192" s="47">
        <v>10971</v>
      </c>
      <c r="E192" s="47" t="s">
        <v>2995</v>
      </c>
      <c r="F192" s="46" t="s">
        <v>2996</v>
      </c>
      <c r="G192" s="47" t="s">
        <v>2997</v>
      </c>
      <c r="H192" s="47">
        <v>22630</v>
      </c>
      <c r="I192" s="47" t="s">
        <v>2998</v>
      </c>
      <c r="J192" s="48" t="s">
        <v>6269</v>
      </c>
      <c r="K192" s="46"/>
      <c r="L192" s="47" t="s">
        <v>6269</v>
      </c>
      <c r="M192" s="46"/>
      <c r="N192" s="46"/>
      <c r="O192" s="46"/>
      <c r="P192" s="46"/>
      <c r="Q192" s="46"/>
      <c r="R192" s="49" t="s">
        <v>330</v>
      </c>
      <c r="S192" s="49" t="s">
        <v>2999</v>
      </c>
      <c r="T192" s="49" t="s">
        <v>468</v>
      </c>
      <c r="U192" s="49" t="s">
        <v>3000</v>
      </c>
      <c r="V192" s="49"/>
      <c r="W192" s="49" t="s">
        <v>2744</v>
      </c>
      <c r="X192" s="49" t="s">
        <v>3001</v>
      </c>
      <c r="Y192" s="49"/>
      <c r="Z192" s="49" t="s">
        <v>3002</v>
      </c>
      <c r="AA192" s="49" t="s">
        <v>3002</v>
      </c>
      <c r="AB192" s="49" t="s">
        <v>3003</v>
      </c>
      <c r="AC192" s="49" t="s">
        <v>1112</v>
      </c>
      <c r="AD192" s="49" t="s">
        <v>1112</v>
      </c>
      <c r="AE192" s="49" t="s">
        <v>3004</v>
      </c>
      <c r="AF192" s="49" t="s">
        <v>2993</v>
      </c>
      <c r="AG192" s="49" t="s">
        <v>2993</v>
      </c>
      <c r="AH192" s="49" t="s">
        <v>3005</v>
      </c>
      <c r="AI192" s="49" t="s">
        <v>3006</v>
      </c>
      <c r="AJ192" s="49"/>
      <c r="AK192" s="49" t="s">
        <v>107</v>
      </c>
      <c r="AL192" s="49" t="s">
        <v>108</v>
      </c>
      <c r="AM192" s="49" t="s">
        <v>97</v>
      </c>
      <c r="AN192" s="49" t="s">
        <v>97</v>
      </c>
      <c r="AO192" s="49" t="s">
        <v>108</v>
      </c>
      <c r="AP192" s="49" t="s">
        <v>109</v>
      </c>
      <c r="AQ192" s="49" t="s">
        <v>108</v>
      </c>
      <c r="AR192" s="49" t="s">
        <v>97</v>
      </c>
      <c r="AS192" s="49" t="s">
        <v>107</v>
      </c>
      <c r="AT192" s="49" t="s">
        <v>97</v>
      </c>
      <c r="AU192" s="49" t="s">
        <v>97</v>
      </c>
      <c r="AV192" s="49" t="s">
        <v>107</v>
      </c>
      <c r="AW192" s="49" t="s">
        <v>97</v>
      </c>
      <c r="AX192" s="49" t="s">
        <v>3007</v>
      </c>
      <c r="AY192" s="49" t="s">
        <v>179</v>
      </c>
      <c r="AZ192" s="49" t="s">
        <v>179</v>
      </c>
      <c r="BA192" s="49" t="s">
        <v>3008</v>
      </c>
      <c r="BB192" s="49" t="s">
        <v>3009</v>
      </c>
      <c r="BC192" s="49" t="s">
        <v>3010</v>
      </c>
      <c r="BD192" s="50"/>
      <c r="BE192" s="33" t="s">
        <v>441</v>
      </c>
      <c r="BF192" s="33" t="s">
        <v>173</v>
      </c>
      <c r="BG192" s="33"/>
      <c r="BH192" s="33"/>
      <c r="BI192" s="33"/>
      <c r="BJ192" s="33"/>
      <c r="BK192" s="33"/>
      <c r="BL192" s="33"/>
      <c r="BM192" s="33"/>
      <c r="BN192" s="33"/>
      <c r="BO192" s="51"/>
      <c r="BP192" s="50" t="s">
        <v>97</v>
      </c>
      <c r="BQ192" s="33" t="s">
        <v>109</v>
      </c>
      <c r="BR192" s="51" t="s">
        <v>173</v>
      </c>
      <c r="BS192" s="52" t="s">
        <v>3011</v>
      </c>
      <c r="BT192" s="50">
        <v>2</v>
      </c>
      <c r="BU192" s="33">
        <v>1.234</v>
      </c>
      <c r="BV192" s="33">
        <v>8.8369999999999997</v>
      </c>
      <c r="BW192" s="33">
        <v>3.7120000000000002</v>
      </c>
      <c r="BX192" s="33">
        <v>7</v>
      </c>
      <c r="BY192" s="53">
        <v>2</v>
      </c>
      <c r="BZ192" s="50"/>
      <c r="CA192" s="33">
        <v>0.63500000000000001</v>
      </c>
      <c r="CB192" s="33">
        <v>0.871</v>
      </c>
      <c r="CC192" s="33">
        <v>0.92600000000000005</v>
      </c>
      <c r="CD192" s="33">
        <v>7</v>
      </c>
      <c r="CE192" s="53"/>
      <c r="CF192" s="55">
        <v>2.0724959068205839</v>
      </c>
      <c r="CG192" s="55">
        <v>10.143633855392356</v>
      </c>
      <c r="CH192" s="55">
        <v>3.7115391752959952</v>
      </c>
      <c r="CI192" s="54">
        <v>7</v>
      </c>
      <c r="CJ192" s="56">
        <v>1</v>
      </c>
      <c r="CK192" s="53"/>
      <c r="CL192" s="1"/>
      <c r="CM192">
        <v>738</v>
      </c>
      <c r="CN192" s="61">
        <v>4.2106561479918101</v>
      </c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</row>
    <row r="193" spans="1:108">
      <c r="A193" s="46" t="s">
        <v>3455</v>
      </c>
      <c r="B193" s="48">
        <v>667</v>
      </c>
      <c r="C193" s="47" t="s">
        <v>3456</v>
      </c>
      <c r="D193" s="47">
        <v>387</v>
      </c>
      <c r="E193" s="47" t="s">
        <v>3457</v>
      </c>
      <c r="F193" s="46" t="s">
        <v>3458</v>
      </c>
      <c r="G193" s="47" t="s">
        <v>3459</v>
      </c>
      <c r="H193" s="47">
        <v>11848</v>
      </c>
      <c r="I193" s="47" t="s">
        <v>3460</v>
      </c>
      <c r="J193" s="48" t="s">
        <v>6269</v>
      </c>
      <c r="K193" s="46"/>
      <c r="L193" s="47" t="s">
        <v>6269</v>
      </c>
      <c r="M193" s="46"/>
      <c r="N193" s="46"/>
      <c r="O193" s="46"/>
      <c r="P193" s="46"/>
      <c r="Q193" s="46"/>
      <c r="R193" s="49" t="s">
        <v>3461</v>
      </c>
      <c r="S193" s="49" t="s">
        <v>3462</v>
      </c>
      <c r="T193" s="49" t="s">
        <v>1796</v>
      </c>
      <c r="U193" s="49" t="s">
        <v>3463</v>
      </c>
      <c r="V193" s="49"/>
      <c r="W193" s="49" t="s">
        <v>3464</v>
      </c>
      <c r="X193" s="49" t="s">
        <v>3465</v>
      </c>
      <c r="Y193" s="49"/>
      <c r="Z193" s="49" t="s">
        <v>3466</v>
      </c>
      <c r="AA193" s="49" t="s">
        <v>3466</v>
      </c>
      <c r="AB193" s="49" t="s">
        <v>3467</v>
      </c>
      <c r="AC193" s="49" t="s">
        <v>3467</v>
      </c>
      <c r="AD193" s="49" t="s">
        <v>3468</v>
      </c>
      <c r="AE193" s="49" t="s">
        <v>3469</v>
      </c>
      <c r="AF193" s="49" t="s">
        <v>3455</v>
      </c>
      <c r="AG193" s="49" t="s">
        <v>3470</v>
      </c>
      <c r="AH193" s="49" t="s">
        <v>3471</v>
      </c>
      <c r="AI193" s="49" t="s">
        <v>3472</v>
      </c>
      <c r="AJ193" s="49"/>
      <c r="AK193" s="49" t="s">
        <v>173</v>
      </c>
      <c r="AL193" s="49" t="s">
        <v>107</v>
      </c>
      <c r="AM193" s="49" t="s">
        <v>107</v>
      </c>
      <c r="AN193" s="49" t="s">
        <v>110</v>
      </c>
      <c r="AO193" s="49" t="s">
        <v>107</v>
      </c>
      <c r="AP193" s="49" t="s">
        <v>107</v>
      </c>
      <c r="AQ193" s="49" t="s">
        <v>107</v>
      </c>
      <c r="AR193" s="49" t="s">
        <v>107</v>
      </c>
      <c r="AS193" s="49" t="s">
        <v>107</v>
      </c>
      <c r="AT193" s="49" t="s">
        <v>107</v>
      </c>
      <c r="AU193" s="49" t="s">
        <v>110</v>
      </c>
      <c r="AV193" s="49" t="s">
        <v>110</v>
      </c>
      <c r="AW193" s="49" t="s">
        <v>110</v>
      </c>
      <c r="AX193" s="49" t="s">
        <v>142</v>
      </c>
      <c r="AY193" s="49" t="s">
        <v>142</v>
      </c>
      <c r="AZ193" s="49" t="s">
        <v>3473</v>
      </c>
      <c r="BA193" s="49" t="s">
        <v>3474</v>
      </c>
      <c r="BB193" s="49" t="s">
        <v>2249</v>
      </c>
      <c r="BC193" s="49" t="s">
        <v>3475</v>
      </c>
      <c r="BD193" s="50"/>
      <c r="BE193" s="33" t="s">
        <v>143</v>
      </c>
      <c r="BF193" s="33"/>
      <c r="BG193" s="33"/>
      <c r="BH193" s="33"/>
      <c r="BI193" s="33"/>
      <c r="BJ193" s="33"/>
      <c r="BK193" s="33"/>
      <c r="BL193" s="33"/>
      <c r="BM193" s="33"/>
      <c r="BN193" s="33"/>
      <c r="BO193" s="51" t="s">
        <v>110</v>
      </c>
      <c r="BP193" s="50" t="s">
        <v>109</v>
      </c>
      <c r="BQ193" s="33" t="s">
        <v>97</v>
      </c>
      <c r="BR193" s="51" t="s">
        <v>107</v>
      </c>
      <c r="BS193" s="52" t="s">
        <v>3476</v>
      </c>
      <c r="BT193" s="50">
        <v>2</v>
      </c>
      <c r="BU193" s="33">
        <v>1.2110000000000001</v>
      </c>
      <c r="BV193" s="33">
        <v>3.0459999999999998</v>
      </c>
      <c r="BW193" s="33">
        <v>3.7890000000000001</v>
      </c>
      <c r="BX193" s="33">
        <v>9</v>
      </c>
      <c r="BY193" s="53">
        <v>2</v>
      </c>
      <c r="BZ193" s="50"/>
      <c r="CA193" s="33">
        <v>1.113</v>
      </c>
      <c r="CB193" s="33">
        <v>0.54800000000000004</v>
      </c>
      <c r="CC193" s="33">
        <v>0.73199999999999998</v>
      </c>
      <c r="CD193" s="33">
        <v>9</v>
      </c>
      <c r="CE193" s="53"/>
      <c r="CF193" s="54">
        <v>0.60529023666848258</v>
      </c>
      <c r="CG193" s="55">
        <v>5.3453068206115031</v>
      </c>
      <c r="CH193" s="55">
        <v>4.4146212254988519</v>
      </c>
      <c r="CI193" s="54">
        <v>9</v>
      </c>
      <c r="CJ193" s="56">
        <v>2</v>
      </c>
      <c r="CK193" s="53"/>
      <c r="CL193" s="1"/>
      <c r="CM193">
        <v>582</v>
      </c>
      <c r="CN193" s="61">
        <v>3.7983333387926046</v>
      </c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</row>
    <row r="194" spans="1:108">
      <c r="A194" s="46" t="s">
        <v>2969</v>
      </c>
      <c r="B194" s="48">
        <v>12849</v>
      </c>
      <c r="C194" s="47" t="s">
        <v>2970</v>
      </c>
      <c r="D194" s="47">
        <v>7529</v>
      </c>
      <c r="E194" s="47" t="s">
        <v>2971</v>
      </c>
      <c r="F194" s="46" t="s">
        <v>2972</v>
      </c>
      <c r="G194" s="47" t="s">
        <v>2973</v>
      </c>
      <c r="H194" s="47">
        <v>54401</v>
      </c>
      <c r="I194" s="47" t="s">
        <v>2974</v>
      </c>
      <c r="J194" s="48" t="s">
        <v>6269</v>
      </c>
      <c r="K194" s="46"/>
      <c r="L194" s="47" t="s">
        <v>6269</v>
      </c>
      <c r="M194" s="46"/>
      <c r="N194" s="46"/>
      <c r="O194" s="46"/>
      <c r="P194" s="46"/>
      <c r="Q194" s="46"/>
      <c r="R194" s="49" t="s">
        <v>2975</v>
      </c>
      <c r="S194" s="49" t="s">
        <v>2976</v>
      </c>
      <c r="T194" s="49" t="s">
        <v>2977</v>
      </c>
      <c r="U194" s="49"/>
      <c r="V194" s="49"/>
      <c r="W194" s="49" t="s">
        <v>2978</v>
      </c>
      <c r="X194" s="49"/>
      <c r="Y194" s="49"/>
      <c r="Z194" s="49" t="s">
        <v>2979</v>
      </c>
      <c r="AA194" s="49" t="s">
        <v>2980</v>
      </c>
      <c r="AB194" s="49" t="s">
        <v>2981</v>
      </c>
      <c r="AC194" s="49" t="s">
        <v>2982</v>
      </c>
      <c r="AD194" s="49" t="s">
        <v>2983</v>
      </c>
      <c r="AE194" s="49" t="s">
        <v>2984</v>
      </c>
      <c r="AF194" s="49" t="s">
        <v>2969</v>
      </c>
      <c r="AG194" s="49" t="s">
        <v>2969</v>
      </c>
      <c r="AH194" s="49" t="s">
        <v>2985</v>
      </c>
      <c r="AI194" s="49" t="s">
        <v>2986</v>
      </c>
      <c r="AJ194" s="49"/>
      <c r="AK194" s="49" t="s">
        <v>109</v>
      </c>
      <c r="AL194" s="49" t="s">
        <v>441</v>
      </c>
      <c r="AM194" s="49" t="s">
        <v>108</v>
      </c>
      <c r="AN194" s="49" t="s">
        <v>109</v>
      </c>
      <c r="AO194" s="49" t="s">
        <v>173</v>
      </c>
      <c r="AP194" s="49" t="s">
        <v>173</v>
      </c>
      <c r="AQ194" s="49" t="s">
        <v>441</v>
      </c>
      <c r="AR194" s="49" t="s">
        <v>109</v>
      </c>
      <c r="AS194" s="49" t="s">
        <v>109</v>
      </c>
      <c r="AT194" s="49" t="s">
        <v>108</v>
      </c>
      <c r="AU194" s="49" t="s">
        <v>97</v>
      </c>
      <c r="AV194" s="49" t="s">
        <v>97</v>
      </c>
      <c r="AW194" s="49" t="s">
        <v>109</v>
      </c>
      <c r="AX194" s="49" t="s">
        <v>2987</v>
      </c>
      <c r="AY194" s="49" t="s">
        <v>102</v>
      </c>
      <c r="AZ194" s="49" t="s">
        <v>2988</v>
      </c>
      <c r="BA194" s="49" t="s">
        <v>2989</v>
      </c>
      <c r="BB194" s="49" t="s">
        <v>2990</v>
      </c>
      <c r="BC194" s="49" t="s">
        <v>2991</v>
      </c>
      <c r="BD194" s="50"/>
      <c r="BE194" s="33" t="s">
        <v>111</v>
      </c>
      <c r="BF194" s="33" t="s">
        <v>142</v>
      </c>
      <c r="BG194" s="33"/>
      <c r="BH194" s="33"/>
      <c r="BI194" s="33"/>
      <c r="BJ194" s="33"/>
      <c r="BK194" s="33"/>
      <c r="BL194" s="33"/>
      <c r="BM194" s="33"/>
      <c r="BN194" s="33"/>
      <c r="BO194" s="51"/>
      <c r="BP194" s="50" t="s">
        <v>144</v>
      </c>
      <c r="BQ194" s="33" t="s">
        <v>143</v>
      </c>
      <c r="BR194" s="51" t="s">
        <v>144</v>
      </c>
      <c r="BS194" s="52" t="s">
        <v>2992</v>
      </c>
      <c r="BT194" s="50">
        <v>2</v>
      </c>
      <c r="BU194" s="33">
        <v>0.90900000000000003</v>
      </c>
      <c r="BV194" s="33">
        <v>3.605</v>
      </c>
      <c r="BW194" s="33">
        <v>3.4049999999999998</v>
      </c>
      <c r="BX194" s="33">
        <v>17</v>
      </c>
      <c r="BY194" s="53">
        <v>2</v>
      </c>
      <c r="BZ194" s="50"/>
      <c r="CA194" s="33">
        <v>0.435</v>
      </c>
      <c r="CB194" s="33">
        <v>0.188</v>
      </c>
      <c r="CC194" s="33">
        <v>0.78100000000000003</v>
      </c>
      <c r="CD194" s="33">
        <v>17</v>
      </c>
      <c r="CE194" s="53"/>
      <c r="CF194" s="55">
        <v>2.0348363991535079</v>
      </c>
      <c r="CG194" s="55">
        <v>16.319869441044471</v>
      </c>
      <c r="CH194" s="55">
        <v>3.3792917004595835</v>
      </c>
      <c r="CI194" s="54">
        <v>17</v>
      </c>
      <c r="CJ194" s="56">
        <v>1</v>
      </c>
      <c r="CK194" s="53"/>
      <c r="CL194" s="1"/>
      <c r="CM194">
        <v>741</v>
      </c>
      <c r="CN194" s="61">
        <v>4.1029713894562416</v>
      </c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</row>
    <row r="195" spans="1:108">
      <c r="A195" s="46" t="s">
        <v>3516</v>
      </c>
      <c r="B195" s="48">
        <v>7700</v>
      </c>
      <c r="C195" s="47" t="s">
        <v>3517</v>
      </c>
      <c r="D195" s="47">
        <v>4711</v>
      </c>
      <c r="E195" s="47" t="s">
        <v>3518</v>
      </c>
      <c r="F195" s="46" t="s">
        <v>3519</v>
      </c>
      <c r="G195" s="47" t="s">
        <v>3520</v>
      </c>
      <c r="H195" s="47">
        <v>66046</v>
      </c>
      <c r="I195" s="47" t="s">
        <v>3521</v>
      </c>
      <c r="J195" s="48" t="s">
        <v>6269</v>
      </c>
      <c r="K195" s="46"/>
      <c r="L195" s="47" t="s">
        <v>6269</v>
      </c>
      <c r="M195" s="46"/>
      <c r="N195" s="46"/>
      <c r="O195" s="46"/>
      <c r="P195" s="46"/>
      <c r="Q195" s="46"/>
      <c r="R195" s="49" t="s">
        <v>2132</v>
      </c>
      <c r="S195" s="49" t="s">
        <v>3522</v>
      </c>
      <c r="T195" s="49" t="s">
        <v>3523</v>
      </c>
      <c r="U195" s="49"/>
      <c r="V195" s="49"/>
      <c r="W195" s="49" t="s">
        <v>328</v>
      </c>
      <c r="X195" s="49"/>
      <c r="Y195" s="49"/>
      <c r="Z195" s="49" t="s">
        <v>3524</v>
      </c>
      <c r="AA195" s="49" t="s">
        <v>3524</v>
      </c>
      <c r="AB195" s="49" t="s">
        <v>2800</v>
      </c>
      <c r="AC195" s="49" t="s">
        <v>2800</v>
      </c>
      <c r="AD195" s="49" t="s">
        <v>2800</v>
      </c>
      <c r="AE195" s="49" t="s">
        <v>3525</v>
      </c>
      <c r="AF195" s="49" t="s">
        <v>3516</v>
      </c>
      <c r="AG195" s="49" t="s">
        <v>3526</v>
      </c>
      <c r="AH195" s="49" t="s">
        <v>3527</v>
      </c>
      <c r="AI195" s="49" t="s">
        <v>3528</v>
      </c>
      <c r="AJ195" s="49"/>
      <c r="AK195" s="49" t="s">
        <v>108</v>
      </c>
      <c r="AL195" s="49" t="s">
        <v>110</v>
      </c>
      <c r="AM195" s="49" t="s">
        <v>110</v>
      </c>
      <c r="AN195" s="49" t="s">
        <v>110</v>
      </c>
      <c r="AO195" s="49" t="s">
        <v>110</v>
      </c>
      <c r="AP195" s="49" t="s">
        <v>110</v>
      </c>
      <c r="AQ195" s="49" t="s">
        <v>110</v>
      </c>
      <c r="AR195" s="49" t="s">
        <v>110</v>
      </c>
      <c r="AS195" s="49" t="s">
        <v>110</v>
      </c>
      <c r="AT195" s="49" t="s">
        <v>110</v>
      </c>
      <c r="AU195" s="49" t="s">
        <v>110</v>
      </c>
      <c r="AV195" s="49" t="s">
        <v>110</v>
      </c>
      <c r="AW195" s="49" t="s">
        <v>110</v>
      </c>
      <c r="AX195" s="49" t="s">
        <v>2192</v>
      </c>
      <c r="AY195" s="49" t="s">
        <v>2192</v>
      </c>
      <c r="AZ195" s="49" t="s">
        <v>2192</v>
      </c>
      <c r="BA195" s="49" t="s">
        <v>3529</v>
      </c>
      <c r="BB195" s="49" t="s">
        <v>334</v>
      </c>
      <c r="BC195" s="49" t="s">
        <v>3012</v>
      </c>
      <c r="BD195" s="50" t="s">
        <v>97</v>
      </c>
      <c r="BE195" s="33" t="s">
        <v>107</v>
      </c>
      <c r="BF195" s="33"/>
      <c r="BG195" s="33"/>
      <c r="BH195" s="33"/>
      <c r="BI195" s="33"/>
      <c r="BJ195" s="33"/>
      <c r="BK195" s="33"/>
      <c r="BL195" s="33"/>
      <c r="BM195" s="33"/>
      <c r="BN195" s="33"/>
      <c r="BO195" s="51"/>
      <c r="BP195" s="50" t="s">
        <v>107</v>
      </c>
      <c r="BQ195" s="33" t="s">
        <v>110</v>
      </c>
      <c r="BR195" s="51" t="s">
        <v>107</v>
      </c>
      <c r="BS195" s="52" t="s">
        <v>3530</v>
      </c>
      <c r="BT195" s="50">
        <v>2</v>
      </c>
      <c r="BU195" s="33">
        <v>0.77600000000000002</v>
      </c>
      <c r="BV195" s="33">
        <v>2.6259999999999999</v>
      </c>
      <c r="BW195" s="33">
        <v>2.8809999999999998</v>
      </c>
      <c r="BX195" s="33">
        <v>4</v>
      </c>
      <c r="BY195" s="53">
        <v>2</v>
      </c>
      <c r="BZ195" s="50"/>
      <c r="CA195" s="33">
        <v>0.55900000000000005</v>
      </c>
      <c r="CB195" s="33">
        <v>8.7999999999999995E-2</v>
      </c>
      <c r="CC195" s="33">
        <v>0.95499999999999996</v>
      </c>
      <c r="CD195" s="33">
        <v>4</v>
      </c>
      <c r="CE195" s="53"/>
      <c r="CF195" s="55">
        <v>1.6920760080542818</v>
      </c>
      <c r="CG195" s="55">
        <v>30.430284218854602</v>
      </c>
      <c r="CH195" s="54">
        <v>3.0170463116608839</v>
      </c>
      <c r="CI195" s="54">
        <v>4</v>
      </c>
      <c r="CJ195" s="56">
        <v>2</v>
      </c>
      <c r="CK195" s="53"/>
      <c r="CL195" s="1" t="s">
        <v>6269</v>
      </c>
      <c r="CM195">
        <v>620</v>
      </c>
      <c r="CN195" s="61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</row>
    <row r="196" spans="1:108">
      <c r="A196" s="46" t="s">
        <v>3436</v>
      </c>
      <c r="B196" s="48">
        <v>2529</v>
      </c>
      <c r="C196" s="47" t="s">
        <v>3437</v>
      </c>
      <c r="D196" s="47">
        <v>1509</v>
      </c>
      <c r="E196" s="47" t="s">
        <v>3438</v>
      </c>
      <c r="F196" s="46" t="s">
        <v>3439</v>
      </c>
      <c r="G196" s="47" t="s">
        <v>3440</v>
      </c>
      <c r="H196" s="47">
        <v>13033</v>
      </c>
      <c r="I196" s="47" t="s">
        <v>3441</v>
      </c>
      <c r="J196" s="48" t="s">
        <v>6269</v>
      </c>
      <c r="K196" s="46"/>
      <c r="L196" s="47" t="s">
        <v>6269</v>
      </c>
      <c r="M196" s="46"/>
      <c r="N196" s="46"/>
      <c r="O196" s="46"/>
      <c r="P196" s="46"/>
      <c r="Q196" s="46"/>
      <c r="R196" s="49" t="s">
        <v>2303</v>
      </c>
      <c r="S196" s="49" t="s">
        <v>3442</v>
      </c>
      <c r="T196" s="49" t="s">
        <v>415</v>
      </c>
      <c r="U196" s="49" t="s">
        <v>3384</v>
      </c>
      <c r="V196" s="49"/>
      <c r="W196" s="49" t="s">
        <v>3443</v>
      </c>
      <c r="X196" s="49" t="s">
        <v>738</v>
      </c>
      <c r="Y196" s="49"/>
      <c r="Z196" s="49" t="s">
        <v>3444</v>
      </c>
      <c r="AA196" s="49" t="s">
        <v>3445</v>
      </c>
      <c r="AB196" s="49" t="s">
        <v>3446</v>
      </c>
      <c r="AC196" s="49" t="s">
        <v>3446</v>
      </c>
      <c r="AD196" s="49" t="s">
        <v>3446</v>
      </c>
      <c r="AE196" s="49" t="s">
        <v>3447</v>
      </c>
      <c r="AF196" s="49" t="s">
        <v>3436</v>
      </c>
      <c r="AG196" s="49" t="s">
        <v>3448</v>
      </c>
      <c r="AH196" s="49" t="s">
        <v>3449</v>
      </c>
      <c r="AI196" s="49" t="s">
        <v>3450</v>
      </c>
      <c r="AJ196" s="49"/>
      <c r="AK196" s="49" t="s">
        <v>173</v>
      </c>
      <c r="AL196" s="49" t="s">
        <v>97</v>
      </c>
      <c r="AM196" s="49" t="s">
        <v>97</v>
      </c>
      <c r="AN196" s="49" t="s">
        <v>97</v>
      </c>
      <c r="AO196" s="49" t="s">
        <v>110</v>
      </c>
      <c r="AP196" s="49" t="s">
        <v>97</v>
      </c>
      <c r="AQ196" s="49" t="s">
        <v>107</v>
      </c>
      <c r="AR196" s="49" t="s">
        <v>110</v>
      </c>
      <c r="AS196" s="49" t="s">
        <v>97</v>
      </c>
      <c r="AT196" s="49" t="s">
        <v>107</v>
      </c>
      <c r="AU196" s="49" t="s">
        <v>110</v>
      </c>
      <c r="AV196" s="49" t="s">
        <v>97</v>
      </c>
      <c r="AW196" s="49" t="s">
        <v>107</v>
      </c>
      <c r="AX196" s="49" t="s">
        <v>1293</v>
      </c>
      <c r="AY196" s="49" t="s">
        <v>1293</v>
      </c>
      <c r="AZ196" s="49" t="s">
        <v>1293</v>
      </c>
      <c r="BA196" s="49" t="s">
        <v>3451</v>
      </c>
      <c r="BB196" s="49" t="s">
        <v>3452</v>
      </c>
      <c r="BC196" s="49" t="s">
        <v>3453</v>
      </c>
      <c r="BD196" s="50"/>
      <c r="BE196" s="33" t="s">
        <v>108</v>
      </c>
      <c r="BF196" s="33" t="s">
        <v>173</v>
      </c>
      <c r="BG196" s="33"/>
      <c r="BH196" s="33"/>
      <c r="BI196" s="33"/>
      <c r="BJ196" s="33"/>
      <c r="BK196" s="33"/>
      <c r="BL196" s="33"/>
      <c r="BM196" s="33"/>
      <c r="BN196" s="33"/>
      <c r="BO196" s="51"/>
      <c r="BP196" s="50" t="s">
        <v>107</v>
      </c>
      <c r="BQ196" s="33" t="s">
        <v>108</v>
      </c>
      <c r="BR196" s="51" t="s">
        <v>109</v>
      </c>
      <c r="BS196" s="52" t="s">
        <v>3454</v>
      </c>
      <c r="BT196" s="50">
        <v>2</v>
      </c>
      <c r="BU196" s="33">
        <v>0.59599999999999997</v>
      </c>
      <c r="BV196" s="33">
        <v>7.0730000000000004</v>
      </c>
      <c r="BW196" s="33">
        <v>8.4830000000000005</v>
      </c>
      <c r="BX196" s="33">
        <v>11</v>
      </c>
      <c r="BY196" s="53">
        <v>2</v>
      </c>
      <c r="BZ196" s="50"/>
      <c r="CA196" s="33">
        <v>2.419</v>
      </c>
      <c r="CB196" s="33">
        <v>0.17799999999999999</v>
      </c>
      <c r="CC196" s="33">
        <v>1.2749999999999999</v>
      </c>
      <c r="CD196" s="33">
        <v>11</v>
      </c>
      <c r="CE196" s="53"/>
      <c r="CF196" s="54">
        <v>0.24983760555638834</v>
      </c>
      <c r="CG196" s="55">
        <v>48.167236645633636</v>
      </c>
      <c r="CH196" s="55">
        <v>6.4641241111829348</v>
      </c>
      <c r="CI196" s="54">
        <v>11</v>
      </c>
      <c r="CJ196" s="56">
        <v>2</v>
      </c>
      <c r="CK196" s="53"/>
      <c r="CL196" s="1"/>
      <c r="CM196">
        <v>1239</v>
      </c>
      <c r="CN196" s="61">
        <v>4.8988664467295227</v>
      </c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</row>
    <row r="197" spans="1:108">
      <c r="A197" s="46" t="s">
        <v>3415</v>
      </c>
      <c r="B197" s="48">
        <v>12853</v>
      </c>
      <c r="C197" s="47" t="s">
        <v>3416</v>
      </c>
      <c r="D197" s="47">
        <v>7533</v>
      </c>
      <c r="E197" s="47" t="s">
        <v>3417</v>
      </c>
      <c r="F197" s="46" t="s">
        <v>3418</v>
      </c>
      <c r="G197" s="47" t="s">
        <v>3419</v>
      </c>
      <c r="H197" s="47">
        <v>22629</v>
      </c>
      <c r="I197" s="47" t="s">
        <v>3420</v>
      </c>
      <c r="J197" s="48" t="s">
        <v>6269</v>
      </c>
      <c r="K197" s="46"/>
      <c r="L197" s="47" t="s">
        <v>6269</v>
      </c>
      <c r="M197" s="46"/>
      <c r="N197" s="46"/>
      <c r="O197" s="46"/>
      <c r="P197" s="46"/>
      <c r="Q197" s="46"/>
      <c r="R197" s="49" t="s">
        <v>3421</v>
      </c>
      <c r="S197" s="49" t="s">
        <v>3422</v>
      </c>
      <c r="T197" s="49" t="s">
        <v>3423</v>
      </c>
      <c r="U197" s="49"/>
      <c r="V197" s="49"/>
      <c r="W197" s="49" t="s">
        <v>3424</v>
      </c>
      <c r="X197" s="49"/>
      <c r="Y197" s="49"/>
      <c r="Z197" s="49" t="s">
        <v>3425</v>
      </c>
      <c r="AA197" s="49" t="s">
        <v>3426</v>
      </c>
      <c r="AB197" s="49" t="s">
        <v>3427</v>
      </c>
      <c r="AC197" s="49" t="s">
        <v>3427</v>
      </c>
      <c r="AD197" s="49" t="s">
        <v>3428</v>
      </c>
      <c r="AE197" s="49" t="s">
        <v>3429</v>
      </c>
      <c r="AF197" s="49" t="s">
        <v>3415</v>
      </c>
      <c r="AG197" s="49" t="s">
        <v>3430</v>
      </c>
      <c r="AH197" s="49" t="s">
        <v>3431</v>
      </c>
      <c r="AI197" s="49" t="s">
        <v>3432</v>
      </c>
      <c r="AJ197" s="49"/>
      <c r="AK197" s="49" t="s">
        <v>441</v>
      </c>
      <c r="AL197" s="49" t="s">
        <v>143</v>
      </c>
      <c r="AM197" s="49" t="s">
        <v>143</v>
      </c>
      <c r="AN197" s="49" t="s">
        <v>173</v>
      </c>
      <c r="AO197" s="49" t="s">
        <v>173</v>
      </c>
      <c r="AP197" s="49" t="s">
        <v>173</v>
      </c>
      <c r="AQ197" s="49" t="s">
        <v>143</v>
      </c>
      <c r="AR197" s="49" t="s">
        <v>173</v>
      </c>
      <c r="AS197" s="49" t="s">
        <v>173</v>
      </c>
      <c r="AT197" s="49" t="s">
        <v>143</v>
      </c>
      <c r="AU197" s="49" t="s">
        <v>109</v>
      </c>
      <c r="AV197" s="49" t="s">
        <v>109</v>
      </c>
      <c r="AW197" s="49" t="s">
        <v>173</v>
      </c>
      <c r="AX197" s="49" t="s">
        <v>436</v>
      </c>
      <c r="AY197" s="49" t="s">
        <v>436</v>
      </c>
      <c r="AZ197" s="49" t="s">
        <v>2861</v>
      </c>
      <c r="BA197" s="49" t="s">
        <v>3433</v>
      </c>
      <c r="BB197" s="49" t="s">
        <v>2990</v>
      </c>
      <c r="BC197" s="49" t="s">
        <v>3434</v>
      </c>
      <c r="BD197" s="50" t="s">
        <v>110</v>
      </c>
      <c r="BE197" s="33" t="s">
        <v>440</v>
      </c>
      <c r="BF197" s="33" t="s">
        <v>130</v>
      </c>
      <c r="BG197" s="33"/>
      <c r="BH197" s="33"/>
      <c r="BI197" s="33"/>
      <c r="BJ197" s="33"/>
      <c r="BK197" s="33"/>
      <c r="BL197" s="33"/>
      <c r="BM197" s="33"/>
      <c r="BN197" s="33"/>
      <c r="BO197" s="51"/>
      <c r="BP197" s="50" t="s">
        <v>111</v>
      </c>
      <c r="BQ197" s="33" t="s">
        <v>430</v>
      </c>
      <c r="BR197" s="51" t="s">
        <v>111</v>
      </c>
      <c r="BS197" s="52" t="s">
        <v>3435</v>
      </c>
      <c r="BT197" s="50">
        <v>2</v>
      </c>
      <c r="BU197" s="33">
        <v>0.497</v>
      </c>
      <c r="BV197" s="33">
        <v>3.9580000000000002</v>
      </c>
      <c r="BW197" s="33">
        <v>3.3679999999999999</v>
      </c>
      <c r="BX197" s="33">
        <v>30</v>
      </c>
      <c r="BY197" s="53">
        <v>2</v>
      </c>
      <c r="BZ197" s="50"/>
      <c r="CA197" s="33">
        <v>1.4059999999999999</v>
      </c>
      <c r="CB197" s="33">
        <v>0.432</v>
      </c>
      <c r="CC197" s="33">
        <v>0.64700000000000002</v>
      </c>
      <c r="CD197" s="33">
        <v>30</v>
      </c>
      <c r="CE197" s="53"/>
      <c r="CF197" s="54">
        <v>0.23664718271528978</v>
      </c>
      <c r="CG197" s="55">
        <v>7.68521364893944</v>
      </c>
      <c r="CH197" s="55">
        <v>3.2247662044501775</v>
      </c>
      <c r="CI197" s="54">
        <v>30</v>
      </c>
      <c r="CJ197" s="56">
        <v>2</v>
      </c>
      <c r="CK197" s="53"/>
      <c r="CL197" s="1"/>
      <c r="CM197">
        <v>741</v>
      </c>
      <c r="CN197" s="61">
        <v>3.2252866421295852</v>
      </c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</row>
    <row r="198" spans="1:108">
      <c r="A198" s="46" t="s">
        <v>4216</v>
      </c>
      <c r="B198" s="48">
        <v>944</v>
      </c>
      <c r="C198" s="47" t="s">
        <v>4217</v>
      </c>
      <c r="D198" s="47">
        <v>576</v>
      </c>
      <c r="E198" s="47" t="s">
        <v>4218</v>
      </c>
      <c r="F198" s="46" t="s">
        <v>4219</v>
      </c>
      <c r="G198" s="47" t="s">
        <v>4220</v>
      </c>
      <c r="H198" s="47">
        <v>230775</v>
      </c>
      <c r="I198" s="47" t="s">
        <v>4221</v>
      </c>
      <c r="J198" s="48" t="s">
        <v>6269</v>
      </c>
      <c r="K198" s="46"/>
      <c r="L198" s="47" t="s">
        <v>6269</v>
      </c>
      <c r="M198" s="47"/>
      <c r="N198" s="46"/>
      <c r="O198" s="46"/>
      <c r="P198" s="46"/>
      <c r="Q198" s="46"/>
      <c r="R198" s="49" t="s">
        <v>1500</v>
      </c>
      <c r="S198" s="49" t="s">
        <v>4222</v>
      </c>
      <c r="T198" s="49"/>
      <c r="U198" s="49" t="s">
        <v>2317</v>
      </c>
      <c r="V198" s="49"/>
      <c r="W198" s="49"/>
      <c r="X198" s="49" t="s">
        <v>4223</v>
      </c>
      <c r="Y198" s="49"/>
      <c r="Z198" s="49" t="s">
        <v>4224</v>
      </c>
      <c r="AA198" s="49" t="s">
        <v>4225</v>
      </c>
      <c r="AB198" s="49" t="s">
        <v>4226</v>
      </c>
      <c r="AC198" s="49" t="s">
        <v>4226</v>
      </c>
      <c r="AD198" s="49" t="s">
        <v>4226</v>
      </c>
      <c r="AE198" s="49" t="s">
        <v>4227</v>
      </c>
      <c r="AF198" s="49" t="s">
        <v>4216</v>
      </c>
      <c r="AG198" s="49" t="s">
        <v>4228</v>
      </c>
      <c r="AH198" s="49" t="s">
        <v>4229</v>
      </c>
      <c r="AI198" s="49" t="s">
        <v>4230</v>
      </c>
      <c r="AJ198" s="49"/>
      <c r="AK198" s="49" t="s">
        <v>149</v>
      </c>
      <c r="AL198" s="49" t="s">
        <v>108</v>
      </c>
      <c r="AM198" s="49" t="s">
        <v>108</v>
      </c>
      <c r="AN198" s="49" t="s">
        <v>108</v>
      </c>
      <c r="AO198" s="49" t="s">
        <v>103</v>
      </c>
      <c r="AP198" s="49" t="s">
        <v>108</v>
      </c>
      <c r="AQ198" s="49" t="s">
        <v>107</v>
      </c>
      <c r="AR198" s="49" t="s">
        <v>103</v>
      </c>
      <c r="AS198" s="49" t="s">
        <v>108</v>
      </c>
      <c r="AT198" s="49" t="s">
        <v>107</v>
      </c>
      <c r="AU198" s="49" t="s">
        <v>103</v>
      </c>
      <c r="AV198" s="49" t="s">
        <v>108</v>
      </c>
      <c r="AW198" s="49" t="s">
        <v>107</v>
      </c>
      <c r="AX198" s="49" t="s">
        <v>4231</v>
      </c>
      <c r="AY198" s="49" t="s">
        <v>4231</v>
      </c>
      <c r="AZ198" s="49" t="s">
        <v>4231</v>
      </c>
      <c r="BA198" s="49" t="s">
        <v>4232</v>
      </c>
      <c r="BB198" s="49" t="s">
        <v>4233</v>
      </c>
      <c r="BC198" s="49" t="s">
        <v>143</v>
      </c>
      <c r="BD198" s="50"/>
      <c r="BE198" s="33"/>
      <c r="BF198" s="33"/>
      <c r="BG198" s="33"/>
      <c r="BH198" s="33" t="s">
        <v>107</v>
      </c>
      <c r="BI198" s="33" t="s">
        <v>108</v>
      </c>
      <c r="BJ198" s="33"/>
      <c r="BK198" s="33"/>
      <c r="BL198" s="33"/>
      <c r="BM198" s="33" t="s">
        <v>110</v>
      </c>
      <c r="BN198" s="33" t="s">
        <v>107</v>
      </c>
      <c r="BO198" s="51" t="s">
        <v>107</v>
      </c>
      <c r="BP198" s="50"/>
      <c r="BQ198" s="33" t="s">
        <v>172</v>
      </c>
      <c r="BR198" s="51" t="s">
        <v>97</v>
      </c>
      <c r="BS198" s="52" t="s">
        <v>4234</v>
      </c>
      <c r="BT198" s="50">
        <v>2</v>
      </c>
      <c r="BU198" s="33"/>
      <c r="BV198" s="33">
        <v>4.7969999999999997</v>
      </c>
      <c r="BW198" s="33">
        <v>4.3129999999999997</v>
      </c>
      <c r="BX198" s="33">
        <v>2</v>
      </c>
      <c r="BY198" s="53">
        <v>2</v>
      </c>
      <c r="BZ198" s="50">
        <v>1</v>
      </c>
      <c r="CA198" s="33"/>
      <c r="CB198" s="33">
        <v>1.1679999999999999</v>
      </c>
      <c r="CC198" s="33">
        <v>2.9390000000000001</v>
      </c>
      <c r="CD198" s="33">
        <v>2</v>
      </c>
      <c r="CE198" s="53"/>
      <c r="CF198" s="54"/>
      <c r="CG198" s="54">
        <v>4.1061016670772768</v>
      </c>
      <c r="CH198" s="54">
        <v>1.4675452370819331</v>
      </c>
      <c r="CI198" s="54">
        <v>2</v>
      </c>
      <c r="CJ198" s="56"/>
      <c r="CK198" s="53"/>
      <c r="CL198" s="1" t="s">
        <v>6269</v>
      </c>
      <c r="CM198">
        <v>4758</v>
      </c>
      <c r="CN198" s="61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</row>
    <row r="199" spans="1:108">
      <c r="A199" s="46" t="s">
        <v>3548</v>
      </c>
      <c r="B199" s="48">
        <v>7682</v>
      </c>
      <c r="C199" s="47" t="s">
        <v>3549</v>
      </c>
      <c r="D199" s="47">
        <v>9348</v>
      </c>
      <c r="E199" s="47" t="s">
        <v>3550</v>
      </c>
      <c r="F199" s="46" t="s">
        <v>3551</v>
      </c>
      <c r="G199" s="47" t="s">
        <v>3552</v>
      </c>
      <c r="H199" s="47">
        <v>83398</v>
      </c>
      <c r="I199" s="47" t="s">
        <v>3553</v>
      </c>
      <c r="J199" s="48" t="s">
        <v>6269</v>
      </c>
      <c r="K199" s="46"/>
      <c r="L199" s="47" t="s">
        <v>6269</v>
      </c>
      <c r="M199" s="46"/>
      <c r="N199" s="46"/>
      <c r="O199" s="46"/>
      <c r="P199" s="46"/>
      <c r="Q199" s="46"/>
      <c r="R199" s="49" t="s">
        <v>287</v>
      </c>
      <c r="S199" s="49" t="s">
        <v>3554</v>
      </c>
      <c r="T199" s="49"/>
      <c r="U199" s="49" t="s">
        <v>176</v>
      </c>
      <c r="V199" s="49"/>
      <c r="W199" s="49"/>
      <c r="X199" s="49" t="s">
        <v>3555</v>
      </c>
      <c r="Y199" s="49"/>
      <c r="Z199" s="49" t="s">
        <v>3556</v>
      </c>
      <c r="AA199" s="49" t="s">
        <v>3556</v>
      </c>
      <c r="AB199" s="49" t="s">
        <v>110</v>
      </c>
      <c r="AC199" s="49" t="s">
        <v>110</v>
      </c>
      <c r="AD199" s="49" t="s">
        <v>110</v>
      </c>
      <c r="AE199" s="49" t="s">
        <v>3557</v>
      </c>
      <c r="AF199" s="49" t="s">
        <v>3548</v>
      </c>
      <c r="AG199" s="49" t="s">
        <v>3558</v>
      </c>
      <c r="AH199" s="49" t="s">
        <v>3559</v>
      </c>
      <c r="AI199" s="49" t="s">
        <v>3560</v>
      </c>
      <c r="AJ199" s="49"/>
      <c r="AK199" s="49" t="s">
        <v>110</v>
      </c>
      <c r="AL199" s="49" t="s">
        <v>110</v>
      </c>
      <c r="AM199" s="49" t="s">
        <v>110</v>
      </c>
      <c r="AN199" s="49" t="s">
        <v>110</v>
      </c>
      <c r="AO199" s="49" t="s">
        <v>103</v>
      </c>
      <c r="AP199" s="49" t="s">
        <v>110</v>
      </c>
      <c r="AQ199" s="49" t="s">
        <v>110</v>
      </c>
      <c r="AR199" s="49" t="s">
        <v>103</v>
      </c>
      <c r="AS199" s="49" t="s">
        <v>110</v>
      </c>
      <c r="AT199" s="49" t="s">
        <v>110</v>
      </c>
      <c r="AU199" s="49" t="s">
        <v>103</v>
      </c>
      <c r="AV199" s="49" t="s">
        <v>110</v>
      </c>
      <c r="AW199" s="49" t="s">
        <v>110</v>
      </c>
      <c r="AX199" s="49" t="s">
        <v>2518</v>
      </c>
      <c r="AY199" s="49" t="s">
        <v>2518</v>
      </c>
      <c r="AZ199" s="49" t="s">
        <v>2518</v>
      </c>
      <c r="BA199" s="49" t="s">
        <v>3561</v>
      </c>
      <c r="BB199" s="49" t="s">
        <v>3562</v>
      </c>
      <c r="BC199" s="49" t="s">
        <v>3563</v>
      </c>
      <c r="BD199" s="50"/>
      <c r="BE199" s="33"/>
      <c r="BF199" s="33"/>
      <c r="BG199" s="33"/>
      <c r="BH199" s="33"/>
      <c r="BI199" s="33"/>
      <c r="BJ199" s="33" t="s">
        <v>107</v>
      </c>
      <c r="BK199" s="33"/>
      <c r="BL199" s="33" t="s">
        <v>110</v>
      </c>
      <c r="BM199" s="33"/>
      <c r="BN199" s="33"/>
      <c r="BO199" s="51"/>
      <c r="BP199" s="50"/>
      <c r="BQ199" s="33" t="s">
        <v>107</v>
      </c>
      <c r="BR199" s="51" t="s">
        <v>110</v>
      </c>
      <c r="BS199" s="52" t="s">
        <v>3564</v>
      </c>
      <c r="BT199" s="50">
        <v>2</v>
      </c>
      <c r="BU199" s="33"/>
      <c r="BV199" s="33">
        <v>6.3979999999999997</v>
      </c>
      <c r="BW199" s="33">
        <v>5.4269999999999996</v>
      </c>
      <c r="BX199" s="33">
        <v>3</v>
      </c>
      <c r="BY199" s="53">
        <v>2</v>
      </c>
      <c r="BZ199" s="50"/>
      <c r="CA199" s="33"/>
      <c r="CB199" s="33">
        <v>0.35199999999999998</v>
      </c>
      <c r="CC199" s="33">
        <v>0.309</v>
      </c>
      <c r="CD199" s="33">
        <v>3</v>
      </c>
      <c r="CE199" s="53"/>
      <c r="CF199" s="54"/>
      <c r="CG199" s="55">
        <v>18.152444226615113</v>
      </c>
      <c r="CH199" s="55">
        <v>17.548477669562164</v>
      </c>
      <c r="CI199" s="54">
        <v>3</v>
      </c>
      <c r="CJ199" s="56">
        <v>2</v>
      </c>
      <c r="CK199" s="53"/>
      <c r="CL199" s="1" t="s">
        <v>6269</v>
      </c>
      <c r="CM199">
        <v>2622</v>
      </c>
      <c r="CN199" s="61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</row>
    <row r="200" spans="1:108">
      <c r="A200" s="46" t="s">
        <v>4348</v>
      </c>
      <c r="B200" s="48">
        <v>10991</v>
      </c>
      <c r="C200" s="47" t="s">
        <v>4349</v>
      </c>
      <c r="D200" s="47">
        <v>292</v>
      </c>
      <c r="E200" s="47" t="s">
        <v>4350</v>
      </c>
      <c r="F200" s="46" t="s">
        <v>4351</v>
      </c>
      <c r="G200" s="47" t="s">
        <v>4352</v>
      </c>
      <c r="H200" s="47">
        <v>11740</v>
      </c>
      <c r="I200" s="47" t="s">
        <v>4353</v>
      </c>
      <c r="J200" s="48" t="s">
        <v>6269</v>
      </c>
      <c r="K200" s="46"/>
      <c r="L200" s="46"/>
      <c r="M200" s="48" t="s">
        <v>6269</v>
      </c>
      <c r="N200" s="46" t="s">
        <v>6269</v>
      </c>
      <c r="O200" s="47" t="s">
        <v>6269</v>
      </c>
      <c r="P200" s="46"/>
      <c r="Q200" s="46"/>
      <c r="R200" s="49" t="s">
        <v>277</v>
      </c>
      <c r="S200" s="49" t="s">
        <v>4354</v>
      </c>
      <c r="T200" s="49"/>
      <c r="U200" s="49" t="s">
        <v>4355</v>
      </c>
      <c r="V200" s="49"/>
      <c r="W200" s="49"/>
      <c r="X200" s="49" t="s">
        <v>521</v>
      </c>
      <c r="Y200" s="49"/>
      <c r="Z200" s="49" t="s">
        <v>4356</v>
      </c>
      <c r="AA200" s="49" t="s">
        <v>4357</v>
      </c>
      <c r="AB200" s="49" t="s">
        <v>743</v>
      </c>
      <c r="AC200" s="49" t="s">
        <v>4358</v>
      </c>
      <c r="AD200" s="49" t="s">
        <v>4358</v>
      </c>
      <c r="AE200" s="49" t="s">
        <v>4359</v>
      </c>
      <c r="AF200" s="49" t="s">
        <v>4348</v>
      </c>
      <c r="AG200" s="49" t="s">
        <v>4360</v>
      </c>
      <c r="AH200" s="49" t="s">
        <v>4361</v>
      </c>
      <c r="AI200" s="49" t="s">
        <v>4362</v>
      </c>
      <c r="AJ200" s="49"/>
      <c r="AK200" s="49" t="s">
        <v>107</v>
      </c>
      <c r="AL200" s="49" t="s">
        <v>441</v>
      </c>
      <c r="AM200" s="49" t="s">
        <v>107</v>
      </c>
      <c r="AN200" s="49" t="s">
        <v>107</v>
      </c>
      <c r="AO200" s="49" t="s">
        <v>441</v>
      </c>
      <c r="AP200" s="49" t="s">
        <v>109</v>
      </c>
      <c r="AQ200" s="49" t="s">
        <v>173</v>
      </c>
      <c r="AR200" s="49" t="s">
        <v>107</v>
      </c>
      <c r="AS200" s="49" t="s">
        <v>110</v>
      </c>
      <c r="AT200" s="49" t="s">
        <v>107</v>
      </c>
      <c r="AU200" s="49" t="s">
        <v>107</v>
      </c>
      <c r="AV200" s="49" t="s">
        <v>110</v>
      </c>
      <c r="AW200" s="49" t="s">
        <v>107</v>
      </c>
      <c r="AX200" s="49" t="s">
        <v>4363</v>
      </c>
      <c r="AY200" s="49" t="s">
        <v>3984</v>
      </c>
      <c r="AZ200" s="49" t="s">
        <v>3984</v>
      </c>
      <c r="BA200" s="49" t="s">
        <v>4364</v>
      </c>
      <c r="BB200" s="49" t="s">
        <v>1207</v>
      </c>
      <c r="BC200" s="49" t="s">
        <v>97</v>
      </c>
      <c r="BD200" s="50"/>
      <c r="BE200" s="33"/>
      <c r="BF200" s="33" t="s">
        <v>108</v>
      </c>
      <c r="BG200" s="33"/>
      <c r="BH200" s="33"/>
      <c r="BI200" s="33"/>
      <c r="BJ200" s="33"/>
      <c r="BK200" s="33"/>
      <c r="BL200" s="33"/>
      <c r="BM200" s="33"/>
      <c r="BN200" s="33"/>
      <c r="BO200" s="51"/>
      <c r="BP200" s="50" t="s">
        <v>107</v>
      </c>
      <c r="BQ200" s="33" t="s">
        <v>110</v>
      </c>
      <c r="BR200" s="51" t="s">
        <v>107</v>
      </c>
      <c r="BS200" s="52" t="s">
        <v>4365</v>
      </c>
      <c r="BT200" s="50">
        <v>1</v>
      </c>
      <c r="BU200" s="33">
        <v>1.952</v>
      </c>
      <c r="BV200" s="33">
        <v>2.2519999999999998</v>
      </c>
      <c r="BW200" s="33">
        <v>1.8959999999999999</v>
      </c>
      <c r="BX200" s="33">
        <v>5</v>
      </c>
      <c r="BY200" s="53">
        <v>3</v>
      </c>
      <c r="BZ200" s="50">
        <v>3</v>
      </c>
      <c r="CA200" s="33">
        <v>4.6029999999999998</v>
      </c>
      <c r="CB200" s="33">
        <v>2.36</v>
      </c>
      <c r="CC200" s="33">
        <v>2.4169999999999998</v>
      </c>
      <c r="CD200" s="33">
        <v>5</v>
      </c>
      <c r="CE200" s="53">
        <v>1</v>
      </c>
      <c r="CF200" s="54">
        <v>0.39632213062777422</v>
      </c>
      <c r="CG200" s="60">
        <v>0.78976465013426</v>
      </c>
      <c r="CH200" s="60">
        <v>0.81779522407589134</v>
      </c>
      <c r="CI200" s="54">
        <v>5</v>
      </c>
      <c r="CJ200" s="53"/>
      <c r="CK200" s="56">
        <v>2</v>
      </c>
      <c r="CL200" s="1" t="s">
        <v>6269</v>
      </c>
      <c r="CM200">
        <v>897</v>
      </c>
      <c r="CN200" s="61">
        <v>9.6514719128493667</v>
      </c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</row>
    <row r="201" spans="1:108">
      <c r="A201" s="46" t="s">
        <v>4389</v>
      </c>
      <c r="B201" s="48">
        <v>4385</v>
      </c>
      <c r="C201" s="47" t="s">
        <v>4390</v>
      </c>
      <c r="D201" s="47">
        <v>2771</v>
      </c>
      <c r="E201" s="47" t="s">
        <v>4391</v>
      </c>
      <c r="F201" s="46" t="s">
        <v>4392</v>
      </c>
      <c r="G201" s="47" t="s">
        <v>4393</v>
      </c>
      <c r="H201" s="47">
        <v>14678</v>
      </c>
      <c r="I201" s="47" t="s">
        <v>4394</v>
      </c>
      <c r="J201" s="48" t="s">
        <v>6269</v>
      </c>
      <c r="K201" s="46"/>
      <c r="L201" s="46"/>
      <c r="M201" s="48" t="s">
        <v>6269</v>
      </c>
      <c r="N201" s="46" t="s">
        <v>6269</v>
      </c>
      <c r="O201" s="47" t="s">
        <v>6269</v>
      </c>
      <c r="P201" s="46"/>
      <c r="Q201" s="46"/>
      <c r="R201" s="49" t="s">
        <v>3185</v>
      </c>
      <c r="S201" s="49" t="s">
        <v>4395</v>
      </c>
      <c r="T201" s="49"/>
      <c r="U201" s="49" t="s">
        <v>4396</v>
      </c>
      <c r="V201" s="49"/>
      <c r="W201" s="49"/>
      <c r="X201" s="49" t="s">
        <v>4397</v>
      </c>
      <c r="Y201" s="49"/>
      <c r="Z201" s="49" t="s">
        <v>4398</v>
      </c>
      <c r="AA201" s="49" t="s">
        <v>4398</v>
      </c>
      <c r="AB201" s="49" t="s">
        <v>4399</v>
      </c>
      <c r="AC201" s="49" t="s">
        <v>4400</v>
      </c>
      <c r="AD201" s="49" t="s">
        <v>4401</v>
      </c>
      <c r="AE201" s="49" t="s">
        <v>4402</v>
      </c>
      <c r="AF201" s="49" t="s">
        <v>4389</v>
      </c>
      <c r="AG201" s="49" t="s">
        <v>4403</v>
      </c>
      <c r="AH201" s="49" t="s">
        <v>4404</v>
      </c>
      <c r="AI201" s="49" t="s">
        <v>4405</v>
      </c>
      <c r="AJ201" s="49"/>
      <c r="AK201" s="49" t="s">
        <v>143</v>
      </c>
      <c r="AL201" s="49" t="s">
        <v>173</v>
      </c>
      <c r="AM201" s="49" t="s">
        <v>97</v>
      </c>
      <c r="AN201" s="49" t="s">
        <v>107</v>
      </c>
      <c r="AO201" s="49" t="s">
        <v>97</v>
      </c>
      <c r="AP201" s="49" t="s">
        <v>108</v>
      </c>
      <c r="AQ201" s="49" t="s">
        <v>173</v>
      </c>
      <c r="AR201" s="49" t="s">
        <v>110</v>
      </c>
      <c r="AS201" s="49" t="s">
        <v>107</v>
      </c>
      <c r="AT201" s="49" t="s">
        <v>97</v>
      </c>
      <c r="AU201" s="49" t="s">
        <v>110</v>
      </c>
      <c r="AV201" s="49" t="s">
        <v>110</v>
      </c>
      <c r="AW201" s="49" t="s">
        <v>107</v>
      </c>
      <c r="AX201" s="49" t="s">
        <v>540</v>
      </c>
      <c r="AY201" s="49" t="s">
        <v>1293</v>
      </c>
      <c r="AZ201" s="49" t="s">
        <v>1177</v>
      </c>
      <c r="BA201" s="49" t="s">
        <v>4406</v>
      </c>
      <c r="BB201" s="49" t="s">
        <v>2601</v>
      </c>
      <c r="BC201" s="49" t="s">
        <v>4407</v>
      </c>
      <c r="BD201" s="50"/>
      <c r="BE201" s="33"/>
      <c r="BF201" s="33" t="s">
        <v>108</v>
      </c>
      <c r="BG201" s="33" t="s">
        <v>109</v>
      </c>
      <c r="BH201" s="33"/>
      <c r="BI201" s="33"/>
      <c r="BJ201" s="33"/>
      <c r="BK201" s="33"/>
      <c r="BL201" s="33"/>
      <c r="BM201" s="33"/>
      <c r="BN201" s="33"/>
      <c r="BO201" s="51"/>
      <c r="BP201" s="50" t="s">
        <v>107</v>
      </c>
      <c r="BQ201" s="33" t="s">
        <v>97</v>
      </c>
      <c r="BR201" s="51" t="s">
        <v>109</v>
      </c>
      <c r="BS201" s="52" t="s">
        <v>4408</v>
      </c>
      <c r="BT201" s="50">
        <v>1</v>
      </c>
      <c r="BU201" s="33">
        <v>1.5720000000000001</v>
      </c>
      <c r="BV201" s="33">
        <v>0.92500000000000004</v>
      </c>
      <c r="BW201" s="33">
        <v>7.9880000000000004</v>
      </c>
      <c r="BX201" s="33">
        <v>5</v>
      </c>
      <c r="BY201" s="53">
        <v>3</v>
      </c>
      <c r="BZ201" s="50">
        <v>3</v>
      </c>
      <c r="CA201" s="33">
        <v>3.9489999999999998</v>
      </c>
      <c r="CB201" s="33">
        <v>1.669</v>
      </c>
      <c r="CC201" s="33">
        <v>7.27</v>
      </c>
      <c r="CD201" s="33">
        <v>5</v>
      </c>
      <c r="CE201" s="53">
        <v>1</v>
      </c>
      <c r="CF201" s="54">
        <v>0.40520280400340369</v>
      </c>
      <c r="CG201" s="60">
        <v>0.60801361950507693</v>
      </c>
      <c r="CH201" s="60">
        <v>1.1127802815334114</v>
      </c>
      <c r="CI201" s="54">
        <v>5</v>
      </c>
      <c r="CJ201" s="57"/>
      <c r="CK201" s="56">
        <v>2</v>
      </c>
      <c r="CL201" s="1"/>
      <c r="CM201">
        <v>1068</v>
      </c>
      <c r="CN201" s="61">
        <v>4.445710539530257</v>
      </c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</row>
    <row r="202" spans="1:108">
      <c r="A202" s="46" t="s">
        <v>4512</v>
      </c>
      <c r="B202" s="48">
        <v>4398</v>
      </c>
      <c r="C202" s="47" t="s">
        <v>4513</v>
      </c>
      <c r="D202" s="47">
        <v>2783</v>
      </c>
      <c r="E202" s="47" t="s">
        <v>4514</v>
      </c>
      <c r="F202" s="46" t="s">
        <v>4515</v>
      </c>
      <c r="G202" s="47" t="s">
        <v>4516</v>
      </c>
      <c r="H202" s="47">
        <v>14693</v>
      </c>
      <c r="I202" s="47" t="s">
        <v>4517</v>
      </c>
      <c r="J202" s="48" t="s">
        <v>6269</v>
      </c>
      <c r="K202" s="46"/>
      <c r="L202" s="46"/>
      <c r="M202" s="48" t="s">
        <v>6269</v>
      </c>
      <c r="N202" s="46" t="s">
        <v>6269</v>
      </c>
      <c r="O202" s="47" t="s">
        <v>6269</v>
      </c>
      <c r="P202" s="46"/>
      <c r="Q202" s="46"/>
      <c r="R202" s="49" t="s">
        <v>113</v>
      </c>
      <c r="S202" s="49" t="s">
        <v>4518</v>
      </c>
      <c r="T202" s="49" t="s">
        <v>413</v>
      </c>
      <c r="U202" s="49" t="s">
        <v>4519</v>
      </c>
      <c r="V202" s="49"/>
      <c r="W202" s="49" t="s">
        <v>4520</v>
      </c>
      <c r="X202" s="49" t="s">
        <v>4521</v>
      </c>
      <c r="Y202" s="49"/>
      <c r="Z202" s="49" t="s">
        <v>4522</v>
      </c>
      <c r="AA202" s="49" t="s">
        <v>4523</v>
      </c>
      <c r="AB202" s="49" t="s">
        <v>4524</v>
      </c>
      <c r="AC202" s="49" t="s">
        <v>4525</v>
      </c>
      <c r="AD202" s="49" t="s">
        <v>4526</v>
      </c>
      <c r="AE202" s="49" t="s">
        <v>4527</v>
      </c>
      <c r="AF202" s="49" t="s">
        <v>4512</v>
      </c>
      <c r="AG202" s="49" t="s">
        <v>4528</v>
      </c>
      <c r="AH202" s="49" t="s">
        <v>4529</v>
      </c>
      <c r="AI202" s="49" t="s">
        <v>4530</v>
      </c>
      <c r="AJ202" s="49"/>
      <c r="AK202" s="49" t="s">
        <v>173</v>
      </c>
      <c r="AL202" s="49" t="s">
        <v>441</v>
      </c>
      <c r="AM202" s="49" t="s">
        <v>109</v>
      </c>
      <c r="AN202" s="49" t="s">
        <v>97</v>
      </c>
      <c r="AO202" s="49" t="s">
        <v>441</v>
      </c>
      <c r="AP202" s="49" t="s">
        <v>173</v>
      </c>
      <c r="AQ202" s="49" t="s">
        <v>441</v>
      </c>
      <c r="AR202" s="49" t="s">
        <v>109</v>
      </c>
      <c r="AS202" s="49" t="s">
        <v>97</v>
      </c>
      <c r="AT202" s="49" t="s">
        <v>109</v>
      </c>
      <c r="AU202" s="49" t="s">
        <v>97</v>
      </c>
      <c r="AV202" s="49" t="s">
        <v>107</v>
      </c>
      <c r="AW202" s="49" t="s">
        <v>97</v>
      </c>
      <c r="AX202" s="49" t="s">
        <v>4531</v>
      </c>
      <c r="AY202" s="49" t="s">
        <v>3544</v>
      </c>
      <c r="AZ202" s="49" t="s">
        <v>748</v>
      </c>
      <c r="BA202" s="49" t="s">
        <v>4532</v>
      </c>
      <c r="BB202" s="49" t="s">
        <v>4533</v>
      </c>
      <c r="BC202" s="49" t="s">
        <v>4534</v>
      </c>
      <c r="BD202" s="50"/>
      <c r="BE202" s="33"/>
      <c r="BF202" s="33" t="s">
        <v>430</v>
      </c>
      <c r="BG202" s="33" t="s">
        <v>107</v>
      </c>
      <c r="BH202" s="33"/>
      <c r="BI202" s="33"/>
      <c r="BJ202" s="33" t="s">
        <v>110</v>
      </c>
      <c r="BK202" s="33"/>
      <c r="BL202" s="33"/>
      <c r="BM202" s="33"/>
      <c r="BN202" s="33"/>
      <c r="BO202" s="51"/>
      <c r="BP202" s="50" t="s">
        <v>441</v>
      </c>
      <c r="BQ202" s="33" t="s">
        <v>97</v>
      </c>
      <c r="BR202" s="51" t="s">
        <v>173</v>
      </c>
      <c r="BS202" s="52" t="s">
        <v>4535</v>
      </c>
      <c r="BT202" s="50">
        <v>1</v>
      </c>
      <c r="BU202" s="33">
        <v>1.5209999999999999</v>
      </c>
      <c r="BV202" s="33">
        <v>2.2400000000000002</v>
      </c>
      <c r="BW202" s="33">
        <v>3.8130000000000002</v>
      </c>
      <c r="BX202" s="33">
        <v>14</v>
      </c>
      <c r="BY202" s="53">
        <v>3</v>
      </c>
      <c r="BZ202" s="50">
        <v>3</v>
      </c>
      <c r="CA202" s="33">
        <v>5.1479999999999997</v>
      </c>
      <c r="CB202" s="33">
        <v>3.0110000000000001</v>
      </c>
      <c r="CC202" s="33">
        <v>2.9119999999999999</v>
      </c>
      <c r="CD202" s="33">
        <v>14</v>
      </c>
      <c r="CE202" s="53">
        <v>1</v>
      </c>
      <c r="CF202" s="54">
        <v>0.35910511006571622</v>
      </c>
      <c r="CG202" s="60">
        <v>0.73811632713315622</v>
      </c>
      <c r="CH202" s="54">
        <v>1.387135703485872</v>
      </c>
      <c r="CI202" s="54">
        <v>14</v>
      </c>
      <c r="CJ202" s="61"/>
      <c r="CK202" s="53"/>
      <c r="CL202" s="1"/>
      <c r="CM202">
        <v>1023</v>
      </c>
      <c r="CN202" s="61">
        <v>8.3318936920968074</v>
      </c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</row>
    <row r="203" spans="1:108">
      <c r="A203" s="46" t="s">
        <v>4409</v>
      </c>
      <c r="B203" s="48">
        <v>9299</v>
      </c>
      <c r="C203" s="47" t="s">
        <v>4410</v>
      </c>
      <c r="D203" s="47">
        <v>5515</v>
      </c>
      <c r="E203" s="47" t="s">
        <v>4411</v>
      </c>
      <c r="F203" s="46" t="s">
        <v>4412</v>
      </c>
      <c r="G203" s="47" t="s">
        <v>4413</v>
      </c>
      <c r="H203" s="47">
        <v>19052</v>
      </c>
      <c r="I203" s="47" t="s">
        <v>4414</v>
      </c>
      <c r="J203" s="48" t="s">
        <v>6269</v>
      </c>
      <c r="K203" s="46"/>
      <c r="L203" s="46"/>
      <c r="M203" s="48" t="s">
        <v>6269</v>
      </c>
      <c r="N203" s="46" t="s">
        <v>6269</v>
      </c>
      <c r="O203" s="47" t="s">
        <v>6269</v>
      </c>
      <c r="P203" s="46"/>
      <c r="Q203" s="46"/>
      <c r="R203" s="49" t="s">
        <v>4415</v>
      </c>
      <c r="S203" s="49" t="s">
        <v>4416</v>
      </c>
      <c r="T203" s="49" t="s">
        <v>1745</v>
      </c>
      <c r="U203" s="49"/>
      <c r="V203" s="49"/>
      <c r="W203" s="49" t="s">
        <v>3923</v>
      </c>
      <c r="X203" s="49"/>
      <c r="Y203" s="49"/>
      <c r="Z203" s="49" t="s">
        <v>4417</v>
      </c>
      <c r="AA203" s="49" t="s">
        <v>4417</v>
      </c>
      <c r="AB203" s="49" t="s">
        <v>1991</v>
      </c>
      <c r="AC203" s="49" t="s">
        <v>1991</v>
      </c>
      <c r="AD203" s="49" t="s">
        <v>1991</v>
      </c>
      <c r="AE203" s="49" t="s">
        <v>4418</v>
      </c>
      <c r="AF203" s="49" t="s">
        <v>4409</v>
      </c>
      <c r="AG203" s="49" t="s">
        <v>4419</v>
      </c>
      <c r="AH203" s="49" t="s">
        <v>4420</v>
      </c>
      <c r="AI203" s="49" t="s">
        <v>4421</v>
      </c>
      <c r="AJ203" s="49"/>
      <c r="AK203" s="49" t="s">
        <v>97</v>
      </c>
      <c r="AL203" s="49" t="s">
        <v>107</v>
      </c>
      <c r="AM203" s="49" t="s">
        <v>107</v>
      </c>
      <c r="AN203" s="49" t="s">
        <v>107</v>
      </c>
      <c r="AO203" s="49" t="s">
        <v>110</v>
      </c>
      <c r="AP203" s="49" t="s">
        <v>107</v>
      </c>
      <c r="AQ203" s="49" t="s">
        <v>110</v>
      </c>
      <c r="AR203" s="49" t="s">
        <v>110</v>
      </c>
      <c r="AS203" s="49" t="s">
        <v>107</v>
      </c>
      <c r="AT203" s="49" t="s">
        <v>110</v>
      </c>
      <c r="AU203" s="49" t="s">
        <v>110</v>
      </c>
      <c r="AV203" s="49" t="s">
        <v>107</v>
      </c>
      <c r="AW203" s="49" t="s">
        <v>110</v>
      </c>
      <c r="AX203" s="49" t="s">
        <v>2608</v>
      </c>
      <c r="AY203" s="49" t="s">
        <v>2608</v>
      </c>
      <c r="AZ203" s="49" t="s">
        <v>2608</v>
      </c>
      <c r="BA203" s="49" t="s">
        <v>4422</v>
      </c>
      <c r="BB203" s="49" t="s">
        <v>1909</v>
      </c>
      <c r="BC203" s="49" t="s">
        <v>97</v>
      </c>
      <c r="BD203" s="50"/>
      <c r="BE203" s="33"/>
      <c r="BF203" s="33" t="s">
        <v>109</v>
      </c>
      <c r="BG203" s="33"/>
      <c r="BH203" s="33"/>
      <c r="BI203" s="33"/>
      <c r="BJ203" s="33"/>
      <c r="BK203" s="33"/>
      <c r="BL203" s="33"/>
      <c r="BM203" s="33"/>
      <c r="BN203" s="33"/>
      <c r="BO203" s="51"/>
      <c r="BP203" s="50" t="s">
        <v>110</v>
      </c>
      <c r="BQ203" s="33" t="s">
        <v>107</v>
      </c>
      <c r="BR203" s="51" t="s">
        <v>110</v>
      </c>
      <c r="BS203" s="52" t="s">
        <v>4423</v>
      </c>
      <c r="BT203" s="50">
        <v>1</v>
      </c>
      <c r="BU203" s="33">
        <v>1.222</v>
      </c>
      <c r="BV203" s="33">
        <v>2.1419999999999999</v>
      </c>
      <c r="BW203" s="33">
        <v>4.1950000000000003</v>
      </c>
      <c r="BX203" s="33">
        <v>3</v>
      </c>
      <c r="BY203" s="53">
        <v>3</v>
      </c>
      <c r="BZ203" s="50">
        <v>3</v>
      </c>
      <c r="CA203" s="33">
        <v>7.04</v>
      </c>
      <c r="CB203" s="33">
        <v>1.9830000000000001</v>
      </c>
      <c r="CC203" s="33">
        <v>1.3959999999999999</v>
      </c>
      <c r="CD203" s="33">
        <v>3</v>
      </c>
      <c r="CE203" s="53">
        <v>1</v>
      </c>
      <c r="CF203" s="60">
        <v>0.1946282600233554</v>
      </c>
      <c r="CG203" s="60">
        <v>1.1649580615097856</v>
      </c>
      <c r="CH203" s="54">
        <v>3.0202355783751131</v>
      </c>
      <c r="CI203" s="54">
        <v>3</v>
      </c>
      <c r="CJ203" s="53"/>
      <c r="CK203" s="56">
        <v>2</v>
      </c>
      <c r="CL203" s="1"/>
      <c r="CM203">
        <v>930</v>
      </c>
      <c r="CN203" s="61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</row>
    <row r="204" spans="1:108">
      <c r="A204" s="46" t="s">
        <v>4536</v>
      </c>
      <c r="B204" s="48">
        <v>5385</v>
      </c>
      <c r="C204" s="47" t="s">
        <v>4537</v>
      </c>
      <c r="D204" s="47">
        <v>3420</v>
      </c>
      <c r="E204" s="47" t="s">
        <v>4538</v>
      </c>
      <c r="F204" s="46" t="s">
        <v>4539</v>
      </c>
      <c r="G204" s="47" t="s">
        <v>4540</v>
      </c>
      <c r="H204" s="47">
        <v>170718</v>
      </c>
      <c r="I204" s="47" t="s">
        <v>4541</v>
      </c>
      <c r="J204" s="48" t="s">
        <v>6269</v>
      </c>
      <c r="K204" s="46"/>
      <c r="L204" s="46"/>
      <c r="M204" s="48" t="s">
        <v>6269</v>
      </c>
      <c r="N204" s="46" t="s">
        <v>6269</v>
      </c>
      <c r="O204" s="47" t="s">
        <v>6269</v>
      </c>
      <c r="P204" s="46"/>
      <c r="Q204" s="46"/>
      <c r="R204" s="49" t="s">
        <v>4542</v>
      </c>
      <c r="S204" s="49" t="s">
        <v>4543</v>
      </c>
      <c r="T204" s="49" t="s">
        <v>4544</v>
      </c>
      <c r="U204" s="49"/>
      <c r="V204" s="49"/>
      <c r="W204" s="49" t="s">
        <v>4545</v>
      </c>
      <c r="X204" s="49"/>
      <c r="Y204" s="49"/>
      <c r="Z204" s="49" t="s">
        <v>4546</v>
      </c>
      <c r="AA204" s="49" t="s">
        <v>4546</v>
      </c>
      <c r="AB204" s="49" t="s">
        <v>4547</v>
      </c>
      <c r="AC204" s="49" t="s">
        <v>4547</v>
      </c>
      <c r="AD204" s="49" t="s">
        <v>4547</v>
      </c>
      <c r="AE204" s="49" t="s">
        <v>4548</v>
      </c>
      <c r="AF204" s="49" t="s">
        <v>4536</v>
      </c>
      <c r="AG204" s="49" t="s">
        <v>4536</v>
      </c>
      <c r="AH204" s="49" t="s">
        <v>4549</v>
      </c>
      <c r="AI204" s="49" t="s">
        <v>4550</v>
      </c>
      <c r="AJ204" s="49"/>
      <c r="AK204" s="49" t="s">
        <v>97</v>
      </c>
      <c r="AL204" s="49" t="s">
        <v>108</v>
      </c>
      <c r="AM204" s="49" t="s">
        <v>108</v>
      </c>
      <c r="AN204" s="49" t="s">
        <v>108</v>
      </c>
      <c r="AO204" s="49" t="s">
        <v>97</v>
      </c>
      <c r="AP204" s="49" t="s">
        <v>107</v>
      </c>
      <c r="AQ204" s="49" t="s">
        <v>97</v>
      </c>
      <c r="AR204" s="49" t="s">
        <v>97</v>
      </c>
      <c r="AS204" s="49" t="s">
        <v>107</v>
      </c>
      <c r="AT204" s="49" t="s">
        <v>97</v>
      </c>
      <c r="AU204" s="49" t="s">
        <v>97</v>
      </c>
      <c r="AV204" s="49" t="s">
        <v>107</v>
      </c>
      <c r="AW204" s="49" t="s">
        <v>97</v>
      </c>
      <c r="AX204" s="49" t="s">
        <v>661</v>
      </c>
      <c r="AY204" s="49" t="s">
        <v>661</v>
      </c>
      <c r="AZ204" s="49" t="s">
        <v>661</v>
      </c>
      <c r="BA204" s="49" t="s">
        <v>4551</v>
      </c>
      <c r="BB204" s="49" t="s">
        <v>1502</v>
      </c>
      <c r="BC204" s="49" t="s">
        <v>364</v>
      </c>
      <c r="BD204" s="50"/>
      <c r="BE204" s="33"/>
      <c r="BF204" s="33" t="s">
        <v>441</v>
      </c>
      <c r="BG204" s="33" t="s">
        <v>97</v>
      </c>
      <c r="BH204" s="33"/>
      <c r="BI204" s="33"/>
      <c r="BJ204" s="33"/>
      <c r="BK204" s="33"/>
      <c r="BL204" s="33"/>
      <c r="BM204" s="33"/>
      <c r="BN204" s="33"/>
      <c r="BO204" s="51"/>
      <c r="BP204" s="50" t="s">
        <v>97</v>
      </c>
      <c r="BQ204" s="33" t="s">
        <v>107</v>
      </c>
      <c r="BR204" s="51" t="s">
        <v>108</v>
      </c>
      <c r="BS204" s="52" t="s">
        <v>4552</v>
      </c>
      <c r="BT204" s="50">
        <v>1</v>
      </c>
      <c r="BU204" s="33">
        <v>1.204</v>
      </c>
      <c r="BV204" s="33">
        <v>1.278</v>
      </c>
      <c r="BW204" s="33">
        <v>4.0549999999999997</v>
      </c>
      <c r="BX204" s="33">
        <v>8</v>
      </c>
      <c r="BY204" s="53">
        <v>3</v>
      </c>
      <c r="BZ204" s="50">
        <v>3</v>
      </c>
      <c r="CA204" s="33">
        <v>4.5599999999999996</v>
      </c>
      <c r="CB204" s="33">
        <v>2.02</v>
      </c>
      <c r="CC204" s="33">
        <v>3.802</v>
      </c>
      <c r="CD204" s="33">
        <v>8</v>
      </c>
      <c r="CE204" s="53">
        <v>1</v>
      </c>
      <c r="CF204" s="54">
        <v>0.27526218723333978</v>
      </c>
      <c r="CG204" s="60">
        <v>0.98000784006272057</v>
      </c>
      <c r="CH204" s="54">
        <v>1.3058580793439369</v>
      </c>
      <c r="CI204" s="54">
        <v>8</v>
      </c>
      <c r="CJ204" s="56"/>
      <c r="CK204" s="53"/>
      <c r="CL204" s="1"/>
      <c r="CM204">
        <v>1158</v>
      </c>
      <c r="CN204" s="61">
        <v>5.8400320712079345</v>
      </c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</row>
    <row r="205" spans="1:108">
      <c r="A205" s="46" t="s">
        <v>4494</v>
      </c>
      <c r="B205" s="48">
        <v>9701</v>
      </c>
      <c r="C205" s="47" t="s">
        <v>4495</v>
      </c>
      <c r="D205" s="47">
        <v>5813</v>
      </c>
      <c r="E205" s="47" t="s">
        <v>4496</v>
      </c>
      <c r="F205" s="46" t="s">
        <v>4497</v>
      </c>
      <c r="G205" s="47" t="s">
        <v>4498</v>
      </c>
      <c r="H205" s="47">
        <v>19290</v>
      </c>
      <c r="I205" s="47" t="s">
        <v>4499</v>
      </c>
      <c r="J205" s="48" t="s">
        <v>6269</v>
      </c>
      <c r="K205" s="46"/>
      <c r="L205" s="46"/>
      <c r="M205" s="48" t="s">
        <v>6269</v>
      </c>
      <c r="N205" s="46" t="s">
        <v>6269</v>
      </c>
      <c r="O205" s="47" t="s">
        <v>6269</v>
      </c>
      <c r="P205" s="46"/>
      <c r="Q205" s="46"/>
      <c r="R205" s="49" t="s">
        <v>4500</v>
      </c>
      <c r="S205" s="49" t="s">
        <v>4501</v>
      </c>
      <c r="T205" s="49"/>
      <c r="U205" s="49"/>
      <c r="V205" s="49"/>
      <c r="W205" s="49"/>
      <c r="X205" s="49"/>
      <c r="Y205" s="49"/>
      <c r="Z205" s="49" t="s">
        <v>4502</v>
      </c>
      <c r="AA205" s="49" t="s">
        <v>4502</v>
      </c>
      <c r="AB205" s="49" t="s">
        <v>108</v>
      </c>
      <c r="AC205" s="49" t="s">
        <v>108</v>
      </c>
      <c r="AD205" s="49" t="s">
        <v>109</v>
      </c>
      <c r="AE205" s="49" t="s">
        <v>4503</v>
      </c>
      <c r="AF205" s="49" t="s">
        <v>4494</v>
      </c>
      <c r="AG205" s="49" t="s">
        <v>4504</v>
      </c>
      <c r="AH205" s="49" t="s">
        <v>4505</v>
      </c>
      <c r="AI205" s="49" t="s">
        <v>4506</v>
      </c>
      <c r="AJ205" s="49"/>
      <c r="AK205" s="49" t="s">
        <v>110</v>
      </c>
      <c r="AL205" s="49" t="s">
        <v>108</v>
      </c>
      <c r="AM205" s="49" t="s">
        <v>108</v>
      </c>
      <c r="AN205" s="49" t="s">
        <v>109</v>
      </c>
      <c r="AO205" s="49" t="s">
        <v>109</v>
      </c>
      <c r="AP205" s="49" t="s">
        <v>109</v>
      </c>
      <c r="AQ205" s="49" t="s">
        <v>109</v>
      </c>
      <c r="AR205" s="49" t="s">
        <v>109</v>
      </c>
      <c r="AS205" s="49" t="s">
        <v>109</v>
      </c>
      <c r="AT205" s="49" t="s">
        <v>109</v>
      </c>
      <c r="AU205" s="49" t="s">
        <v>97</v>
      </c>
      <c r="AV205" s="49" t="s">
        <v>97</v>
      </c>
      <c r="AW205" s="49" t="s">
        <v>97</v>
      </c>
      <c r="AX205" s="49" t="s">
        <v>4507</v>
      </c>
      <c r="AY205" s="49" t="s">
        <v>4507</v>
      </c>
      <c r="AZ205" s="49" t="s">
        <v>4508</v>
      </c>
      <c r="BA205" s="49" t="s">
        <v>4509</v>
      </c>
      <c r="BB205" s="49" t="s">
        <v>499</v>
      </c>
      <c r="BC205" s="49" t="s">
        <v>4510</v>
      </c>
      <c r="BD205" s="50"/>
      <c r="BE205" s="33"/>
      <c r="BF205" s="33" t="s">
        <v>173</v>
      </c>
      <c r="BG205" s="33" t="s">
        <v>144</v>
      </c>
      <c r="BH205" s="33"/>
      <c r="BI205" s="33"/>
      <c r="BJ205" s="33"/>
      <c r="BK205" s="33"/>
      <c r="BL205" s="33"/>
      <c r="BM205" s="33"/>
      <c r="BN205" s="33"/>
      <c r="BO205" s="51"/>
      <c r="BP205" s="50" t="s">
        <v>173</v>
      </c>
      <c r="BQ205" s="33" t="s">
        <v>108</v>
      </c>
      <c r="BR205" s="51" t="s">
        <v>173</v>
      </c>
      <c r="BS205" s="52" t="s">
        <v>4511</v>
      </c>
      <c r="BT205" s="50">
        <v>1</v>
      </c>
      <c r="BU205" s="33">
        <v>1.1819999999999999</v>
      </c>
      <c r="BV205" s="33">
        <v>2.3159999999999998</v>
      </c>
      <c r="BW205" s="33">
        <v>3.35</v>
      </c>
      <c r="BX205" s="33">
        <v>17</v>
      </c>
      <c r="BY205" s="53">
        <v>3</v>
      </c>
      <c r="BZ205" s="50">
        <v>3</v>
      </c>
      <c r="CA205" s="33">
        <v>4.22</v>
      </c>
      <c r="CB205" s="33">
        <v>1.619</v>
      </c>
      <c r="CC205" s="33">
        <v>2.0550000000000002</v>
      </c>
      <c r="CD205" s="33">
        <v>17</v>
      </c>
      <c r="CE205" s="53">
        <v>1</v>
      </c>
      <c r="CF205" s="54">
        <v>0.26844916914982148</v>
      </c>
      <c r="CG205" s="54">
        <v>2.796420581655481</v>
      </c>
      <c r="CH205" s="54">
        <v>1.5109848599317035</v>
      </c>
      <c r="CI205" s="54">
        <v>17</v>
      </c>
      <c r="CJ205" s="61"/>
      <c r="CK205" s="53"/>
      <c r="CL205" s="1"/>
      <c r="CM205">
        <v>969</v>
      </c>
      <c r="CN205" s="61">
        <v>7.9070781560480006</v>
      </c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</row>
    <row r="206" spans="1:108">
      <c r="A206" s="46" t="s">
        <v>4472</v>
      </c>
      <c r="B206" s="48">
        <v>7707</v>
      </c>
      <c r="C206" s="47" t="s">
        <v>4473</v>
      </c>
      <c r="D206" s="47">
        <v>4719</v>
      </c>
      <c r="E206" s="47" t="s">
        <v>4474</v>
      </c>
      <c r="F206" s="46" t="s">
        <v>4475</v>
      </c>
      <c r="G206" s="47" t="s">
        <v>4476</v>
      </c>
      <c r="H206" s="47">
        <v>227197</v>
      </c>
      <c r="I206" s="47" t="s">
        <v>4477</v>
      </c>
      <c r="J206" s="48" t="s">
        <v>6269</v>
      </c>
      <c r="K206" s="46"/>
      <c r="L206" s="46"/>
      <c r="M206" s="48" t="s">
        <v>6269</v>
      </c>
      <c r="N206" s="46" t="s">
        <v>6269</v>
      </c>
      <c r="O206" s="47" t="s">
        <v>6269</v>
      </c>
      <c r="P206" s="46"/>
      <c r="Q206" s="46"/>
      <c r="R206" s="49" t="s">
        <v>4478</v>
      </c>
      <c r="S206" s="49" t="s">
        <v>4479</v>
      </c>
      <c r="T206" s="49" t="s">
        <v>4480</v>
      </c>
      <c r="U206" s="49" t="s">
        <v>4481</v>
      </c>
      <c r="V206" s="49"/>
      <c r="W206" s="49" t="s">
        <v>4482</v>
      </c>
      <c r="X206" s="49" t="s">
        <v>4483</v>
      </c>
      <c r="Y206" s="49"/>
      <c r="Z206" s="49" t="s">
        <v>4484</v>
      </c>
      <c r="AA206" s="49" t="s">
        <v>4485</v>
      </c>
      <c r="AB206" s="49" t="s">
        <v>4486</v>
      </c>
      <c r="AC206" s="49" t="s">
        <v>4486</v>
      </c>
      <c r="AD206" s="49" t="s">
        <v>4486</v>
      </c>
      <c r="AE206" s="49" t="s">
        <v>4487</v>
      </c>
      <c r="AF206" s="49" t="s">
        <v>4472</v>
      </c>
      <c r="AG206" s="49" t="s">
        <v>4488</v>
      </c>
      <c r="AH206" s="49" t="s">
        <v>4489</v>
      </c>
      <c r="AI206" s="49" t="s">
        <v>4490</v>
      </c>
      <c r="AJ206" s="49"/>
      <c r="AK206" s="49" t="s">
        <v>143</v>
      </c>
      <c r="AL206" s="49" t="s">
        <v>150</v>
      </c>
      <c r="AM206" s="49" t="s">
        <v>150</v>
      </c>
      <c r="AN206" s="49" t="s">
        <v>150</v>
      </c>
      <c r="AO206" s="49" t="s">
        <v>143</v>
      </c>
      <c r="AP206" s="49" t="s">
        <v>430</v>
      </c>
      <c r="AQ206" s="49" t="s">
        <v>150</v>
      </c>
      <c r="AR206" s="49" t="s">
        <v>143</v>
      </c>
      <c r="AS206" s="49" t="s">
        <v>430</v>
      </c>
      <c r="AT206" s="49" t="s">
        <v>150</v>
      </c>
      <c r="AU206" s="49" t="s">
        <v>143</v>
      </c>
      <c r="AV206" s="49" t="s">
        <v>430</v>
      </c>
      <c r="AW206" s="49" t="s">
        <v>150</v>
      </c>
      <c r="AX206" s="49" t="s">
        <v>3829</v>
      </c>
      <c r="AY206" s="49" t="s">
        <v>3829</v>
      </c>
      <c r="AZ206" s="49" t="s">
        <v>3829</v>
      </c>
      <c r="BA206" s="49" t="s">
        <v>4491</v>
      </c>
      <c r="BB206" s="49" t="s">
        <v>162</v>
      </c>
      <c r="BC206" s="49" t="s">
        <v>4492</v>
      </c>
      <c r="BD206" s="50"/>
      <c r="BE206" s="33"/>
      <c r="BF206" s="33"/>
      <c r="BG206" s="33"/>
      <c r="BH206" s="33" t="s">
        <v>110</v>
      </c>
      <c r="BI206" s="33" t="s">
        <v>143</v>
      </c>
      <c r="BJ206" s="33" t="s">
        <v>403</v>
      </c>
      <c r="BK206" s="33" t="s">
        <v>110</v>
      </c>
      <c r="BL206" s="33"/>
      <c r="BM206" s="33"/>
      <c r="BN206" s="33"/>
      <c r="BO206" s="51"/>
      <c r="BP206" s="50" t="s">
        <v>149</v>
      </c>
      <c r="BQ206" s="33" t="s">
        <v>179</v>
      </c>
      <c r="BR206" s="51" t="s">
        <v>440</v>
      </c>
      <c r="BS206" s="52" t="s">
        <v>4493</v>
      </c>
      <c r="BT206" s="50">
        <v>1</v>
      </c>
      <c r="BU206" s="33">
        <v>1.083</v>
      </c>
      <c r="BV206" s="33">
        <v>2.1379999999999999</v>
      </c>
      <c r="BW206" s="33">
        <v>3.1309999999999998</v>
      </c>
      <c r="BX206" s="33">
        <v>43</v>
      </c>
      <c r="BY206" s="53">
        <v>3</v>
      </c>
      <c r="BZ206" s="50">
        <v>3</v>
      </c>
      <c r="CA206" s="33">
        <v>3.4079999999999999</v>
      </c>
      <c r="CB206" s="33">
        <v>1.3560000000000001</v>
      </c>
      <c r="CC206" s="33">
        <v>2.8109999999999999</v>
      </c>
      <c r="CD206" s="33">
        <v>43</v>
      </c>
      <c r="CE206" s="53">
        <v>1</v>
      </c>
      <c r="CF206" s="54">
        <v>0.33145508783559829</v>
      </c>
      <c r="CG206" s="54">
        <v>1.5211207617772773</v>
      </c>
      <c r="CH206" s="54">
        <v>1.4267574084378434</v>
      </c>
      <c r="CI206" s="54">
        <v>43</v>
      </c>
      <c r="CJ206" s="56"/>
      <c r="CK206" s="53"/>
      <c r="CL206" s="1"/>
      <c r="CM206">
        <v>2226</v>
      </c>
      <c r="CN206" s="61">
        <v>6.2284840391416711</v>
      </c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</row>
    <row r="207" spans="1:108">
      <c r="A207" s="46" t="s">
        <v>4366</v>
      </c>
      <c r="B207" s="48">
        <v>8647</v>
      </c>
      <c r="C207" s="47" t="s">
        <v>4367</v>
      </c>
      <c r="D207" s="47">
        <v>5093</v>
      </c>
      <c r="E207" s="47" t="s">
        <v>4368</v>
      </c>
      <c r="F207" s="46" t="s">
        <v>4369</v>
      </c>
      <c r="G207" s="47" t="s">
        <v>4370</v>
      </c>
      <c r="H207" s="47">
        <v>23983</v>
      </c>
      <c r="I207" s="47" t="s">
        <v>4371</v>
      </c>
      <c r="J207" s="48" t="s">
        <v>6269</v>
      </c>
      <c r="K207" s="46"/>
      <c r="L207" s="46"/>
      <c r="M207" s="48" t="s">
        <v>6269</v>
      </c>
      <c r="N207" s="46" t="s">
        <v>6269</v>
      </c>
      <c r="O207" s="47" t="s">
        <v>6269</v>
      </c>
      <c r="P207" s="46"/>
      <c r="Q207" s="46"/>
      <c r="R207" s="49" t="s">
        <v>4372</v>
      </c>
      <c r="S207" s="49" t="s">
        <v>4373</v>
      </c>
      <c r="T207" s="49" t="s">
        <v>4374</v>
      </c>
      <c r="U207" s="49" t="s">
        <v>4375</v>
      </c>
      <c r="V207" s="49"/>
      <c r="W207" s="49" t="s">
        <v>4376</v>
      </c>
      <c r="X207" s="49" t="s">
        <v>4377</v>
      </c>
      <c r="Y207" s="49"/>
      <c r="Z207" s="49" t="s">
        <v>4378</v>
      </c>
      <c r="AA207" s="49" t="s">
        <v>4378</v>
      </c>
      <c r="AB207" s="49" t="s">
        <v>441</v>
      </c>
      <c r="AC207" s="49" t="s">
        <v>441</v>
      </c>
      <c r="AD207" s="49" t="s">
        <v>173</v>
      </c>
      <c r="AE207" s="49" t="s">
        <v>4379</v>
      </c>
      <c r="AF207" s="49" t="s">
        <v>4366</v>
      </c>
      <c r="AG207" s="49" t="s">
        <v>4380</v>
      </c>
      <c r="AH207" s="49" t="s">
        <v>4381</v>
      </c>
      <c r="AI207" s="49" t="s">
        <v>4382</v>
      </c>
      <c r="AJ207" s="49"/>
      <c r="AK207" s="49" t="s">
        <v>110</v>
      </c>
      <c r="AL207" s="49" t="s">
        <v>441</v>
      </c>
      <c r="AM207" s="49" t="s">
        <v>441</v>
      </c>
      <c r="AN207" s="49" t="s">
        <v>173</v>
      </c>
      <c r="AO207" s="49" t="s">
        <v>108</v>
      </c>
      <c r="AP207" s="49" t="s">
        <v>173</v>
      </c>
      <c r="AQ207" s="49" t="s">
        <v>108</v>
      </c>
      <c r="AR207" s="49" t="s">
        <v>108</v>
      </c>
      <c r="AS207" s="49" t="s">
        <v>173</v>
      </c>
      <c r="AT207" s="49" t="s">
        <v>108</v>
      </c>
      <c r="AU207" s="49" t="s">
        <v>109</v>
      </c>
      <c r="AV207" s="49" t="s">
        <v>108</v>
      </c>
      <c r="AW207" s="49" t="s">
        <v>109</v>
      </c>
      <c r="AX207" s="49" t="s">
        <v>4383</v>
      </c>
      <c r="AY207" s="49" t="s">
        <v>4383</v>
      </c>
      <c r="AZ207" s="49" t="s">
        <v>4384</v>
      </c>
      <c r="BA207" s="49" t="s">
        <v>4385</v>
      </c>
      <c r="BB207" s="49" t="s">
        <v>4386</v>
      </c>
      <c r="BC207" s="49" t="s">
        <v>4387</v>
      </c>
      <c r="BD207" s="50"/>
      <c r="BE207" s="33" t="s">
        <v>149</v>
      </c>
      <c r="BF207" s="33" t="s">
        <v>149</v>
      </c>
      <c r="BG207" s="33" t="s">
        <v>144</v>
      </c>
      <c r="BH207" s="33"/>
      <c r="BI207" s="33"/>
      <c r="BJ207" s="33"/>
      <c r="BK207" s="33"/>
      <c r="BL207" s="33"/>
      <c r="BM207" s="33"/>
      <c r="BN207" s="33"/>
      <c r="BO207" s="51"/>
      <c r="BP207" s="50" t="s">
        <v>144</v>
      </c>
      <c r="BQ207" s="33" t="s">
        <v>149</v>
      </c>
      <c r="BR207" s="51" t="s">
        <v>149</v>
      </c>
      <c r="BS207" s="52" t="s">
        <v>4388</v>
      </c>
      <c r="BT207" s="50">
        <v>1</v>
      </c>
      <c r="BU207" s="33">
        <v>1.014</v>
      </c>
      <c r="BV207" s="33">
        <v>1.1120000000000001</v>
      </c>
      <c r="BW207" s="33">
        <v>5.5679999999999996</v>
      </c>
      <c r="BX207" s="33">
        <v>18</v>
      </c>
      <c r="BY207" s="53">
        <v>3</v>
      </c>
      <c r="BZ207" s="50">
        <v>3</v>
      </c>
      <c r="CA207" s="33">
        <v>4.9320000000000004</v>
      </c>
      <c r="CB207" s="33">
        <v>4.4269999999999996</v>
      </c>
      <c r="CC207" s="33">
        <v>1.9430000000000001</v>
      </c>
      <c r="CD207" s="33">
        <v>18</v>
      </c>
      <c r="CE207" s="53">
        <v>1</v>
      </c>
      <c r="CF207" s="60">
        <v>0.12384974548877303</v>
      </c>
      <c r="CG207" s="60">
        <v>0.24065071954565143</v>
      </c>
      <c r="CH207" s="54">
        <v>2.7300027300027301</v>
      </c>
      <c r="CI207" s="54">
        <v>18</v>
      </c>
      <c r="CJ207" s="57"/>
      <c r="CK207" s="56">
        <v>2</v>
      </c>
      <c r="CL207" s="1"/>
      <c r="CM207">
        <v>1071</v>
      </c>
      <c r="CN207" s="61">
        <v>2.712085844230077</v>
      </c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</row>
    <row r="208" spans="1:108">
      <c r="A208" s="46" t="s">
        <v>4457</v>
      </c>
      <c r="B208" s="48">
        <v>12630</v>
      </c>
      <c r="C208" s="47" t="s">
        <v>4458</v>
      </c>
      <c r="D208" s="47">
        <v>7874</v>
      </c>
      <c r="E208" s="47" t="s">
        <v>4459</v>
      </c>
      <c r="F208" s="46" t="s">
        <v>4460</v>
      </c>
      <c r="G208" s="47" t="s">
        <v>4461</v>
      </c>
      <c r="H208" s="47">
        <v>252870</v>
      </c>
      <c r="I208" s="47" t="s">
        <v>4462</v>
      </c>
      <c r="J208" s="48" t="s">
        <v>6269</v>
      </c>
      <c r="K208" s="46"/>
      <c r="L208" s="46"/>
      <c r="M208" s="48" t="s">
        <v>6269</v>
      </c>
      <c r="N208" s="46" t="s">
        <v>6269</v>
      </c>
      <c r="O208" s="47" t="s">
        <v>6269</v>
      </c>
      <c r="P208" s="46"/>
      <c r="Q208" s="46"/>
      <c r="R208" s="49" t="s">
        <v>115</v>
      </c>
      <c r="S208" s="49" t="s">
        <v>4463</v>
      </c>
      <c r="T208" s="49"/>
      <c r="U208" s="49" t="s">
        <v>372</v>
      </c>
      <c r="V208" s="49"/>
      <c r="W208" s="49"/>
      <c r="X208" s="49" t="s">
        <v>274</v>
      </c>
      <c r="Y208" s="49"/>
      <c r="Z208" s="49" t="s">
        <v>4464</v>
      </c>
      <c r="AA208" s="49" t="s">
        <v>4464</v>
      </c>
      <c r="AB208" s="49" t="s">
        <v>1991</v>
      </c>
      <c r="AC208" s="49" t="s">
        <v>1991</v>
      </c>
      <c r="AD208" s="49" t="s">
        <v>1991</v>
      </c>
      <c r="AE208" s="49" t="s">
        <v>4465</v>
      </c>
      <c r="AF208" s="49" t="s">
        <v>4457</v>
      </c>
      <c r="AG208" s="49" t="s">
        <v>4466</v>
      </c>
      <c r="AH208" s="49" t="s">
        <v>4467</v>
      </c>
      <c r="AI208" s="49" t="s">
        <v>4468</v>
      </c>
      <c r="AJ208" s="49"/>
      <c r="AK208" s="49" t="s">
        <v>97</v>
      </c>
      <c r="AL208" s="49" t="s">
        <v>107</v>
      </c>
      <c r="AM208" s="49" t="s">
        <v>107</v>
      </c>
      <c r="AN208" s="49" t="s">
        <v>107</v>
      </c>
      <c r="AO208" s="49" t="s">
        <v>110</v>
      </c>
      <c r="AP208" s="49" t="s">
        <v>107</v>
      </c>
      <c r="AQ208" s="49" t="s">
        <v>107</v>
      </c>
      <c r="AR208" s="49" t="s">
        <v>110</v>
      </c>
      <c r="AS208" s="49" t="s">
        <v>107</v>
      </c>
      <c r="AT208" s="49" t="s">
        <v>107</v>
      </c>
      <c r="AU208" s="49" t="s">
        <v>110</v>
      </c>
      <c r="AV208" s="49" t="s">
        <v>107</v>
      </c>
      <c r="AW208" s="49" t="s">
        <v>107</v>
      </c>
      <c r="AX208" s="49" t="s">
        <v>2325</v>
      </c>
      <c r="AY208" s="49" t="s">
        <v>2325</v>
      </c>
      <c r="AZ208" s="49" t="s">
        <v>2325</v>
      </c>
      <c r="BA208" s="49" t="s">
        <v>4469</v>
      </c>
      <c r="BB208" s="49" t="s">
        <v>4470</v>
      </c>
      <c r="BC208" s="49" t="s">
        <v>3948</v>
      </c>
      <c r="BD208" s="50"/>
      <c r="BE208" s="33"/>
      <c r="BF208" s="33"/>
      <c r="BG208" s="33"/>
      <c r="BH208" s="33"/>
      <c r="BI208" s="33"/>
      <c r="BJ208" s="33"/>
      <c r="BK208" s="33"/>
      <c r="BL208" s="33"/>
      <c r="BM208" s="33" t="s">
        <v>108</v>
      </c>
      <c r="BN208" s="33" t="s">
        <v>110</v>
      </c>
      <c r="BO208" s="51"/>
      <c r="BP208" s="50" t="s">
        <v>110</v>
      </c>
      <c r="BQ208" s="33" t="s">
        <v>97</v>
      </c>
      <c r="BR208" s="51" t="s">
        <v>107</v>
      </c>
      <c r="BS208" s="52" t="s">
        <v>4471</v>
      </c>
      <c r="BT208" s="50">
        <v>1</v>
      </c>
      <c r="BU208" s="33">
        <v>0.90100000000000002</v>
      </c>
      <c r="BV208" s="33">
        <v>4.5819999999999999</v>
      </c>
      <c r="BW208" s="33">
        <v>1.3120000000000001</v>
      </c>
      <c r="BX208" s="33">
        <v>4</v>
      </c>
      <c r="BY208" s="53">
        <v>3</v>
      </c>
      <c r="BZ208" s="50">
        <v>3</v>
      </c>
      <c r="CA208" s="33">
        <v>3.0910000000000002</v>
      </c>
      <c r="CB208" s="33">
        <v>2.7189999999999999</v>
      </c>
      <c r="CC208" s="33">
        <v>1.335</v>
      </c>
      <c r="CD208" s="33">
        <v>4</v>
      </c>
      <c r="CE208" s="53">
        <v>1</v>
      </c>
      <c r="CF208" s="54">
        <v>0.29781404491035796</v>
      </c>
      <c r="CG208" s="54">
        <v>1.9554929797802028</v>
      </c>
      <c r="CH208" s="60">
        <v>0.9896091044037606</v>
      </c>
      <c r="CI208" s="54">
        <v>4</v>
      </c>
      <c r="CJ208" s="56"/>
      <c r="CK208" s="53"/>
      <c r="CL208" s="1"/>
      <c r="CM208">
        <v>3309</v>
      </c>
      <c r="CN208" s="61">
        <v>3.3641390919059049</v>
      </c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</row>
    <row r="209" spans="1:108">
      <c r="A209" s="46" t="s">
        <v>4260</v>
      </c>
      <c r="B209" s="48">
        <v>10681</v>
      </c>
      <c r="C209" s="47" t="s">
        <v>4261</v>
      </c>
      <c r="D209" s="47">
        <v>6390</v>
      </c>
      <c r="E209" s="47" t="s">
        <v>11924</v>
      </c>
      <c r="F209" s="46" t="s">
        <v>4262</v>
      </c>
      <c r="G209" s="47" t="s">
        <v>4263</v>
      </c>
      <c r="H209" s="47">
        <v>67680</v>
      </c>
      <c r="I209" s="47" t="s">
        <v>4264</v>
      </c>
      <c r="J209" s="48" t="s">
        <v>6269</v>
      </c>
      <c r="K209" s="46"/>
      <c r="L209" s="46"/>
      <c r="M209" s="48" t="s">
        <v>6269</v>
      </c>
      <c r="N209" s="46" t="s">
        <v>6269</v>
      </c>
      <c r="O209" s="47" t="s">
        <v>6269</v>
      </c>
      <c r="P209" s="46"/>
      <c r="Q209" s="46"/>
      <c r="R209" s="49" t="s">
        <v>4265</v>
      </c>
      <c r="S209" s="49" t="s">
        <v>4266</v>
      </c>
      <c r="T209" s="49" t="s">
        <v>4267</v>
      </c>
      <c r="U209" s="49" t="s">
        <v>2204</v>
      </c>
      <c r="V209" s="49"/>
      <c r="W209" s="49" t="s">
        <v>2350</v>
      </c>
      <c r="X209" s="49" t="s">
        <v>443</v>
      </c>
      <c r="Y209" s="49"/>
      <c r="Z209" s="49" t="s">
        <v>4268</v>
      </c>
      <c r="AA209" s="49" t="s">
        <v>4268</v>
      </c>
      <c r="AB209" s="49" t="s">
        <v>107</v>
      </c>
      <c r="AC209" s="49" t="s">
        <v>107</v>
      </c>
      <c r="AD209" s="49" t="s">
        <v>107</v>
      </c>
      <c r="AE209" s="49" t="s">
        <v>4269</v>
      </c>
      <c r="AF209" s="49" t="s">
        <v>4260</v>
      </c>
      <c r="AG209" s="49" t="s">
        <v>4270</v>
      </c>
      <c r="AH209" s="49" t="s">
        <v>4271</v>
      </c>
      <c r="AI209" s="49" t="s">
        <v>4272</v>
      </c>
      <c r="AJ209" s="49"/>
      <c r="AK209" s="49" t="s">
        <v>110</v>
      </c>
      <c r="AL209" s="49" t="s">
        <v>107</v>
      </c>
      <c r="AM209" s="49" t="s">
        <v>107</v>
      </c>
      <c r="AN209" s="49" t="s">
        <v>107</v>
      </c>
      <c r="AO209" s="49" t="s">
        <v>107</v>
      </c>
      <c r="AP209" s="49" t="s">
        <v>107</v>
      </c>
      <c r="AQ209" s="49" t="s">
        <v>110</v>
      </c>
      <c r="AR209" s="49" t="s">
        <v>107</v>
      </c>
      <c r="AS209" s="49" t="s">
        <v>107</v>
      </c>
      <c r="AT209" s="49" t="s">
        <v>110</v>
      </c>
      <c r="AU209" s="49" t="s">
        <v>107</v>
      </c>
      <c r="AV209" s="49" t="s">
        <v>107</v>
      </c>
      <c r="AW209" s="49" t="s">
        <v>110</v>
      </c>
      <c r="AX209" s="49" t="s">
        <v>2773</v>
      </c>
      <c r="AY209" s="49" t="s">
        <v>2773</v>
      </c>
      <c r="AZ209" s="49" t="s">
        <v>2773</v>
      </c>
      <c r="BA209" s="49" t="s">
        <v>4273</v>
      </c>
      <c r="BB209" s="49" t="s">
        <v>4274</v>
      </c>
      <c r="BC209" s="49" t="s">
        <v>439</v>
      </c>
      <c r="BD209" s="50"/>
      <c r="BE209" s="33" t="s">
        <v>110</v>
      </c>
      <c r="BF209" s="33" t="s">
        <v>108</v>
      </c>
      <c r="BG209" s="33"/>
      <c r="BH209" s="33"/>
      <c r="BI209" s="33"/>
      <c r="BJ209" s="33" t="s">
        <v>110</v>
      </c>
      <c r="BK209" s="33" t="s">
        <v>110</v>
      </c>
      <c r="BL209" s="33"/>
      <c r="BM209" s="33" t="s">
        <v>110</v>
      </c>
      <c r="BN209" s="33"/>
      <c r="BO209" s="51"/>
      <c r="BP209" s="50" t="s">
        <v>109</v>
      </c>
      <c r="BQ209" s="33" t="s">
        <v>97</v>
      </c>
      <c r="BR209" s="51" t="s">
        <v>107</v>
      </c>
      <c r="BS209" s="52" t="s">
        <v>4275</v>
      </c>
      <c r="BT209" s="50">
        <v>1</v>
      </c>
      <c r="BU209" s="33">
        <v>0.59699999999999998</v>
      </c>
      <c r="BV209" s="33">
        <v>2.831</v>
      </c>
      <c r="BW209" s="33">
        <v>1.161</v>
      </c>
      <c r="BX209" s="33">
        <v>4</v>
      </c>
      <c r="BY209" s="53">
        <v>3</v>
      </c>
      <c r="BZ209" s="50">
        <v>3</v>
      </c>
      <c r="CA209" s="33">
        <v>6.5949999999999998</v>
      </c>
      <c r="CB209" s="33">
        <v>8.4930000000000003</v>
      </c>
      <c r="CC209" s="33">
        <v>1.389</v>
      </c>
      <c r="CD209" s="33">
        <v>4</v>
      </c>
      <c r="CE209" s="53">
        <v>1</v>
      </c>
      <c r="CF209" s="60">
        <v>9.0555102780041655E-2</v>
      </c>
      <c r="CG209" s="60">
        <v>0.33328889481402479</v>
      </c>
      <c r="CH209" s="60">
        <v>0.9170105456212746</v>
      </c>
      <c r="CI209" s="54">
        <v>4</v>
      </c>
      <c r="CJ209" s="53"/>
      <c r="CK209" s="56">
        <v>1</v>
      </c>
      <c r="CL209" s="1"/>
      <c r="CM209">
        <v>843</v>
      </c>
      <c r="CN209" s="61">
        <v>8.1439852440315423</v>
      </c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</row>
    <row r="210" spans="1:108">
      <c r="A210" s="46" t="s">
        <v>5028</v>
      </c>
      <c r="B210" s="48">
        <v>3010</v>
      </c>
      <c r="C210" s="47" t="s">
        <v>5029</v>
      </c>
      <c r="D210" s="47">
        <v>1804</v>
      </c>
      <c r="E210" s="47" t="s">
        <v>5030</v>
      </c>
      <c r="F210" s="46" t="s">
        <v>5031</v>
      </c>
      <c r="G210" s="47" t="s">
        <v>5032</v>
      </c>
      <c r="H210" s="47">
        <v>13483</v>
      </c>
      <c r="I210" s="47" t="s">
        <v>5033</v>
      </c>
      <c r="J210" s="48" t="s">
        <v>6269</v>
      </c>
      <c r="K210" s="46"/>
      <c r="L210" s="46"/>
      <c r="M210" s="48" t="s">
        <v>6269</v>
      </c>
      <c r="N210" s="46" t="s">
        <v>6269</v>
      </c>
      <c r="O210" s="46"/>
      <c r="P210" s="46" t="s">
        <v>6269</v>
      </c>
      <c r="Q210" s="46"/>
      <c r="R210" s="49" t="s">
        <v>5034</v>
      </c>
      <c r="S210" s="49" t="s">
        <v>5035</v>
      </c>
      <c r="T210" s="49"/>
      <c r="U210" s="49"/>
      <c r="V210" s="49"/>
      <c r="W210" s="49"/>
      <c r="X210" s="49"/>
      <c r="Y210" s="49"/>
      <c r="Z210" s="49" t="s">
        <v>5036</v>
      </c>
      <c r="AA210" s="49" t="s">
        <v>5036</v>
      </c>
      <c r="AB210" s="49" t="s">
        <v>5037</v>
      </c>
      <c r="AC210" s="49" t="s">
        <v>5037</v>
      </c>
      <c r="AD210" s="49" t="s">
        <v>5037</v>
      </c>
      <c r="AE210" s="49" t="s">
        <v>5038</v>
      </c>
      <c r="AF210" s="49" t="s">
        <v>5028</v>
      </c>
      <c r="AG210" s="49" t="s">
        <v>5028</v>
      </c>
      <c r="AH210" s="49" t="s">
        <v>5039</v>
      </c>
      <c r="AI210" s="49" t="s">
        <v>5040</v>
      </c>
      <c r="AJ210" s="49"/>
      <c r="AK210" s="49" t="s">
        <v>109</v>
      </c>
      <c r="AL210" s="49" t="s">
        <v>107</v>
      </c>
      <c r="AM210" s="49" t="s">
        <v>107</v>
      </c>
      <c r="AN210" s="49" t="s">
        <v>107</v>
      </c>
      <c r="AO210" s="49" t="s">
        <v>107</v>
      </c>
      <c r="AP210" s="49" t="s">
        <v>107</v>
      </c>
      <c r="AQ210" s="49" t="s">
        <v>110</v>
      </c>
      <c r="AR210" s="49" t="s">
        <v>107</v>
      </c>
      <c r="AS210" s="49" t="s">
        <v>107</v>
      </c>
      <c r="AT210" s="49" t="s">
        <v>110</v>
      </c>
      <c r="AU210" s="49" t="s">
        <v>107</v>
      </c>
      <c r="AV210" s="49" t="s">
        <v>107</v>
      </c>
      <c r="AW210" s="49" t="s">
        <v>110</v>
      </c>
      <c r="AX210" s="49" t="s">
        <v>4722</v>
      </c>
      <c r="AY210" s="49" t="s">
        <v>4722</v>
      </c>
      <c r="AZ210" s="49" t="s">
        <v>4722</v>
      </c>
      <c r="BA210" s="49" t="s">
        <v>5041</v>
      </c>
      <c r="BB210" s="49" t="s">
        <v>5042</v>
      </c>
      <c r="BC210" s="49" t="s">
        <v>1043</v>
      </c>
      <c r="BD210" s="50"/>
      <c r="BE210" s="33"/>
      <c r="BF210" s="33"/>
      <c r="BG210" s="33"/>
      <c r="BH210" s="33"/>
      <c r="BI210" s="33"/>
      <c r="BJ210" s="33"/>
      <c r="BK210" s="33" t="s">
        <v>110</v>
      </c>
      <c r="BL210" s="33" t="s">
        <v>173</v>
      </c>
      <c r="BM210" s="33"/>
      <c r="BN210" s="33"/>
      <c r="BO210" s="51"/>
      <c r="BP210" s="50" t="s">
        <v>107</v>
      </c>
      <c r="BQ210" s="33" t="s">
        <v>97</v>
      </c>
      <c r="BR210" s="51" t="s">
        <v>107</v>
      </c>
      <c r="BS210" s="52" t="s">
        <v>5043</v>
      </c>
      <c r="BT210" s="50">
        <v>1</v>
      </c>
      <c r="BU210" s="33">
        <v>4.3109999999999999</v>
      </c>
      <c r="BV210" s="33">
        <v>2.403</v>
      </c>
      <c r="BW210" s="33"/>
      <c r="BX210" s="33">
        <v>3</v>
      </c>
      <c r="BY210" s="53">
        <v>3</v>
      </c>
      <c r="BZ210" s="50">
        <v>2</v>
      </c>
      <c r="CA210" s="33">
        <v>6.4740000000000002</v>
      </c>
      <c r="CB210" s="33">
        <v>1.851</v>
      </c>
      <c r="CC210" s="33"/>
      <c r="CD210" s="33">
        <v>3</v>
      </c>
      <c r="CE210" s="53">
        <v>2</v>
      </c>
      <c r="CF210" s="54">
        <v>0.68240753377917296</v>
      </c>
      <c r="CG210" s="54">
        <v>2.0351676978183</v>
      </c>
      <c r="CH210" s="54"/>
      <c r="CI210" s="54">
        <v>3</v>
      </c>
      <c r="CJ210" s="61"/>
      <c r="CK210" s="53"/>
      <c r="CL210" s="1" t="s">
        <v>6269</v>
      </c>
      <c r="CM210">
        <v>2598</v>
      </c>
      <c r="CN210" s="61">
        <v>2.669805536882639</v>
      </c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</row>
    <row r="211" spans="1:108">
      <c r="A211" s="46" t="s">
        <v>4630</v>
      </c>
      <c r="B211" s="48">
        <v>14220</v>
      </c>
      <c r="C211" s="47" t="s">
        <v>4631</v>
      </c>
      <c r="D211" s="47">
        <v>89777</v>
      </c>
      <c r="E211" s="47" t="s">
        <v>4632</v>
      </c>
      <c r="F211" s="46" t="s">
        <v>4633</v>
      </c>
      <c r="G211" s="47" t="s">
        <v>4634</v>
      </c>
      <c r="H211" s="47">
        <v>71869</v>
      </c>
      <c r="I211" s="47" t="s">
        <v>4635</v>
      </c>
      <c r="J211" s="48" t="s">
        <v>6269</v>
      </c>
      <c r="K211" s="46"/>
      <c r="L211" s="46"/>
      <c r="M211" s="48" t="s">
        <v>6269</v>
      </c>
      <c r="N211" s="46" t="s">
        <v>6269</v>
      </c>
      <c r="O211" s="46"/>
      <c r="P211" s="46" t="s">
        <v>6269</v>
      </c>
      <c r="Q211" s="46"/>
      <c r="R211" s="49" t="s">
        <v>4636</v>
      </c>
      <c r="S211" s="49" t="s">
        <v>4637</v>
      </c>
      <c r="T211" s="49"/>
      <c r="U211" s="49"/>
      <c r="V211" s="49"/>
      <c r="W211" s="49"/>
      <c r="X211" s="49"/>
      <c r="Y211" s="49"/>
      <c r="Z211" s="49" t="s">
        <v>4638</v>
      </c>
      <c r="AA211" s="49" t="s">
        <v>4638</v>
      </c>
      <c r="AB211" s="49" t="s">
        <v>213</v>
      </c>
      <c r="AC211" s="49" t="s">
        <v>213</v>
      </c>
      <c r="AD211" s="49" t="s">
        <v>213</v>
      </c>
      <c r="AE211" s="49" t="s">
        <v>4639</v>
      </c>
      <c r="AF211" s="49" t="s">
        <v>4630</v>
      </c>
      <c r="AG211" s="49" t="s">
        <v>4630</v>
      </c>
      <c r="AH211" s="49" t="s">
        <v>4639</v>
      </c>
      <c r="AI211" s="49" t="s">
        <v>4640</v>
      </c>
      <c r="AJ211" s="49"/>
      <c r="AK211" s="49" t="s">
        <v>107</v>
      </c>
      <c r="AL211" s="49" t="s">
        <v>110</v>
      </c>
      <c r="AM211" s="49" t="s">
        <v>110</v>
      </c>
      <c r="AN211" s="49" t="s">
        <v>110</v>
      </c>
      <c r="AO211" s="49" t="s">
        <v>110</v>
      </c>
      <c r="AP211" s="49" t="s">
        <v>110</v>
      </c>
      <c r="AQ211" s="49" t="s">
        <v>110</v>
      </c>
      <c r="AR211" s="49" t="s">
        <v>110</v>
      </c>
      <c r="AS211" s="49" t="s">
        <v>110</v>
      </c>
      <c r="AT211" s="49" t="s">
        <v>110</v>
      </c>
      <c r="AU211" s="49" t="s">
        <v>110</v>
      </c>
      <c r="AV211" s="49" t="s">
        <v>110</v>
      </c>
      <c r="AW211" s="49" t="s">
        <v>110</v>
      </c>
      <c r="AX211" s="49" t="s">
        <v>771</v>
      </c>
      <c r="AY211" s="49" t="s">
        <v>771</v>
      </c>
      <c r="AZ211" s="49" t="s">
        <v>771</v>
      </c>
      <c r="BA211" s="49" t="s">
        <v>4641</v>
      </c>
      <c r="BB211" s="49" t="s">
        <v>4642</v>
      </c>
      <c r="BC211" s="49" t="s">
        <v>4643</v>
      </c>
      <c r="BD211" s="50"/>
      <c r="BE211" s="33"/>
      <c r="BF211" s="33" t="s">
        <v>110</v>
      </c>
      <c r="BG211" s="33"/>
      <c r="BH211" s="33"/>
      <c r="BI211" s="33"/>
      <c r="BJ211" s="33" t="s">
        <v>110</v>
      </c>
      <c r="BK211" s="33"/>
      <c r="BL211" s="33" t="s">
        <v>110</v>
      </c>
      <c r="BM211" s="33" t="s">
        <v>110</v>
      </c>
      <c r="BN211" s="33"/>
      <c r="BO211" s="51"/>
      <c r="BP211" s="50" t="s">
        <v>110</v>
      </c>
      <c r="BQ211" s="33" t="s">
        <v>107</v>
      </c>
      <c r="BR211" s="51" t="s">
        <v>110</v>
      </c>
      <c r="BS211" s="52" t="s">
        <v>4644</v>
      </c>
      <c r="BT211" s="50">
        <v>1</v>
      </c>
      <c r="BU211" s="33">
        <v>2.1259999999999999</v>
      </c>
      <c r="BV211" s="33">
        <v>1.238</v>
      </c>
      <c r="BW211" s="33">
        <v>1.62</v>
      </c>
      <c r="BX211" s="33">
        <v>4</v>
      </c>
      <c r="BY211" s="53">
        <v>3</v>
      </c>
      <c r="BZ211" s="50">
        <v>2</v>
      </c>
      <c r="CA211" s="33">
        <v>0.73899999999999999</v>
      </c>
      <c r="CB211" s="33">
        <v>29.228999999999999</v>
      </c>
      <c r="CC211" s="33">
        <v>5.9710000000000001</v>
      </c>
      <c r="CD211" s="33">
        <v>4</v>
      </c>
      <c r="CE211" s="53">
        <v>2</v>
      </c>
      <c r="CF211" s="55">
        <v>2.8763734683311277</v>
      </c>
      <c r="CG211" s="60">
        <v>4.2369290738073044E-2</v>
      </c>
      <c r="CH211" s="60">
        <v>0.27120114989287553</v>
      </c>
      <c r="CI211" s="54">
        <v>4</v>
      </c>
      <c r="CJ211" s="53"/>
      <c r="CK211" s="56">
        <v>2</v>
      </c>
      <c r="CL211" s="1"/>
      <c r="CM211">
        <v>1278</v>
      </c>
      <c r="CN211" s="61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</row>
    <row r="212" spans="1:108">
      <c r="A212" s="46" t="s">
        <v>4976</v>
      </c>
      <c r="B212" s="48">
        <v>8891</v>
      </c>
      <c r="C212" s="47" t="s">
        <v>4977</v>
      </c>
      <c r="D212" s="47">
        <v>5226</v>
      </c>
      <c r="E212" s="47" t="s">
        <v>4978</v>
      </c>
      <c r="F212" s="46" t="s">
        <v>4979</v>
      </c>
      <c r="G212" s="47" t="s">
        <v>4980</v>
      </c>
      <c r="H212" s="47">
        <v>110208</v>
      </c>
      <c r="I212" s="47" t="s">
        <v>4981</v>
      </c>
      <c r="J212" s="48" t="s">
        <v>6269</v>
      </c>
      <c r="K212" s="46"/>
      <c r="L212" s="46"/>
      <c r="M212" s="48" t="s">
        <v>6269</v>
      </c>
      <c r="N212" s="46" t="s">
        <v>6269</v>
      </c>
      <c r="O212" s="46"/>
      <c r="P212" s="46" t="s">
        <v>6269</v>
      </c>
      <c r="Q212" s="46"/>
      <c r="R212" s="49" t="s">
        <v>4982</v>
      </c>
      <c r="S212" s="49" t="s">
        <v>4983</v>
      </c>
      <c r="T212" s="49"/>
      <c r="U212" s="49" t="s">
        <v>4984</v>
      </c>
      <c r="V212" s="49"/>
      <c r="W212" s="49"/>
      <c r="X212" s="49" t="s">
        <v>4985</v>
      </c>
      <c r="Y212" s="49"/>
      <c r="Z212" s="49" t="s">
        <v>4986</v>
      </c>
      <c r="AA212" s="49" t="s">
        <v>4986</v>
      </c>
      <c r="AB212" s="49" t="s">
        <v>4987</v>
      </c>
      <c r="AC212" s="49" t="s">
        <v>4987</v>
      </c>
      <c r="AD212" s="49" t="s">
        <v>4987</v>
      </c>
      <c r="AE212" s="49" t="s">
        <v>4988</v>
      </c>
      <c r="AF212" s="49" t="s">
        <v>4976</v>
      </c>
      <c r="AG212" s="49" t="s">
        <v>4989</v>
      </c>
      <c r="AH212" s="49" t="s">
        <v>4990</v>
      </c>
      <c r="AI212" s="49" t="s">
        <v>4991</v>
      </c>
      <c r="AJ212" s="49"/>
      <c r="AK212" s="49" t="s">
        <v>107</v>
      </c>
      <c r="AL212" s="49" t="s">
        <v>109</v>
      </c>
      <c r="AM212" s="49" t="s">
        <v>109</v>
      </c>
      <c r="AN212" s="49" t="s">
        <v>109</v>
      </c>
      <c r="AO212" s="49" t="s">
        <v>109</v>
      </c>
      <c r="AP212" s="49" t="s">
        <v>97</v>
      </c>
      <c r="AQ212" s="49" t="s">
        <v>97</v>
      </c>
      <c r="AR212" s="49" t="s">
        <v>109</v>
      </c>
      <c r="AS212" s="49" t="s">
        <v>97</v>
      </c>
      <c r="AT212" s="49" t="s">
        <v>97</v>
      </c>
      <c r="AU212" s="49" t="s">
        <v>109</v>
      </c>
      <c r="AV212" s="49" t="s">
        <v>97</v>
      </c>
      <c r="AW212" s="49" t="s">
        <v>97</v>
      </c>
      <c r="AX212" s="49" t="s">
        <v>4992</v>
      </c>
      <c r="AY212" s="49" t="s">
        <v>4992</v>
      </c>
      <c r="AZ212" s="49" t="s">
        <v>4992</v>
      </c>
      <c r="BA212" s="49" t="s">
        <v>4993</v>
      </c>
      <c r="BB212" s="49" t="s">
        <v>4994</v>
      </c>
      <c r="BC212" s="49" t="s">
        <v>4995</v>
      </c>
      <c r="BD212" s="50"/>
      <c r="BE212" s="33"/>
      <c r="BF212" s="33"/>
      <c r="BG212" s="33" t="s">
        <v>108</v>
      </c>
      <c r="BH212" s="33" t="s">
        <v>172</v>
      </c>
      <c r="BI212" s="33"/>
      <c r="BJ212" s="33"/>
      <c r="BK212" s="33"/>
      <c r="BL212" s="33"/>
      <c r="BM212" s="33"/>
      <c r="BN212" s="33"/>
      <c r="BO212" s="51"/>
      <c r="BP212" s="50" t="s">
        <v>109</v>
      </c>
      <c r="BQ212" s="33" t="s">
        <v>108</v>
      </c>
      <c r="BR212" s="51" t="s">
        <v>108</v>
      </c>
      <c r="BS212" s="52" t="s">
        <v>4996</v>
      </c>
      <c r="BT212" s="50">
        <v>1</v>
      </c>
      <c r="BU212" s="33">
        <v>1.9530000000000001</v>
      </c>
      <c r="BV212" s="33">
        <v>2.3849999999999998</v>
      </c>
      <c r="BW212" s="33">
        <v>2.79</v>
      </c>
      <c r="BX212" s="33">
        <v>12</v>
      </c>
      <c r="BY212" s="53">
        <v>3</v>
      </c>
      <c r="BZ212" s="50">
        <v>2</v>
      </c>
      <c r="CA212" s="33">
        <v>3.5190000000000001</v>
      </c>
      <c r="CB212" s="33">
        <v>1.1040000000000001</v>
      </c>
      <c r="CC212" s="33">
        <v>1.837</v>
      </c>
      <c r="CD212" s="33">
        <v>11</v>
      </c>
      <c r="CE212" s="53">
        <v>2</v>
      </c>
      <c r="CF212" s="54">
        <v>0.58899752621038992</v>
      </c>
      <c r="CG212" s="54">
        <v>1.8145527127563055</v>
      </c>
      <c r="CH212" s="54">
        <v>1.7803414694938489</v>
      </c>
      <c r="CI212" s="54">
        <v>11</v>
      </c>
      <c r="CJ212" s="56"/>
      <c r="CK212" s="53"/>
      <c r="CL212" s="1"/>
      <c r="CM212">
        <v>1452</v>
      </c>
      <c r="CN212" s="61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</row>
    <row r="213" spans="1:108">
      <c r="A213" s="46" t="s">
        <v>4997</v>
      </c>
      <c r="B213" s="48">
        <v>321</v>
      </c>
      <c r="C213" s="47" t="s">
        <v>4998</v>
      </c>
      <c r="D213" s="47">
        <v>178</v>
      </c>
      <c r="E213" s="47" t="s">
        <v>4999</v>
      </c>
      <c r="F213" s="46" t="s">
        <v>5000</v>
      </c>
      <c r="G213" s="47" t="s">
        <v>5001</v>
      </c>
      <c r="H213" s="47">
        <v>77559</v>
      </c>
      <c r="I213" s="47" t="s">
        <v>5002</v>
      </c>
      <c r="J213" s="48" t="s">
        <v>6269</v>
      </c>
      <c r="K213" s="46"/>
      <c r="L213" s="46"/>
      <c r="M213" s="48" t="s">
        <v>6269</v>
      </c>
      <c r="N213" s="46" t="s">
        <v>6269</v>
      </c>
      <c r="O213" s="46"/>
      <c r="P213" s="46" t="s">
        <v>6269</v>
      </c>
      <c r="Q213" s="46"/>
      <c r="R213" s="49" t="s">
        <v>2772</v>
      </c>
      <c r="S213" s="49" t="s">
        <v>5003</v>
      </c>
      <c r="T213" s="49"/>
      <c r="U213" s="49"/>
      <c r="V213" s="49"/>
      <c r="W213" s="49"/>
      <c r="X213" s="49"/>
      <c r="Y213" s="49"/>
      <c r="Z213" s="49" t="s">
        <v>5004</v>
      </c>
      <c r="AA213" s="49" t="s">
        <v>5004</v>
      </c>
      <c r="AB213" s="49" t="s">
        <v>4866</v>
      </c>
      <c r="AC213" s="49" t="s">
        <v>4866</v>
      </c>
      <c r="AD213" s="49" t="s">
        <v>4866</v>
      </c>
      <c r="AE213" s="49" t="s">
        <v>5005</v>
      </c>
      <c r="AF213" s="49" t="s">
        <v>4997</v>
      </c>
      <c r="AG213" s="49" t="s">
        <v>5006</v>
      </c>
      <c r="AH213" s="49" t="s">
        <v>5007</v>
      </c>
      <c r="AI213" s="49" t="s">
        <v>5008</v>
      </c>
      <c r="AJ213" s="49"/>
      <c r="AK213" s="49" t="s">
        <v>109</v>
      </c>
      <c r="AL213" s="49" t="s">
        <v>97</v>
      </c>
      <c r="AM213" s="49" t="s">
        <v>97</v>
      </c>
      <c r="AN213" s="49" t="s">
        <v>97</v>
      </c>
      <c r="AO213" s="49" t="s">
        <v>107</v>
      </c>
      <c r="AP213" s="49" t="s">
        <v>110</v>
      </c>
      <c r="AQ213" s="49" t="s">
        <v>97</v>
      </c>
      <c r="AR213" s="49" t="s">
        <v>107</v>
      </c>
      <c r="AS213" s="49" t="s">
        <v>110</v>
      </c>
      <c r="AT213" s="49" t="s">
        <v>97</v>
      </c>
      <c r="AU213" s="49" t="s">
        <v>107</v>
      </c>
      <c r="AV213" s="49" t="s">
        <v>110</v>
      </c>
      <c r="AW213" s="49" t="s">
        <v>97</v>
      </c>
      <c r="AX213" s="49" t="s">
        <v>2718</v>
      </c>
      <c r="AY213" s="49" t="s">
        <v>2718</v>
      </c>
      <c r="AZ213" s="49" t="s">
        <v>2718</v>
      </c>
      <c r="BA213" s="49" t="s">
        <v>5009</v>
      </c>
      <c r="BB213" s="49" t="s">
        <v>5010</v>
      </c>
      <c r="BC213" s="49" t="s">
        <v>3895</v>
      </c>
      <c r="BD213" s="50"/>
      <c r="BE213" s="33"/>
      <c r="BF213" s="33"/>
      <c r="BG213" s="33"/>
      <c r="BH213" s="33"/>
      <c r="BI213" s="33"/>
      <c r="BJ213" s="33"/>
      <c r="BK213" s="33"/>
      <c r="BL213" s="33"/>
      <c r="BM213" s="33" t="s">
        <v>107</v>
      </c>
      <c r="BN213" s="33" t="s">
        <v>173</v>
      </c>
      <c r="BO213" s="51"/>
      <c r="BP213" s="50" t="s">
        <v>107</v>
      </c>
      <c r="BQ213" s="33" t="s">
        <v>110</v>
      </c>
      <c r="BR213" s="51" t="s">
        <v>108</v>
      </c>
      <c r="BS213" s="52" t="s">
        <v>5011</v>
      </c>
      <c r="BT213" s="50">
        <v>1</v>
      </c>
      <c r="BU213" s="33">
        <v>1.635</v>
      </c>
      <c r="BV213" s="33">
        <v>2.415</v>
      </c>
      <c r="BW213" s="33">
        <v>2.403</v>
      </c>
      <c r="BX213" s="33">
        <v>6</v>
      </c>
      <c r="BY213" s="53">
        <v>3</v>
      </c>
      <c r="BZ213" s="50">
        <v>2</v>
      </c>
      <c r="CA213" s="33">
        <v>4.827</v>
      </c>
      <c r="CB213" s="33">
        <v>0.96399999999999997</v>
      </c>
      <c r="CC213" s="33">
        <v>3.6589999999999998</v>
      </c>
      <c r="CD213" s="33">
        <v>6</v>
      </c>
      <c r="CE213" s="53">
        <v>2</v>
      </c>
      <c r="CF213" s="54">
        <v>0.37444768965775482</v>
      </c>
      <c r="CG213" s="54">
        <v>2.3173359905452688</v>
      </c>
      <c r="CH213" s="60">
        <v>0.86700190740419636</v>
      </c>
      <c r="CI213" s="54">
        <v>6</v>
      </c>
      <c r="CJ213" s="56"/>
      <c r="CK213" s="53"/>
      <c r="CL213" s="1"/>
      <c r="CM213">
        <v>4599</v>
      </c>
      <c r="CN213" s="61">
        <v>8.8197710458647904</v>
      </c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</row>
    <row r="214" spans="1:108">
      <c r="A214" s="46" t="s">
        <v>5012</v>
      </c>
      <c r="B214" s="48">
        <v>4401</v>
      </c>
      <c r="C214" s="47" t="s">
        <v>5013</v>
      </c>
      <c r="D214" s="47">
        <v>10681</v>
      </c>
      <c r="E214" s="47" t="s">
        <v>5014</v>
      </c>
      <c r="F214" s="46" t="s">
        <v>5015</v>
      </c>
      <c r="G214" s="47" t="s">
        <v>5016</v>
      </c>
      <c r="H214" s="47">
        <v>14697</v>
      </c>
      <c r="I214" s="47" t="s">
        <v>5017</v>
      </c>
      <c r="J214" s="48" t="s">
        <v>6269</v>
      </c>
      <c r="K214" s="46"/>
      <c r="L214" s="46"/>
      <c r="M214" s="48" t="s">
        <v>6269</v>
      </c>
      <c r="N214" s="46" t="s">
        <v>6269</v>
      </c>
      <c r="O214" s="46"/>
      <c r="P214" s="46" t="s">
        <v>6269</v>
      </c>
      <c r="Q214" s="46"/>
      <c r="R214" s="49" t="s">
        <v>5018</v>
      </c>
      <c r="S214" s="49" t="s">
        <v>5019</v>
      </c>
      <c r="T214" s="49"/>
      <c r="U214" s="49" t="s">
        <v>5020</v>
      </c>
      <c r="V214" s="49"/>
      <c r="W214" s="49"/>
      <c r="X214" s="49" t="s">
        <v>5021</v>
      </c>
      <c r="Y214" s="49"/>
      <c r="Z214" s="49" t="s">
        <v>5022</v>
      </c>
      <c r="AA214" s="49" t="s">
        <v>5022</v>
      </c>
      <c r="AB214" s="49" t="s">
        <v>1799</v>
      </c>
      <c r="AC214" s="49" t="s">
        <v>1799</v>
      </c>
      <c r="AD214" s="49" t="s">
        <v>1799</v>
      </c>
      <c r="AE214" s="49" t="s">
        <v>5023</v>
      </c>
      <c r="AF214" s="49" t="s">
        <v>5012</v>
      </c>
      <c r="AG214" s="49" t="s">
        <v>5012</v>
      </c>
      <c r="AH214" s="49" t="s">
        <v>5024</v>
      </c>
      <c r="AI214" s="49" t="s">
        <v>5025</v>
      </c>
      <c r="AJ214" s="49"/>
      <c r="AK214" s="49" t="s">
        <v>107</v>
      </c>
      <c r="AL214" s="49" t="s">
        <v>107</v>
      </c>
      <c r="AM214" s="49" t="s">
        <v>107</v>
      </c>
      <c r="AN214" s="49" t="s">
        <v>107</v>
      </c>
      <c r="AO214" s="49" t="s">
        <v>107</v>
      </c>
      <c r="AP214" s="49" t="s">
        <v>107</v>
      </c>
      <c r="AQ214" s="49" t="s">
        <v>107</v>
      </c>
      <c r="AR214" s="49" t="s">
        <v>107</v>
      </c>
      <c r="AS214" s="49" t="s">
        <v>107</v>
      </c>
      <c r="AT214" s="49" t="s">
        <v>107</v>
      </c>
      <c r="AU214" s="49" t="s">
        <v>107</v>
      </c>
      <c r="AV214" s="49" t="s">
        <v>107</v>
      </c>
      <c r="AW214" s="49" t="s">
        <v>107</v>
      </c>
      <c r="AX214" s="49" t="s">
        <v>748</v>
      </c>
      <c r="AY214" s="49" t="s">
        <v>748</v>
      </c>
      <c r="AZ214" s="49" t="s">
        <v>748</v>
      </c>
      <c r="BA214" s="49" t="s">
        <v>5026</v>
      </c>
      <c r="BB214" s="49" t="s">
        <v>1977</v>
      </c>
      <c r="BC214" s="49" t="s">
        <v>1081</v>
      </c>
      <c r="BD214" s="50"/>
      <c r="BE214" s="33"/>
      <c r="BF214" s="33" t="s">
        <v>97</v>
      </c>
      <c r="BG214" s="33" t="s">
        <v>97</v>
      </c>
      <c r="BH214" s="33"/>
      <c r="BI214" s="33" t="s">
        <v>110</v>
      </c>
      <c r="BJ214" s="33"/>
      <c r="BK214" s="33"/>
      <c r="BL214" s="33" t="s">
        <v>110</v>
      </c>
      <c r="BM214" s="33" t="s">
        <v>107</v>
      </c>
      <c r="BN214" s="33"/>
      <c r="BO214" s="51"/>
      <c r="BP214" s="50" t="s">
        <v>97</v>
      </c>
      <c r="BQ214" s="33" t="s">
        <v>109</v>
      </c>
      <c r="BR214" s="51" t="s">
        <v>97</v>
      </c>
      <c r="BS214" s="52" t="s">
        <v>5027</v>
      </c>
      <c r="BT214" s="50">
        <v>1</v>
      </c>
      <c r="BU214" s="33">
        <v>1.61</v>
      </c>
      <c r="BV214" s="33">
        <v>0.92900000000000005</v>
      </c>
      <c r="BW214" s="33"/>
      <c r="BX214" s="33">
        <v>3</v>
      </c>
      <c r="BY214" s="53">
        <v>3</v>
      </c>
      <c r="BZ214" s="50">
        <v>2</v>
      </c>
      <c r="CA214" s="33">
        <v>3.4990000000000001</v>
      </c>
      <c r="CB214" s="33">
        <v>2.1920000000000002</v>
      </c>
      <c r="CC214" s="33"/>
      <c r="CD214" s="33">
        <v>3</v>
      </c>
      <c r="CE214" s="53">
        <v>2</v>
      </c>
      <c r="CF214" s="54">
        <v>0.57182067703568162</v>
      </c>
      <c r="CG214" s="60">
        <v>0.44895393732603039</v>
      </c>
      <c r="CH214" s="54"/>
      <c r="CI214" s="54">
        <v>3</v>
      </c>
      <c r="CJ214" s="56"/>
      <c r="CK214" s="53"/>
      <c r="CL214" s="1"/>
      <c r="CM214">
        <v>1188</v>
      </c>
      <c r="CN214" s="61">
        <v>6.2486625519105807</v>
      </c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</row>
    <row r="215" spans="1:108">
      <c r="A215" s="46" t="s">
        <v>4955</v>
      </c>
      <c r="B215" s="48">
        <v>9086</v>
      </c>
      <c r="C215" s="47" t="s">
        <v>4956</v>
      </c>
      <c r="D215" s="47">
        <v>5354</v>
      </c>
      <c r="E215" s="47" t="s">
        <v>4957</v>
      </c>
      <c r="F215" s="46" t="s">
        <v>4958</v>
      </c>
      <c r="G215" s="47" t="s">
        <v>4959</v>
      </c>
      <c r="H215" s="47">
        <v>18823</v>
      </c>
      <c r="I215" s="47" t="s">
        <v>4960</v>
      </c>
      <c r="J215" s="48" t="s">
        <v>6269</v>
      </c>
      <c r="K215" s="46"/>
      <c r="L215" s="46"/>
      <c r="M215" s="48" t="s">
        <v>6269</v>
      </c>
      <c r="N215" s="46" t="s">
        <v>6269</v>
      </c>
      <c r="O215" s="46"/>
      <c r="P215" s="46" t="s">
        <v>6269</v>
      </c>
      <c r="Q215" s="46"/>
      <c r="R215" s="49" t="s">
        <v>3651</v>
      </c>
      <c r="S215" s="49" t="s">
        <v>4961</v>
      </c>
      <c r="T215" s="49" t="s">
        <v>4962</v>
      </c>
      <c r="U215" s="49" t="s">
        <v>4963</v>
      </c>
      <c r="V215" s="49"/>
      <c r="W215" s="49" t="s">
        <v>334</v>
      </c>
      <c r="X215" s="49" t="s">
        <v>4964</v>
      </c>
      <c r="Y215" s="49"/>
      <c r="Z215" s="49" t="s">
        <v>4965</v>
      </c>
      <c r="AA215" s="49" t="s">
        <v>4966</v>
      </c>
      <c r="AB215" s="49" t="s">
        <v>4967</v>
      </c>
      <c r="AC215" s="49" t="s">
        <v>4967</v>
      </c>
      <c r="AD215" s="49" t="s">
        <v>4968</v>
      </c>
      <c r="AE215" s="49" t="s">
        <v>4969</v>
      </c>
      <c r="AF215" s="49" t="s">
        <v>4955</v>
      </c>
      <c r="AG215" s="49" t="s">
        <v>4970</v>
      </c>
      <c r="AH215" s="49" t="s">
        <v>4971</v>
      </c>
      <c r="AI215" s="49" t="s">
        <v>4972</v>
      </c>
      <c r="AJ215" s="49"/>
      <c r="AK215" s="49" t="s">
        <v>143</v>
      </c>
      <c r="AL215" s="49" t="s">
        <v>173</v>
      </c>
      <c r="AM215" s="49" t="s">
        <v>173</v>
      </c>
      <c r="AN215" s="49" t="s">
        <v>107</v>
      </c>
      <c r="AO215" s="49" t="s">
        <v>173</v>
      </c>
      <c r="AP215" s="49" t="s">
        <v>173</v>
      </c>
      <c r="AQ215" s="49" t="s">
        <v>173</v>
      </c>
      <c r="AR215" s="49" t="s">
        <v>173</v>
      </c>
      <c r="AS215" s="49" t="s">
        <v>173</v>
      </c>
      <c r="AT215" s="49" t="s">
        <v>173</v>
      </c>
      <c r="AU215" s="49" t="s">
        <v>107</v>
      </c>
      <c r="AV215" s="49" t="s">
        <v>107</v>
      </c>
      <c r="AW215" s="49" t="s">
        <v>107</v>
      </c>
      <c r="AX215" s="49" t="s">
        <v>4973</v>
      </c>
      <c r="AY215" s="49" t="s">
        <v>4973</v>
      </c>
      <c r="AZ215" s="49" t="s">
        <v>748</v>
      </c>
      <c r="BA215" s="49" t="s">
        <v>4974</v>
      </c>
      <c r="BB215" s="49" t="s">
        <v>653</v>
      </c>
      <c r="BC215" s="49" t="s">
        <v>4312</v>
      </c>
      <c r="BD215" s="50" t="s">
        <v>144</v>
      </c>
      <c r="BE215" s="33" t="s">
        <v>435</v>
      </c>
      <c r="BF215" s="33" t="s">
        <v>111</v>
      </c>
      <c r="BG215" s="33" t="s">
        <v>435</v>
      </c>
      <c r="BH215" s="33" t="s">
        <v>430</v>
      </c>
      <c r="BI215" s="33" t="s">
        <v>144</v>
      </c>
      <c r="BJ215" s="33" t="s">
        <v>144</v>
      </c>
      <c r="BK215" s="33" t="s">
        <v>111</v>
      </c>
      <c r="BL215" s="33" t="s">
        <v>144</v>
      </c>
      <c r="BM215" s="33" t="s">
        <v>430</v>
      </c>
      <c r="BN215" s="33" t="s">
        <v>435</v>
      </c>
      <c r="BO215" s="51" t="s">
        <v>435</v>
      </c>
      <c r="BP215" s="50" t="s">
        <v>2865</v>
      </c>
      <c r="BQ215" s="33" t="s">
        <v>403</v>
      </c>
      <c r="BR215" s="51" t="s">
        <v>266</v>
      </c>
      <c r="BS215" s="52" t="s">
        <v>4975</v>
      </c>
      <c r="BT215" s="50">
        <v>1</v>
      </c>
      <c r="BU215" s="33">
        <v>1.593</v>
      </c>
      <c r="BV215" s="33">
        <v>1.6519999999999999</v>
      </c>
      <c r="BW215" s="33">
        <v>1.677</v>
      </c>
      <c r="BX215" s="33">
        <v>137</v>
      </c>
      <c r="BY215" s="53">
        <v>3</v>
      </c>
      <c r="BZ215" s="50">
        <v>2</v>
      </c>
      <c r="CA215" s="33">
        <v>3.004</v>
      </c>
      <c r="CB215" s="33">
        <v>1.369</v>
      </c>
      <c r="CC215" s="33">
        <v>1.0269999999999999</v>
      </c>
      <c r="CD215" s="33">
        <v>137</v>
      </c>
      <c r="CE215" s="53">
        <v>2</v>
      </c>
      <c r="CF215" s="54">
        <v>0.49630254603206114</v>
      </c>
      <c r="CG215" s="60">
        <v>1.1125945705384956</v>
      </c>
      <c r="CH215" s="54">
        <v>1.8190417288172591</v>
      </c>
      <c r="CI215" s="54">
        <v>137</v>
      </c>
      <c r="CJ215" s="56"/>
      <c r="CK215" s="53"/>
      <c r="CL215" s="1" t="s">
        <v>6269</v>
      </c>
      <c r="CM215">
        <v>834</v>
      </c>
      <c r="CN215" s="61">
        <v>4.390119259696716</v>
      </c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</row>
    <row r="216" spans="1:108">
      <c r="A216" s="46" t="s">
        <v>5287</v>
      </c>
      <c r="B216" s="48">
        <v>6871</v>
      </c>
      <c r="C216" s="47" t="s">
        <v>5288</v>
      </c>
      <c r="D216" s="47">
        <v>5594</v>
      </c>
      <c r="E216" s="47" t="s">
        <v>5289</v>
      </c>
      <c r="F216" s="46" t="s">
        <v>5290</v>
      </c>
      <c r="G216" s="47" t="s">
        <v>5291</v>
      </c>
      <c r="H216" s="47">
        <v>26413</v>
      </c>
      <c r="I216" s="47" t="s">
        <v>5292</v>
      </c>
      <c r="J216" s="48" t="s">
        <v>6269</v>
      </c>
      <c r="K216" s="46"/>
      <c r="L216" s="46"/>
      <c r="M216" s="48" t="s">
        <v>6269</v>
      </c>
      <c r="N216" s="46" t="s">
        <v>6269</v>
      </c>
      <c r="O216" s="46"/>
      <c r="P216" s="46" t="s">
        <v>6269</v>
      </c>
      <c r="Q216" s="46"/>
      <c r="R216" s="49" t="s">
        <v>445</v>
      </c>
      <c r="S216" s="49" t="s">
        <v>5293</v>
      </c>
      <c r="T216" s="49"/>
      <c r="U216" s="49" t="s">
        <v>5294</v>
      </c>
      <c r="V216" s="49"/>
      <c r="W216" s="49"/>
      <c r="X216" s="49" t="s">
        <v>5295</v>
      </c>
      <c r="Y216" s="49"/>
      <c r="Z216" s="49" t="s">
        <v>5296</v>
      </c>
      <c r="AA216" s="49" t="s">
        <v>5297</v>
      </c>
      <c r="AB216" s="49" t="s">
        <v>5298</v>
      </c>
      <c r="AC216" s="49" t="s">
        <v>5298</v>
      </c>
      <c r="AD216" s="49" t="s">
        <v>5299</v>
      </c>
      <c r="AE216" s="49" t="s">
        <v>5300</v>
      </c>
      <c r="AF216" s="49" t="s">
        <v>5287</v>
      </c>
      <c r="AG216" s="49" t="s">
        <v>5301</v>
      </c>
      <c r="AH216" s="49" t="s">
        <v>5302</v>
      </c>
      <c r="AI216" s="49" t="s">
        <v>5303</v>
      </c>
      <c r="AJ216" s="49"/>
      <c r="AK216" s="49" t="s">
        <v>97</v>
      </c>
      <c r="AL216" s="49" t="s">
        <v>143</v>
      </c>
      <c r="AM216" s="49" t="s">
        <v>143</v>
      </c>
      <c r="AN216" s="49" t="s">
        <v>173</v>
      </c>
      <c r="AO216" s="49" t="s">
        <v>143</v>
      </c>
      <c r="AP216" s="49" t="s">
        <v>173</v>
      </c>
      <c r="AQ216" s="49" t="s">
        <v>173</v>
      </c>
      <c r="AR216" s="49" t="s">
        <v>143</v>
      </c>
      <c r="AS216" s="49" t="s">
        <v>173</v>
      </c>
      <c r="AT216" s="49" t="s">
        <v>173</v>
      </c>
      <c r="AU216" s="49" t="s">
        <v>173</v>
      </c>
      <c r="AV216" s="49" t="s">
        <v>108</v>
      </c>
      <c r="AW216" s="49" t="s">
        <v>108</v>
      </c>
      <c r="AX216" s="49" t="s">
        <v>2095</v>
      </c>
      <c r="AY216" s="49" t="s">
        <v>2095</v>
      </c>
      <c r="AZ216" s="49" t="s">
        <v>5304</v>
      </c>
      <c r="BA216" s="49" t="s">
        <v>5305</v>
      </c>
      <c r="BB216" s="49" t="s">
        <v>1778</v>
      </c>
      <c r="BC216" s="49" t="s">
        <v>5306</v>
      </c>
      <c r="BD216" s="50"/>
      <c r="BE216" s="33"/>
      <c r="BF216" s="33" t="s">
        <v>130</v>
      </c>
      <c r="BG216" s="33" t="s">
        <v>491</v>
      </c>
      <c r="BH216" s="33"/>
      <c r="BI216" s="33"/>
      <c r="BJ216" s="33"/>
      <c r="BK216" s="33"/>
      <c r="BL216" s="33"/>
      <c r="BM216" s="33"/>
      <c r="BN216" s="33"/>
      <c r="BO216" s="51"/>
      <c r="BP216" s="50" t="s">
        <v>144</v>
      </c>
      <c r="BQ216" s="33" t="s">
        <v>144</v>
      </c>
      <c r="BR216" s="51" t="s">
        <v>368</v>
      </c>
      <c r="BS216" s="52" t="s">
        <v>5307</v>
      </c>
      <c r="BT216" s="50">
        <v>1</v>
      </c>
      <c r="BU216" s="33">
        <v>1.5009999999999999</v>
      </c>
      <c r="BV216" s="33">
        <v>2.2749999999999999</v>
      </c>
      <c r="BW216" s="33">
        <v>8.0879999999999992</v>
      </c>
      <c r="BX216" s="33">
        <v>23</v>
      </c>
      <c r="BY216" s="53">
        <v>3</v>
      </c>
      <c r="BZ216" s="50">
        <v>2</v>
      </c>
      <c r="CA216" s="33">
        <v>4.1879999999999997</v>
      </c>
      <c r="CB216" s="33">
        <v>0.96499999999999997</v>
      </c>
      <c r="CC216" s="33">
        <v>10.898999999999999</v>
      </c>
      <c r="CD216" s="33">
        <v>23</v>
      </c>
      <c r="CE216" s="53">
        <v>2</v>
      </c>
      <c r="CF216" s="54">
        <v>0.41233712683490026</v>
      </c>
      <c r="CG216" s="54">
        <v>3.8387715930902111</v>
      </c>
      <c r="CH216" s="60">
        <v>0.87804021424181222</v>
      </c>
      <c r="CI216" s="54">
        <v>23</v>
      </c>
      <c r="CJ216" s="56"/>
      <c r="CK216" s="53"/>
      <c r="CL216" s="1"/>
      <c r="CM216">
        <v>1083</v>
      </c>
      <c r="CN216" s="61">
        <v>4.5572351449822577</v>
      </c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</row>
    <row r="217" spans="1:108">
      <c r="A217" s="46" t="s">
        <v>5397</v>
      </c>
      <c r="B217" s="48">
        <v>4390</v>
      </c>
      <c r="C217" s="47" t="s">
        <v>5398</v>
      </c>
      <c r="D217" s="47">
        <v>2776</v>
      </c>
      <c r="E217" s="47" t="s">
        <v>5399</v>
      </c>
      <c r="F217" s="46" t="s">
        <v>5400</v>
      </c>
      <c r="G217" s="47" t="s">
        <v>5401</v>
      </c>
      <c r="H217" s="47">
        <v>14682</v>
      </c>
      <c r="I217" s="47" t="s">
        <v>5402</v>
      </c>
      <c r="J217" s="48" t="s">
        <v>6269</v>
      </c>
      <c r="K217" s="46"/>
      <c r="L217" s="46"/>
      <c r="M217" s="48" t="s">
        <v>6269</v>
      </c>
      <c r="N217" s="46" t="s">
        <v>6269</v>
      </c>
      <c r="O217" s="46"/>
      <c r="P217" s="46" t="s">
        <v>6269</v>
      </c>
      <c r="Q217" s="46"/>
      <c r="R217" s="49" t="s">
        <v>2476</v>
      </c>
      <c r="S217" s="49" t="s">
        <v>5403</v>
      </c>
      <c r="T217" s="49"/>
      <c r="U217" s="49"/>
      <c r="V217" s="49"/>
      <c r="W217" s="49"/>
      <c r="X217" s="49"/>
      <c r="Y217" s="49"/>
      <c r="Z217" s="49" t="s">
        <v>5404</v>
      </c>
      <c r="AA217" s="49" t="s">
        <v>5404</v>
      </c>
      <c r="AB217" s="49" t="s">
        <v>3507</v>
      </c>
      <c r="AC217" s="49" t="s">
        <v>3507</v>
      </c>
      <c r="AD217" s="49" t="s">
        <v>3507</v>
      </c>
      <c r="AE217" s="49" t="s">
        <v>5405</v>
      </c>
      <c r="AF217" s="49" t="s">
        <v>5397</v>
      </c>
      <c r="AG217" s="49" t="s">
        <v>5406</v>
      </c>
      <c r="AH217" s="49" t="s">
        <v>5407</v>
      </c>
      <c r="AI217" s="49" t="s">
        <v>5408</v>
      </c>
      <c r="AJ217" s="49"/>
      <c r="AK217" s="49" t="s">
        <v>109</v>
      </c>
      <c r="AL217" s="49" t="s">
        <v>107</v>
      </c>
      <c r="AM217" s="49" t="s">
        <v>107</v>
      </c>
      <c r="AN217" s="49" t="s">
        <v>107</v>
      </c>
      <c r="AO217" s="49" t="s">
        <v>107</v>
      </c>
      <c r="AP217" s="49" t="s">
        <v>110</v>
      </c>
      <c r="AQ217" s="49" t="s">
        <v>107</v>
      </c>
      <c r="AR217" s="49" t="s">
        <v>107</v>
      </c>
      <c r="AS217" s="49" t="s">
        <v>110</v>
      </c>
      <c r="AT217" s="49" t="s">
        <v>107</v>
      </c>
      <c r="AU217" s="49" t="s">
        <v>107</v>
      </c>
      <c r="AV217" s="49" t="s">
        <v>110</v>
      </c>
      <c r="AW217" s="49" t="s">
        <v>107</v>
      </c>
      <c r="AX217" s="49" t="s">
        <v>272</v>
      </c>
      <c r="AY217" s="49" t="s">
        <v>272</v>
      </c>
      <c r="AZ217" s="49" t="s">
        <v>272</v>
      </c>
      <c r="BA217" s="49" t="s">
        <v>5409</v>
      </c>
      <c r="BB217" s="49" t="s">
        <v>2566</v>
      </c>
      <c r="BC217" s="49" t="s">
        <v>1978</v>
      </c>
      <c r="BD217" s="50"/>
      <c r="BE217" s="33"/>
      <c r="BF217" s="33" t="s">
        <v>97</v>
      </c>
      <c r="BG217" s="33" t="s">
        <v>108</v>
      </c>
      <c r="BH217" s="33"/>
      <c r="BI217" s="33"/>
      <c r="BJ217" s="33"/>
      <c r="BK217" s="33"/>
      <c r="BL217" s="33"/>
      <c r="BM217" s="33"/>
      <c r="BN217" s="33"/>
      <c r="BO217" s="51"/>
      <c r="BP217" s="50" t="s">
        <v>107</v>
      </c>
      <c r="BQ217" s="33" t="s">
        <v>110</v>
      </c>
      <c r="BR217" s="51" t="s">
        <v>108</v>
      </c>
      <c r="BS217" s="52" t="s">
        <v>5410</v>
      </c>
      <c r="BT217" s="50">
        <v>1</v>
      </c>
      <c r="BU217" s="33">
        <v>1.4259999999999999</v>
      </c>
      <c r="BV217" s="33"/>
      <c r="BW217" s="33">
        <v>5.8479999999999999</v>
      </c>
      <c r="BX217" s="33">
        <v>4</v>
      </c>
      <c r="BY217" s="53">
        <v>3</v>
      </c>
      <c r="BZ217" s="50">
        <v>2</v>
      </c>
      <c r="CA217" s="33">
        <v>3.3279999999999998</v>
      </c>
      <c r="CB217" s="33"/>
      <c r="CC217" s="33">
        <v>2.2309999999999999</v>
      </c>
      <c r="CD217" s="33">
        <v>4</v>
      </c>
      <c r="CE217" s="53">
        <v>2</v>
      </c>
      <c r="CF217" s="54">
        <v>0.45271402055321658</v>
      </c>
      <c r="CG217" s="54"/>
      <c r="CH217" s="54">
        <v>2.6206824257036536</v>
      </c>
      <c r="CI217" s="54">
        <v>4</v>
      </c>
      <c r="CJ217" s="56"/>
      <c r="CK217" s="53"/>
      <c r="CL217" s="1"/>
      <c r="CM217">
        <v>1080</v>
      </c>
      <c r="CN217" s="61">
        <v>6.1795500070891665</v>
      </c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</row>
    <row r="218" spans="1:108">
      <c r="A218" s="46" t="s">
        <v>5411</v>
      </c>
      <c r="B218" s="48">
        <v>18798</v>
      </c>
      <c r="C218" s="47" t="s">
        <v>5412</v>
      </c>
      <c r="D218" s="47">
        <v>23446</v>
      </c>
      <c r="E218" s="47" t="s">
        <v>5413</v>
      </c>
      <c r="F218" s="46" t="s">
        <v>5414</v>
      </c>
      <c r="G218" s="47" t="s">
        <v>5415</v>
      </c>
      <c r="H218" s="47">
        <v>100434</v>
      </c>
      <c r="I218" s="47" t="s">
        <v>5416</v>
      </c>
      <c r="J218" s="48" t="s">
        <v>6269</v>
      </c>
      <c r="K218" s="46"/>
      <c r="L218" s="46"/>
      <c r="M218" s="48" t="s">
        <v>6269</v>
      </c>
      <c r="N218" s="46" t="s">
        <v>6269</v>
      </c>
      <c r="O218" s="46"/>
      <c r="P218" s="46" t="s">
        <v>6269</v>
      </c>
      <c r="Q218" s="46"/>
      <c r="R218" s="49" t="s">
        <v>118</v>
      </c>
      <c r="S218" s="49" t="s">
        <v>5417</v>
      </c>
      <c r="T218" s="49"/>
      <c r="U218" s="49"/>
      <c r="V218" s="49"/>
      <c r="W218" s="49"/>
      <c r="X218" s="49"/>
      <c r="Y218" s="49"/>
      <c r="Z218" s="49" t="s">
        <v>5418</v>
      </c>
      <c r="AA218" s="49" t="s">
        <v>5418</v>
      </c>
      <c r="AB218" s="49" t="s">
        <v>1781</v>
      </c>
      <c r="AC218" s="49" t="s">
        <v>1781</v>
      </c>
      <c r="AD218" s="49" t="s">
        <v>1781</v>
      </c>
      <c r="AE218" s="49" t="s">
        <v>5419</v>
      </c>
      <c r="AF218" s="49" t="s">
        <v>5411</v>
      </c>
      <c r="AG218" s="49" t="s">
        <v>5420</v>
      </c>
      <c r="AH218" s="49" t="s">
        <v>5421</v>
      </c>
      <c r="AI218" s="49" t="s">
        <v>5422</v>
      </c>
      <c r="AJ218" s="49"/>
      <c r="AK218" s="49" t="s">
        <v>97</v>
      </c>
      <c r="AL218" s="49" t="s">
        <v>110</v>
      </c>
      <c r="AM218" s="49" t="s">
        <v>110</v>
      </c>
      <c r="AN218" s="49" t="s">
        <v>110</v>
      </c>
      <c r="AO218" s="49" t="s">
        <v>110</v>
      </c>
      <c r="AP218" s="49" t="s">
        <v>110</v>
      </c>
      <c r="AQ218" s="49" t="s">
        <v>110</v>
      </c>
      <c r="AR218" s="49" t="s">
        <v>110</v>
      </c>
      <c r="AS218" s="49" t="s">
        <v>110</v>
      </c>
      <c r="AT218" s="49" t="s">
        <v>110</v>
      </c>
      <c r="AU218" s="49" t="s">
        <v>110</v>
      </c>
      <c r="AV218" s="49" t="s">
        <v>110</v>
      </c>
      <c r="AW218" s="49" t="s">
        <v>110</v>
      </c>
      <c r="AX218" s="49" t="s">
        <v>2215</v>
      </c>
      <c r="AY218" s="49" t="s">
        <v>2215</v>
      </c>
      <c r="AZ218" s="49" t="s">
        <v>2215</v>
      </c>
      <c r="BA218" s="49" t="s">
        <v>5423</v>
      </c>
      <c r="BB218" s="49" t="s">
        <v>5424</v>
      </c>
      <c r="BC218" s="49" t="s">
        <v>5425</v>
      </c>
      <c r="BD218" s="50"/>
      <c r="BE218" s="33"/>
      <c r="BF218" s="33"/>
      <c r="BG218" s="33" t="s">
        <v>110</v>
      </c>
      <c r="BH218" s="33" t="s">
        <v>97</v>
      </c>
      <c r="BI218" s="33" t="s">
        <v>110</v>
      </c>
      <c r="BJ218" s="33" t="s">
        <v>110</v>
      </c>
      <c r="BK218" s="33" t="s">
        <v>107</v>
      </c>
      <c r="BL218" s="33" t="s">
        <v>107</v>
      </c>
      <c r="BM218" s="33" t="s">
        <v>110</v>
      </c>
      <c r="BN218" s="33" t="s">
        <v>107</v>
      </c>
      <c r="BO218" s="51"/>
      <c r="BP218" s="50" t="s">
        <v>109</v>
      </c>
      <c r="BQ218" s="33" t="s">
        <v>107</v>
      </c>
      <c r="BR218" s="51" t="s">
        <v>441</v>
      </c>
      <c r="BS218" s="52" t="s">
        <v>5426</v>
      </c>
      <c r="BT218" s="50">
        <v>1</v>
      </c>
      <c r="BU218" s="33">
        <v>1.359</v>
      </c>
      <c r="BV218" s="33">
        <v>1.7270000000000001</v>
      </c>
      <c r="BW218" s="33">
        <v>3.8650000000000002</v>
      </c>
      <c r="BX218" s="33">
        <v>4</v>
      </c>
      <c r="BY218" s="53">
        <v>3</v>
      </c>
      <c r="BZ218" s="50">
        <v>2</v>
      </c>
      <c r="CA218" s="33">
        <v>1.91</v>
      </c>
      <c r="CB218" s="33">
        <v>1.403</v>
      </c>
      <c r="CC218" s="33">
        <v>1.716</v>
      </c>
      <c r="CD218" s="33">
        <v>4</v>
      </c>
      <c r="CE218" s="53">
        <v>2</v>
      </c>
      <c r="CF218" s="54">
        <v>0.85382513661202186</v>
      </c>
      <c r="CG218" s="54">
        <v>1.3620452471431101</v>
      </c>
      <c r="CH218" s="54">
        <v>2.4001536098310292</v>
      </c>
      <c r="CI218" s="54">
        <v>4</v>
      </c>
      <c r="CJ218" s="56"/>
      <c r="CK218" s="53"/>
      <c r="CL218" s="1" t="s">
        <v>6269</v>
      </c>
      <c r="CM218">
        <v>1974</v>
      </c>
      <c r="CN218" s="61">
        <v>5.5561560100400706</v>
      </c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</row>
    <row r="219" spans="1:108">
      <c r="A219" s="46" t="s">
        <v>5147</v>
      </c>
      <c r="B219" s="48">
        <v>19665</v>
      </c>
      <c r="C219" s="47" t="s">
        <v>5148</v>
      </c>
      <c r="D219" s="47">
        <v>134957</v>
      </c>
      <c r="E219" s="47" t="s">
        <v>5149</v>
      </c>
      <c r="F219" s="46" t="s">
        <v>5150</v>
      </c>
      <c r="G219" s="47" t="s">
        <v>5151</v>
      </c>
      <c r="H219" s="47">
        <v>78808</v>
      </c>
      <c r="I219" s="47" t="s">
        <v>5152</v>
      </c>
      <c r="J219" s="48" t="s">
        <v>6269</v>
      </c>
      <c r="K219" s="46"/>
      <c r="L219" s="46"/>
      <c r="M219" s="48" t="s">
        <v>6269</v>
      </c>
      <c r="N219" s="46" t="s">
        <v>6269</v>
      </c>
      <c r="O219" s="46"/>
      <c r="P219" s="46" t="s">
        <v>6269</v>
      </c>
      <c r="Q219" s="46"/>
      <c r="R219" s="49" t="s">
        <v>5153</v>
      </c>
      <c r="S219" s="49" t="s">
        <v>5154</v>
      </c>
      <c r="T219" s="49"/>
      <c r="U219" s="49"/>
      <c r="V219" s="49"/>
      <c r="W219" s="49"/>
      <c r="X219" s="49"/>
      <c r="Y219" s="49"/>
      <c r="Z219" s="49" t="s">
        <v>5155</v>
      </c>
      <c r="AA219" s="49" t="s">
        <v>5155</v>
      </c>
      <c r="AB219" s="49" t="s">
        <v>1713</v>
      </c>
      <c r="AC219" s="49" t="s">
        <v>1713</v>
      </c>
      <c r="AD219" s="49" t="s">
        <v>1713</v>
      </c>
      <c r="AE219" s="49" t="s">
        <v>5156</v>
      </c>
      <c r="AF219" s="49" t="s">
        <v>5147</v>
      </c>
      <c r="AG219" s="49" t="s">
        <v>5157</v>
      </c>
      <c r="AH219" s="49" t="s">
        <v>5158</v>
      </c>
      <c r="AI219" s="49" t="s">
        <v>5159</v>
      </c>
      <c r="AJ219" s="49"/>
      <c r="AK219" s="49" t="s">
        <v>109</v>
      </c>
      <c r="AL219" s="49" t="s">
        <v>107</v>
      </c>
      <c r="AM219" s="49" t="s">
        <v>107</v>
      </c>
      <c r="AN219" s="49" t="s">
        <v>107</v>
      </c>
      <c r="AO219" s="49" t="s">
        <v>107</v>
      </c>
      <c r="AP219" s="49" t="s">
        <v>107</v>
      </c>
      <c r="AQ219" s="49" t="s">
        <v>107</v>
      </c>
      <c r="AR219" s="49" t="s">
        <v>107</v>
      </c>
      <c r="AS219" s="49" t="s">
        <v>107</v>
      </c>
      <c r="AT219" s="49" t="s">
        <v>107</v>
      </c>
      <c r="AU219" s="49" t="s">
        <v>107</v>
      </c>
      <c r="AV219" s="49" t="s">
        <v>107</v>
      </c>
      <c r="AW219" s="49" t="s">
        <v>107</v>
      </c>
      <c r="AX219" s="49" t="s">
        <v>1804</v>
      </c>
      <c r="AY219" s="49" t="s">
        <v>1804</v>
      </c>
      <c r="AZ219" s="49" t="s">
        <v>1804</v>
      </c>
      <c r="BA219" s="49" t="s">
        <v>5160</v>
      </c>
      <c r="BB219" s="49" t="s">
        <v>5161</v>
      </c>
      <c r="BC219" s="49" t="s">
        <v>172</v>
      </c>
      <c r="BD219" s="50"/>
      <c r="BE219" s="33"/>
      <c r="BF219" s="33"/>
      <c r="BG219" s="33" t="s">
        <v>107</v>
      </c>
      <c r="BH219" s="33"/>
      <c r="BI219" s="33"/>
      <c r="BJ219" s="33"/>
      <c r="BK219" s="33"/>
      <c r="BL219" s="33"/>
      <c r="BM219" s="33" t="s">
        <v>173</v>
      </c>
      <c r="BN219" s="33" t="s">
        <v>107</v>
      </c>
      <c r="BO219" s="51"/>
      <c r="BP219" s="50" t="s">
        <v>97</v>
      </c>
      <c r="BQ219" s="33" t="s">
        <v>107</v>
      </c>
      <c r="BR219" s="51" t="s">
        <v>108</v>
      </c>
      <c r="BS219" s="52" t="s">
        <v>5162</v>
      </c>
      <c r="BT219" s="50">
        <v>1</v>
      </c>
      <c r="BU219" s="33">
        <v>1.3260000000000001</v>
      </c>
      <c r="BV219" s="33">
        <v>4.4850000000000003</v>
      </c>
      <c r="BW219" s="33">
        <v>2.4790000000000001</v>
      </c>
      <c r="BX219" s="33">
        <v>4</v>
      </c>
      <c r="BY219" s="53">
        <v>3</v>
      </c>
      <c r="BZ219" s="50">
        <v>2</v>
      </c>
      <c r="CA219" s="33">
        <v>2.1509999999999998</v>
      </c>
      <c r="CB219" s="33">
        <v>2.8220000000000001</v>
      </c>
      <c r="CC219" s="33">
        <v>1.3260000000000001</v>
      </c>
      <c r="CD219" s="33">
        <v>4</v>
      </c>
      <c r="CE219" s="53">
        <v>2</v>
      </c>
      <c r="CF219" s="54">
        <v>0.69744734272562425</v>
      </c>
      <c r="CG219" s="54">
        <v>1.7543551867511096</v>
      </c>
      <c r="CH219" s="54">
        <v>1.9805902158843334</v>
      </c>
      <c r="CI219" s="54">
        <v>4</v>
      </c>
      <c r="CJ219" s="56"/>
      <c r="CK219" s="53"/>
      <c r="CL219" s="1"/>
      <c r="CM219">
        <v>3456</v>
      </c>
      <c r="CN219" s="61">
        <v>3.9135593943209708</v>
      </c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</row>
    <row r="220" spans="1:108">
      <c r="A220" s="46" t="s">
        <v>5347</v>
      </c>
      <c r="B220" s="48">
        <v>11449</v>
      </c>
      <c r="C220" s="47" t="s">
        <v>5348</v>
      </c>
      <c r="D220" s="47">
        <v>8802</v>
      </c>
      <c r="E220" s="47" t="s">
        <v>5349</v>
      </c>
      <c r="F220" s="46" t="s">
        <v>5350</v>
      </c>
      <c r="G220" s="47" t="s">
        <v>5351</v>
      </c>
      <c r="H220" s="47">
        <v>56451</v>
      </c>
      <c r="I220" s="47" t="s">
        <v>5352</v>
      </c>
      <c r="J220" s="48" t="s">
        <v>6269</v>
      </c>
      <c r="K220" s="46"/>
      <c r="L220" s="46"/>
      <c r="M220" s="48" t="s">
        <v>6269</v>
      </c>
      <c r="N220" s="46" t="s">
        <v>6269</v>
      </c>
      <c r="O220" s="46"/>
      <c r="P220" s="46" t="s">
        <v>6269</v>
      </c>
      <c r="Q220" s="46"/>
      <c r="R220" s="49" t="s">
        <v>5353</v>
      </c>
      <c r="S220" s="49" t="s">
        <v>5354</v>
      </c>
      <c r="T220" s="49"/>
      <c r="U220" s="49" t="s">
        <v>5355</v>
      </c>
      <c r="V220" s="49"/>
      <c r="W220" s="49"/>
      <c r="X220" s="49" t="s">
        <v>5356</v>
      </c>
      <c r="Y220" s="49"/>
      <c r="Z220" s="49" t="s">
        <v>5357</v>
      </c>
      <c r="AA220" s="49" t="s">
        <v>5357</v>
      </c>
      <c r="AB220" s="49" t="s">
        <v>1991</v>
      </c>
      <c r="AC220" s="49" t="s">
        <v>1991</v>
      </c>
      <c r="AD220" s="49" t="s">
        <v>1991</v>
      </c>
      <c r="AE220" s="49" t="s">
        <v>5358</v>
      </c>
      <c r="AF220" s="49" t="s">
        <v>5347</v>
      </c>
      <c r="AG220" s="49" t="s">
        <v>5359</v>
      </c>
      <c r="AH220" s="49" t="s">
        <v>5360</v>
      </c>
      <c r="AI220" s="49" t="s">
        <v>5361</v>
      </c>
      <c r="AJ220" s="49"/>
      <c r="AK220" s="49" t="s">
        <v>97</v>
      </c>
      <c r="AL220" s="49" t="s">
        <v>107</v>
      </c>
      <c r="AM220" s="49" t="s">
        <v>107</v>
      </c>
      <c r="AN220" s="49" t="s">
        <v>107</v>
      </c>
      <c r="AO220" s="49" t="s">
        <v>107</v>
      </c>
      <c r="AP220" s="49" t="s">
        <v>107</v>
      </c>
      <c r="AQ220" s="49" t="s">
        <v>107</v>
      </c>
      <c r="AR220" s="49" t="s">
        <v>107</v>
      </c>
      <c r="AS220" s="49" t="s">
        <v>107</v>
      </c>
      <c r="AT220" s="49" t="s">
        <v>107</v>
      </c>
      <c r="AU220" s="49" t="s">
        <v>107</v>
      </c>
      <c r="AV220" s="49" t="s">
        <v>107</v>
      </c>
      <c r="AW220" s="49" t="s">
        <v>107</v>
      </c>
      <c r="AX220" s="49" t="s">
        <v>172</v>
      </c>
      <c r="AY220" s="49" t="s">
        <v>172</v>
      </c>
      <c r="AZ220" s="49" t="s">
        <v>172</v>
      </c>
      <c r="BA220" s="49" t="s">
        <v>5362</v>
      </c>
      <c r="BB220" s="49" t="s">
        <v>2891</v>
      </c>
      <c r="BC220" s="49" t="s">
        <v>97</v>
      </c>
      <c r="BD220" s="50"/>
      <c r="BE220" s="33"/>
      <c r="BF220" s="33" t="s">
        <v>173</v>
      </c>
      <c r="BG220" s="33"/>
      <c r="BH220" s="33"/>
      <c r="BI220" s="33"/>
      <c r="BJ220" s="33"/>
      <c r="BK220" s="33"/>
      <c r="BL220" s="33"/>
      <c r="BM220" s="33"/>
      <c r="BN220" s="33"/>
      <c r="BO220" s="51"/>
      <c r="BP220" s="50" t="s">
        <v>107</v>
      </c>
      <c r="BQ220" s="33" t="s">
        <v>107</v>
      </c>
      <c r="BR220" s="51" t="s">
        <v>107</v>
      </c>
      <c r="BS220" s="52" t="s">
        <v>5363</v>
      </c>
      <c r="BT220" s="50">
        <v>1</v>
      </c>
      <c r="BU220" s="33">
        <v>1.242</v>
      </c>
      <c r="BV220" s="33">
        <v>1.7589999999999999</v>
      </c>
      <c r="BW220" s="33">
        <v>2.99</v>
      </c>
      <c r="BX220" s="33">
        <v>6</v>
      </c>
      <c r="BY220" s="53">
        <v>3</v>
      </c>
      <c r="BZ220" s="50">
        <v>2</v>
      </c>
      <c r="CA220" s="33">
        <v>3.7229999999999999</v>
      </c>
      <c r="CB220" s="33">
        <v>2.0070000000000001</v>
      </c>
      <c r="CC220" s="33">
        <v>1.097</v>
      </c>
      <c r="CD220" s="33">
        <v>6</v>
      </c>
      <c r="CE220" s="53">
        <v>2</v>
      </c>
      <c r="CF220" s="54">
        <v>0.35138269088864682</v>
      </c>
      <c r="CG220" s="60">
        <v>0.97599063048994739</v>
      </c>
      <c r="CH220" s="54">
        <v>2.8555926782603729</v>
      </c>
      <c r="CI220" s="54">
        <v>6</v>
      </c>
      <c r="CJ220" s="56"/>
      <c r="CK220" s="53"/>
      <c r="CL220" s="1"/>
      <c r="CM220">
        <v>1041</v>
      </c>
      <c r="CN220" s="61">
        <v>9.5200697099479914</v>
      </c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</row>
    <row r="221" spans="1:108">
      <c r="A221" s="46" t="s">
        <v>5308</v>
      </c>
      <c r="B221" s="48">
        <v>4212</v>
      </c>
      <c r="C221" s="47" t="s">
        <v>5309</v>
      </c>
      <c r="D221" s="47">
        <v>9615</v>
      </c>
      <c r="E221" s="47" t="s">
        <v>5310</v>
      </c>
      <c r="F221" s="46" t="s">
        <v>5311</v>
      </c>
      <c r="G221" s="47" t="s">
        <v>5312</v>
      </c>
      <c r="H221" s="47">
        <v>14544</v>
      </c>
      <c r="I221" s="47" t="s">
        <v>5313</v>
      </c>
      <c r="J221" s="48" t="s">
        <v>6269</v>
      </c>
      <c r="K221" s="46"/>
      <c r="L221" s="46"/>
      <c r="M221" s="48" t="s">
        <v>6269</v>
      </c>
      <c r="N221" s="46" t="s">
        <v>6269</v>
      </c>
      <c r="O221" s="46"/>
      <c r="P221" s="46" t="s">
        <v>6269</v>
      </c>
      <c r="Q221" s="46"/>
      <c r="R221" s="49" t="s">
        <v>5314</v>
      </c>
      <c r="S221" s="49" t="s">
        <v>5315</v>
      </c>
      <c r="T221" s="49" t="s">
        <v>5316</v>
      </c>
      <c r="U221" s="49" t="s">
        <v>1091</v>
      </c>
      <c r="V221" s="49"/>
      <c r="W221" s="49" t="s">
        <v>5317</v>
      </c>
      <c r="X221" s="49" t="s">
        <v>329</v>
      </c>
      <c r="Y221" s="49"/>
      <c r="Z221" s="49" t="s">
        <v>5318</v>
      </c>
      <c r="AA221" s="49" t="s">
        <v>5318</v>
      </c>
      <c r="AB221" s="49" t="s">
        <v>5319</v>
      </c>
      <c r="AC221" s="49" t="s">
        <v>5319</v>
      </c>
      <c r="AD221" s="49" t="s">
        <v>5319</v>
      </c>
      <c r="AE221" s="49" t="s">
        <v>5320</v>
      </c>
      <c r="AF221" s="49" t="s">
        <v>5308</v>
      </c>
      <c r="AG221" s="49" t="s">
        <v>5321</v>
      </c>
      <c r="AH221" s="49" t="s">
        <v>5322</v>
      </c>
      <c r="AI221" s="49" t="s">
        <v>5323</v>
      </c>
      <c r="AJ221" s="49"/>
      <c r="AK221" s="49" t="s">
        <v>109</v>
      </c>
      <c r="AL221" s="49" t="s">
        <v>109</v>
      </c>
      <c r="AM221" s="49" t="s">
        <v>109</v>
      </c>
      <c r="AN221" s="49" t="s">
        <v>109</v>
      </c>
      <c r="AO221" s="49" t="s">
        <v>109</v>
      </c>
      <c r="AP221" s="49" t="s">
        <v>107</v>
      </c>
      <c r="AQ221" s="49" t="s">
        <v>97</v>
      </c>
      <c r="AR221" s="49" t="s">
        <v>109</v>
      </c>
      <c r="AS221" s="49" t="s">
        <v>107</v>
      </c>
      <c r="AT221" s="49" t="s">
        <v>97</v>
      </c>
      <c r="AU221" s="49" t="s">
        <v>109</v>
      </c>
      <c r="AV221" s="49" t="s">
        <v>107</v>
      </c>
      <c r="AW221" s="49" t="s">
        <v>97</v>
      </c>
      <c r="AX221" s="49" t="s">
        <v>3948</v>
      </c>
      <c r="AY221" s="49" t="s">
        <v>3948</v>
      </c>
      <c r="AZ221" s="49" t="s">
        <v>3948</v>
      </c>
      <c r="BA221" s="49" t="s">
        <v>5324</v>
      </c>
      <c r="BB221" s="49" t="s">
        <v>5325</v>
      </c>
      <c r="BC221" s="49" t="s">
        <v>5326</v>
      </c>
      <c r="BD221" s="50"/>
      <c r="BE221" s="33"/>
      <c r="BF221" s="33"/>
      <c r="BG221" s="33" t="s">
        <v>108</v>
      </c>
      <c r="BH221" s="33" t="s">
        <v>144</v>
      </c>
      <c r="BI221" s="33"/>
      <c r="BJ221" s="33"/>
      <c r="BK221" s="33"/>
      <c r="BL221" s="33"/>
      <c r="BM221" s="33"/>
      <c r="BN221" s="33" t="s">
        <v>107</v>
      </c>
      <c r="BO221" s="51"/>
      <c r="BP221" s="50" t="s">
        <v>441</v>
      </c>
      <c r="BQ221" s="33" t="s">
        <v>97</v>
      </c>
      <c r="BR221" s="51" t="s">
        <v>143</v>
      </c>
      <c r="BS221" s="52" t="s">
        <v>5327</v>
      </c>
      <c r="BT221" s="50">
        <v>1</v>
      </c>
      <c r="BU221" s="33">
        <v>1.1830000000000001</v>
      </c>
      <c r="BV221" s="33">
        <v>1.712</v>
      </c>
      <c r="BW221" s="33">
        <v>3.7759999999999998</v>
      </c>
      <c r="BX221" s="33">
        <v>17</v>
      </c>
      <c r="BY221" s="53">
        <v>3</v>
      </c>
      <c r="BZ221" s="50">
        <v>2</v>
      </c>
      <c r="CA221" s="33">
        <v>4.5140000000000002</v>
      </c>
      <c r="CB221" s="33">
        <v>0.996</v>
      </c>
      <c r="CC221" s="33">
        <v>1.333</v>
      </c>
      <c r="CD221" s="33">
        <v>17</v>
      </c>
      <c r="CE221" s="53">
        <v>2</v>
      </c>
      <c r="CF221" s="54">
        <v>0.22768151909109538</v>
      </c>
      <c r="CG221" s="54">
        <v>1.5331544653123803</v>
      </c>
      <c r="CH221" s="54">
        <v>2.7615917815028586</v>
      </c>
      <c r="CI221" s="54">
        <v>17</v>
      </c>
      <c r="CJ221" s="56"/>
      <c r="CK221" s="53"/>
      <c r="CL221" s="1"/>
      <c r="CM221">
        <v>1416</v>
      </c>
      <c r="CN221" s="61">
        <v>3.4967323999540492</v>
      </c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</row>
    <row r="222" spans="1:108">
      <c r="A222" s="46" t="s">
        <v>5328</v>
      </c>
      <c r="B222" s="48">
        <v>9788</v>
      </c>
      <c r="C222" s="47" t="s">
        <v>5329</v>
      </c>
      <c r="D222" s="47">
        <v>7879</v>
      </c>
      <c r="E222" s="47" t="s">
        <v>5330</v>
      </c>
      <c r="F222" s="46" t="s">
        <v>5331</v>
      </c>
      <c r="G222" s="47" t="s">
        <v>5332</v>
      </c>
      <c r="H222" s="47">
        <v>19349</v>
      </c>
      <c r="I222" s="47" t="s">
        <v>5333</v>
      </c>
      <c r="J222" s="48" t="s">
        <v>6269</v>
      </c>
      <c r="K222" s="46"/>
      <c r="L222" s="46"/>
      <c r="M222" s="48" t="s">
        <v>6269</v>
      </c>
      <c r="N222" s="46" t="s">
        <v>6269</v>
      </c>
      <c r="O222" s="46"/>
      <c r="P222" s="46" t="s">
        <v>6269</v>
      </c>
      <c r="Q222" s="46"/>
      <c r="R222" s="49" t="s">
        <v>5334</v>
      </c>
      <c r="S222" s="49" t="s">
        <v>5335</v>
      </c>
      <c r="T222" s="49"/>
      <c r="U222" s="49"/>
      <c r="V222" s="49"/>
      <c r="W222" s="49"/>
      <c r="X222" s="49"/>
      <c r="Y222" s="49"/>
      <c r="Z222" s="49" t="s">
        <v>5336</v>
      </c>
      <c r="AA222" s="49" t="s">
        <v>5337</v>
      </c>
      <c r="AB222" s="49" t="s">
        <v>5338</v>
      </c>
      <c r="AC222" s="49" t="s">
        <v>5338</v>
      </c>
      <c r="AD222" s="49" t="s">
        <v>5338</v>
      </c>
      <c r="AE222" s="49" t="s">
        <v>5339</v>
      </c>
      <c r="AF222" s="49" t="s">
        <v>5328</v>
      </c>
      <c r="AG222" s="49" t="s">
        <v>5340</v>
      </c>
      <c r="AH222" s="49" t="s">
        <v>5341</v>
      </c>
      <c r="AI222" s="49" t="s">
        <v>5342</v>
      </c>
      <c r="AJ222" s="49"/>
      <c r="AK222" s="49" t="s">
        <v>144</v>
      </c>
      <c r="AL222" s="49" t="s">
        <v>173</v>
      </c>
      <c r="AM222" s="49" t="s">
        <v>173</v>
      </c>
      <c r="AN222" s="49" t="s">
        <v>173</v>
      </c>
      <c r="AO222" s="49" t="s">
        <v>173</v>
      </c>
      <c r="AP222" s="49" t="s">
        <v>109</v>
      </c>
      <c r="AQ222" s="49" t="s">
        <v>173</v>
      </c>
      <c r="AR222" s="49" t="s">
        <v>173</v>
      </c>
      <c r="AS222" s="49" t="s">
        <v>109</v>
      </c>
      <c r="AT222" s="49" t="s">
        <v>173</v>
      </c>
      <c r="AU222" s="49" t="s">
        <v>173</v>
      </c>
      <c r="AV222" s="49" t="s">
        <v>109</v>
      </c>
      <c r="AW222" s="49" t="s">
        <v>173</v>
      </c>
      <c r="AX222" s="49" t="s">
        <v>5343</v>
      </c>
      <c r="AY222" s="49" t="s">
        <v>5343</v>
      </c>
      <c r="AZ222" s="49" t="s">
        <v>5343</v>
      </c>
      <c r="BA222" s="49" t="s">
        <v>5344</v>
      </c>
      <c r="BB222" s="49" t="s">
        <v>5247</v>
      </c>
      <c r="BC222" s="49" t="s">
        <v>5345</v>
      </c>
      <c r="BD222" s="50"/>
      <c r="BE222" s="33" t="s">
        <v>130</v>
      </c>
      <c r="BF222" s="33" t="s">
        <v>110</v>
      </c>
      <c r="BG222" s="33"/>
      <c r="BH222" s="33"/>
      <c r="BI222" s="33"/>
      <c r="BJ222" s="33"/>
      <c r="BK222" s="33" t="s">
        <v>110</v>
      </c>
      <c r="BL222" s="33"/>
      <c r="BM222" s="33"/>
      <c r="BN222" s="33"/>
      <c r="BO222" s="51"/>
      <c r="BP222" s="50" t="s">
        <v>441</v>
      </c>
      <c r="BQ222" s="33" t="s">
        <v>108</v>
      </c>
      <c r="BR222" s="51" t="s">
        <v>441</v>
      </c>
      <c r="BS222" s="52" t="s">
        <v>5346</v>
      </c>
      <c r="BT222" s="50">
        <v>1</v>
      </c>
      <c r="BU222" s="33">
        <v>1.169</v>
      </c>
      <c r="BV222" s="33">
        <v>1.85</v>
      </c>
      <c r="BW222" s="33">
        <v>3.2559999999999998</v>
      </c>
      <c r="BX222" s="33">
        <v>16</v>
      </c>
      <c r="BY222" s="53">
        <v>3</v>
      </c>
      <c r="BZ222" s="50">
        <v>2</v>
      </c>
      <c r="CA222" s="33">
        <v>4.26</v>
      </c>
      <c r="CB222" s="33">
        <v>1.2190000000000001</v>
      </c>
      <c r="CC222" s="33">
        <v>0.81599999999999995</v>
      </c>
      <c r="CD222" s="33">
        <v>16</v>
      </c>
      <c r="CE222" s="53">
        <v>2</v>
      </c>
      <c r="CF222" s="54">
        <v>0.34606866002214837</v>
      </c>
      <c r="CG222" s="54">
        <v>2.4357569114602362</v>
      </c>
      <c r="CH222" s="55">
        <v>4.2457436419988959</v>
      </c>
      <c r="CI222" s="54">
        <v>16</v>
      </c>
      <c r="CJ222" s="56"/>
      <c r="CK222" s="53"/>
      <c r="CL222" s="1"/>
      <c r="CM222">
        <v>624</v>
      </c>
      <c r="CN222" s="61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</row>
    <row r="223" spans="1:108">
      <c r="A223" s="46" t="s">
        <v>5427</v>
      </c>
      <c r="B223" s="48">
        <v>15968</v>
      </c>
      <c r="C223" s="47" t="s">
        <v>5428</v>
      </c>
      <c r="D223" s="47">
        <v>54332</v>
      </c>
      <c r="E223" s="47" t="s">
        <v>5429</v>
      </c>
      <c r="F223" s="46" t="s">
        <v>5430</v>
      </c>
      <c r="G223" s="47" t="s">
        <v>5431</v>
      </c>
      <c r="H223" s="47">
        <v>14545</v>
      </c>
      <c r="I223" s="47" t="s">
        <v>5432</v>
      </c>
      <c r="J223" s="48" t="s">
        <v>6269</v>
      </c>
      <c r="K223" s="46"/>
      <c r="L223" s="46"/>
      <c r="M223" s="48" t="s">
        <v>6269</v>
      </c>
      <c r="N223" s="46" t="s">
        <v>6269</v>
      </c>
      <c r="O223" s="46"/>
      <c r="P223" s="46" t="s">
        <v>6269</v>
      </c>
      <c r="Q223" s="46"/>
      <c r="R223" s="49" t="s">
        <v>1511</v>
      </c>
      <c r="S223" s="49" t="s">
        <v>5433</v>
      </c>
      <c r="T223" s="49"/>
      <c r="U223" s="49"/>
      <c r="V223" s="49"/>
      <c r="W223" s="49"/>
      <c r="X223" s="49"/>
      <c r="Y223" s="49"/>
      <c r="Z223" s="49" t="s">
        <v>5434</v>
      </c>
      <c r="AA223" s="49" t="s">
        <v>5434</v>
      </c>
      <c r="AB223" s="49" t="s">
        <v>1781</v>
      </c>
      <c r="AC223" s="49" t="s">
        <v>1781</v>
      </c>
      <c r="AD223" s="49" t="s">
        <v>1781</v>
      </c>
      <c r="AE223" s="49" t="s">
        <v>5435</v>
      </c>
      <c r="AF223" s="49" t="s">
        <v>5427</v>
      </c>
      <c r="AG223" s="49" t="s">
        <v>5427</v>
      </c>
      <c r="AH223" s="49" t="s">
        <v>5436</v>
      </c>
      <c r="AI223" s="49" t="s">
        <v>5437</v>
      </c>
      <c r="AJ223" s="49"/>
      <c r="AK223" s="49" t="s">
        <v>97</v>
      </c>
      <c r="AL223" s="49" t="s">
        <v>110</v>
      </c>
      <c r="AM223" s="49" t="s">
        <v>110</v>
      </c>
      <c r="AN223" s="49" t="s">
        <v>110</v>
      </c>
      <c r="AO223" s="49" t="s">
        <v>110</v>
      </c>
      <c r="AP223" s="49" t="s">
        <v>110</v>
      </c>
      <c r="AQ223" s="49" t="s">
        <v>110</v>
      </c>
      <c r="AR223" s="49" t="s">
        <v>110</v>
      </c>
      <c r="AS223" s="49" t="s">
        <v>110</v>
      </c>
      <c r="AT223" s="49" t="s">
        <v>110</v>
      </c>
      <c r="AU223" s="49" t="s">
        <v>110</v>
      </c>
      <c r="AV223" s="49" t="s">
        <v>110</v>
      </c>
      <c r="AW223" s="49" t="s">
        <v>110</v>
      </c>
      <c r="AX223" s="49" t="s">
        <v>4886</v>
      </c>
      <c r="AY223" s="49" t="s">
        <v>4886</v>
      </c>
      <c r="AZ223" s="49" t="s">
        <v>4886</v>
      </c>
      <c r="BA223" s="49" t="s">
        <v>5438</v>
      </c>
      <c r="BB223" s="49" t="s">
        <v>3503</v>
      </c>
      <c r="BC223" s="49" t="s">
        <v>5439</v>
      </c>
      <c r="BD223" s="50"/>
      <c r="BE223" s="33"/>
      <c r="BF223" s="33" t="s">
        <v>110</v>
      </c>
      <c r="BG223" s="33" t="s">
        <v>107</v>
      </c>
      <c r="BH223" s="33"/>
      <c r="BI223" s="33"/>
      <c r="BJ223" s="33"/>
      <c r="BK223" s="33"/>
      <c r="BL223" s="33"/>
      <c r="BM223" s="33"/>
      <c r="BN223" s="33"/>
      <c r="BO223" s="51"/>
      <c r="BP223" s="50" t="s">
        <v>110</v>
      </c>
      <c r="BQ223" s="33" t="s">
        <v>110</v>
      </c>
      <c r="BR223" s="51" t="s">
        <v>110</v>
      </c>
      <c r="BS223" s="52" t="s">
        <v>5440</v>
      </c>
      <c r="BT223" s="50">
        <v>1</v>
      </c>
      <c r="BU223" s="33">
        <v>1.1220000000000001</v>
      </c>
      <c r="BV223" s="33">
        <v>1.827</v>
      </c>
      <c r="BW223" s="33">
        <v>3.8119999999999998</v>
      </c>
      <c r="BX223" s="33">
        <v>3</v>
      </c>
      <c r="BY223" s="53">
        <v>3</v>
      </c>
      <c r="BZ223" s="50">
        <v>2</v>
      </c>
      <c r="CA223" s="33">
        <v>2.867</v>
      </c>
      <c r="CB223" s="33">
        <v>3.1E-2</v>
      </c>
      <c r="CC223" s="33">
        <v>2.532</v>
      </c>
      <c r="CD223" s="33">
        <v>3</v>
      </c>
      <c r="CE223" s="53">
        <v>2</v>
      </c>
      <c r="CF223" s="54">
        <v>0.47750931143157294</v>
      </c>
      <c r="CG223" s="55">
        <v>59.847986115267219</v>
      </c>
      <c r="CH223" s="54">
        <v>1.505275992353198</v>
      </c>
      <c r="CI223" s="54">
        <v>3</v>
      </c>
      <c r="CJ223" s="56"/>
      <c r="CK223" s="53"/>
      <c r="CL223" s="1" t="s">
        <v>6269</v>
      </c>
      <c r="CM223">
        <v>1077</v>
      </c>
      <c r="CN223" s="61">
        <v>7.2814098772311526</v>
      </c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</row>
    <row r="224" spans="1:108">
      <c r="A224" s="46" t="s">
        <v>5063</v>
      </c>
      <c r="B224" s="48">
        <v>3014</v>
      </c>
      <c r="C224" s="47" t="s">
        <v>5064</v>
      </c>
      <c r="D224" s="47">
        <v>1808</v>
      </c>
      <c r="E224" s="47" t="s">
        <v>5065</v>
      </c>
      <c r="F224" s="46" t="s">
        <v>5066</v>
      </c>
      <c r="G224" s="47" t="s">
        <v>5067</v>
      </c>
      <c r="H224" s="47">
        <v>12934</v>
      </c>
      <c r="I224" s="47" t="s">
        <v>5068</v>
      </c>
      <c r="J224" s="48" t="s">
        <v>6269</v>
      </c>
      <c r="K224" s="46"/>
      <c r="L224" s="46"/>
      <c r="M224" s="48" t="s">
        <v>6269</v>
      </c>
      <c r="N224" s="46" t="s">
        <v>6269</v>
      </c>
      <c r="O224" s="46"/>
      <c r="P224" s="46" t="s">
        <v>6269</v>
      </c>
      <c r="Q224" s="46"/>
      <c r="R224" s="49" t="s">
        <v>5069</v>
      </c>
      <c r="S224" s="49" t="s">
        <v>5070</v>
      </c>
      <c r="T224" s="49"/>
      <c r="U224" s="49"/>
      <c r="V224" s="49"/>
      <c r="W224" s="49"/>
      <c r="X224" s="49"/>
      <c r="Y224" s="49"/>
      <c r="Z224" s="49" t="s">
        <v>5071</v>
      </c>
      <c r="AA224" s="49" t="s">
        <v>5071</v>
      </c>
      <c r="AB224" s="49" t="s">
        <v>108</v>
      </c>
      <c r="AC224" s="49" t="s">
        <v>109</v>
      </c>
      <c r="AD224" s="49" t="s">
        <v>109</v>
      </c>
      <c r="AE224" s="49" t="s">
        <v>5072</v>
      </c>
      <c r="AF224" s="49" t="s">
        <v>5063</v>
      </c>
      <c r="AG224" s="49" t="s">
        <v>5063</v>
      </c>
      <c r="AH224" s="49" t="s">
        <v>5073</v>
      </c>
      <c r="AI224" s="49" t="s">
        <v>5074</v>
      </c>
      <c r="AJ224" s="49"/>
      <c r="AK224" s="49" t="s">
        <v>110</v>
      </c>
      <c r="AL224" s="49" t="s">
        <v>108</v>
      </c>
      <c r="AM224" s="49" t="s">
        <v>109</v>
      </c>
      <c r="AN224" s="49" t="s">
        <v>109</v>
      </c>
      <c r="AO224" s="49" t="s">
        <v>97</v>
      </c>
      <c r="AP224" s="49" t="s">
        <v>108</v>
      </c>
      <c r="AQ224" s="49" t="s">
        <v>109</v>
      </c>
      <c r="AR224" s="49" t="s">
        <v>107</v>
      </c>
      <c r="AS224" s="49" t="s">
        <v>109</v>
      </c>
      <c r="AT224" s="49" t="s">
        <v>97</v>
      </c>
      <c r="AU224" s="49" t="s">
        <v>107</v>
      </c>
      <c r="AV224" s="49" t="s">
        <v>109</v>
      </c>
      <c r="AW224" s="49" t="s">
        <v>97</v>
      </c>
      <c r="AX224" s="49" t="s">
        <v>5075</v>
      </c>
      <c r="AY224" s="49" t="s">
        <v>1578</v>
      </c>
      <c r="AZ224" s="49" t="s">
        <v>1578</v>
      </c>
      <c r="BA224" s="49" t="s">
        <v>5076</v>
      </c>
      <c r="BB224" s="49" t="s">
        <v>3204</v>
      </c>
      <c r="BC224" s="49" t="s">
        <v>5077</v>
      </c>
      <c r="BD224" s="50"/>
      <c r="BE224" s="33"/>
      <c r="BF224" s="33"/>
      <c r="BG224" s="33"/>
      <c r="BH224" s="33" t="s">
        <v>110</v>
      </c>
      <c r="BI224" s="33" t="s">
        <v>430</v>
      </c>
      <c r="BJ224" s="33" t="s">
        <v>149</v>
      </c>
      <c r="BK224" s="33"/>
      <c r="BL224" s="33"/>
      <c r="BM224" s="33"/>
      <c r="BN224" s="33"/>
      <c r="BO224" s="51"/>
      <c r="BP224" s="50" t="s">
        <v>173</v>
      </c>
      <c r="BQ224" s="33" t="s">
        <v>149</v>
      </c>
      <c r="BR224" s="51" t="s">
        <v>143</v>
      </c>
      <c r="BS224" s="52" t="s">
        <v>5078</v>
      </c>
      <c r="BT224" s="50">
        <v>1</v>
      </c>
      <c r="BU224" s="33">
        <v>1.1120000000000001</v>
      </c>
      <c r="BV224" s="33">
        <v>2.9430000000000001</v>
      </c>
      <c r="BW224" s="33">
        <v>0.96699999999999997</v>
      </c>
      <c r="BX224" s="33">
        <v>9</v>
      </c>
      <c r="BY224" s="53">
        <v>3</v>
      </c>
      <c r="BZ224" s="50">
        <v>2</v>
      </c>
      <c r="CA224" s="33">
        <v>1.276</v>
      </c>
      <c r="CB224" s="33">
        <v>1.446</v>
      </c>
      <c r="CC224" s="33">
        <v>4.7560000000000002</v>
      </c>
      <c r="CD224" s="33">
        <v>9</v>
      </c>
      <c r="CE224" s="53">
        <v>2</v>
      </c>
      <c r="CF224" s="54">
        <v>1.0949064949853282</v>
      </c>
      <c r="CG224" s="54">
        <v>2.5761244783347932</v>
      </c>
      <c r="CH224" s="60">
        <v>0.45077533357374688</v>
      </c>
      <c r="CI224" s="54">
        <v>9</v>
      </c>
      <c r="CJ224" s="56"/>
      <c r="CK224" s="53"/>
      <c r="CL224" s="1"/>
      <c r="CM224">
        <v>1719</v>
      </c>
      <c r="CN224" s="61">
        <v>8.4481132035711006</v>
      </c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</row>
    <row r="225" spans="1:108">
      <c r="A225" s="46" t="s">
        <v>5248</v>
      </c>
      <c r="B225" s="48">
        <v>9314</v>
      </c>
      <c r="C225" s="47" t="s">
        <v>5249</v>
      </c>
      <c r="D225" s="47">
        <v>5530</v>
      </c>
      <c r="E225" s="47" t="s">
        <v>5250</v>
      </c>
      <c r="F225" s="46" t="s">
        <v>5251</v>
      </c>
      <c r="G225" s="47" t="s">
        <v>5252</v>
      </c>
      <c r="H225" s="47">
        <v>19055</v>
      </c>
      <c r="I225" s="47" t="s">
        <v>5253</v>
      </c>
      <c r="J225" s="48" t="s">
        <v>6269</v>
      </c>
      <c r="K225" s="46"/>
      <c r="L225" s="46"/>
      <c r="M225" s="48" t="s">
        <v>6269</v>
      </c>
      <c r="N225" s="46" t="s">
        <v>6269</v>
      </c>
      <c r="O225" s="46"/>
      <c r="P225" s="46" t="s">
        <v>6269</v>
      </c>
      <c r="Q225" s="46"/>
      <c r="R225" s="49" t="s">
        <v>2851</v>
      </c>
      <c r="S225" s="49" t="s">
        <v>5254</v>
      </c>
      <c r="T225" s="49" t="s">
        <v>5255</v>
      </c>
      <c r="U225" s="49"/>
      <c r="V225" s="49"/>
      <c r="W225" s="49" t="s">
        <v>5256</v>
      </c>
      <c r="X225" s="49"/>
      <c r="Y225" s="49"/>
      <c r="Z225" s="49" t="s">
        <v>5257</v>
      </c>
      <c r="AA225" s="49" t="s">
        <v>5258</v>
      </c>
      <c r="AB225" s="49" t="s">
        <v>5259</v>
      </c>
      <c r="AC225" s="49" t="s">
        <v>5259</v>
      </c>
      <c r="AD225" s="49" t="s">
        <v>5260</v>
      </c>
      <c r="AE225" s="49" t="s">
        <v>5261</v>
      </c>
      <c r="AF225" s="49" t="s">
        <v>5248</v>
      </c>
      <c r="AG225" s="49" t="s">
        <v>5262</v>
      </c>
      <c r="AH225" s="49" t="s">
        <v>5263</v>
      </c>
      <c r="AI225" s="49" t="s">
        <v>5264</v>
      </c>
      <c r="AJ225" s="49"/>
      <c r="AK225" s="49" t="s">
        <v>143</v>
      </c>
      <c r="AL225" s="49" t="s">
        <v>149</v>
      </c>
      <c r="AM225" s="49" t="s">
        <v>149</v>
      </c>
      <c r="AN225" s="49" t="s">
        <v>173</v>
      </c>
      <c r="AO225" s="49" t="s">
        <v>149</v>
      </c>
      <c r="AP225" s="49" t="s">
        <v>143</v>
      </c>
      <c r="AQ225" s="49" t="s">
        <v>149</v>
      </c>
      <c r="AR225" s="49" t="s">
        <v>149</v>
      </c>
      <c r="AS225" s="49" t="s">
        <v>143</v>
      </c>
      <c r="AT225" s="49" t="s">
        <v>149</v>
      </c>
      <c r="AU225" s="49" t="s">
        <v>173</v>
      </c>
      <c r="AV225" s="49" t="s">
        <v>108</v>
      </c>
      <c r="AW225" s="49" t="s">
        <v>173</v>
      </c>
      <c r="AX225" s="49" t="s">
        <v>2716</v>
      </c>
      <c r="AY225" s="49" t="s">
        <v>2716</v>
      </c>
      <c r="AZ225" s="49" t="s">
        <v>368</v>
      </c>
      <c r="BA225" s="49" t="s">
        <v>5265</v>
      </c>
      <c r="BB225" s="49" t="s">
        <v>5266</v>
      </c>
      <c r="BC225" s="49" t="s">
        <v>439</v>
      </c>
      <c r="BD225" s="50"/>
      <c r="BE225" s="33" t="s">
        <v>97</v>
      </c>
      <c r="BF225" s="33" t="s">
        <v>149</v>
      </c>
      <c r="BG225" s="33" t="s">
        <v>110</v>
      </c>
      <c r="BH225" s="33" t="s">
        <v>112</v>
      </c>
      <c r="BI225" s="33" t="s">
        <v>149</v>
      </c>
      <c r="BJ225" s="33"/>
      <c r="BK225" s="33"/>
      <c r="BL225" s="33"/>
      <c r="BM225" s="33"/>
      <c r="BN225" s="33"/>
      <c r="BO225" s="51"/>
      <c r="BP225" s="50" t="s">
        <v>100</v>
      </c>
      <c r="BQ225" s="33" t="s">
        <v>111</v>
      </c>
      <c r="BR225" s="51" t="s">
        <v>491</v>
      </c>
      <c r="BS225" s="52" t="s">
        <v>5267</v>
      </c>
      <c r="BT225" s="50">
        <v>1</v>
      </c>
      <c r="BU225" s="33">
        <v>1.08</v>
      </c>
      <c r="BV225" s="33">
        <v>2.09</v>
      </c>
      <c r="BW225" s="33">
        <v>2.9750000000000001</v>
      </c>
      <c r="BX225" s="33">
        <v>40</v>
      </c>
      <c r="BY225" s="53">
        <v>3</v>
      </c>
      <c r="BZ225" s="50">
        <v>2</v>
      </c>
      <c r="CA225" s="33">
        <v>3.0219999999999998</v>
      </c>
      <c r="CB225" s="33">
        <v>2.17</v>
      </c>
      <c r="CC225" s="33">
        <v>1.1359999999999999</v>
      </c>
      <c r="CD225" s="33">
        <v>40</v>
      </c>
      <c r="CE225" s="53">
        <v>2</v>
      </c>
      <c r="CF225" s="54">
        <v>0.25554533374220589</v>
      </c>
      <c r="CG225" s="60">
        <v>1.0338481897318197</v>
      </c>
      <c r="CH225" s="54">
        <v>2.620888481195125</v>
      </c>
      <c r="CI225" s="54">
        <v>40</v>
      </c>
      <c r="CJ225" s="56"/>
      <c r="CK225" s="53"/>
      <c r="CL225" s="1"/>
      <c r="CM225">
        <v>1566</v>
      </c>
      <c r="CN225" s="61">
        <v>3.5516867140605197</v>
      </c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</row>
    <row r="226" spans="1:108">
      <c r="A226" s="46" t="s">
        <v>5079</v>
      </c>
      <c r="B226" s="48">
        <v>9102</v>
      </c>
      <c r="C226" s="47" t="s">
        <v>5080</v>
      </c>
      <c r="D226" s="47">
        <v>91584</v>
      </c>
      <c r="E226" s="47" t="s">
        <v>5081</v>
      </c>
      <c r="F226" s="46" t="s">
        <v>5082</v>
      </c>
      <c r="G226" s="47" t="s">
        <v>5083</v>
      </c>
      <c r="H226" s="47">
        <v>243743</v>
      </c>
      <c r="I226" s="47" t="s">
        <v>5084</v>
      </c>
      <c r="J226" s="48" t="s">
        <v>6269</v>
      </c>
      <c r="K226" s="46"/>
      <c r="L226" s="46"/>
      <c r="M226" s="48" t="s">
        <v>6269</v>
      </c>
      <c r="N226" s="46" t="s">
        <v>6269</v>
      </c>
      <c r="O226" s="46"/>
      <c r="P226" s="46" t="s">
        <v>6269</v>
      </c>
      <c r="Q226" s="46"/>
      <c r="R226" s="49" t="s">
        <v>2284</v>
      </c>
      <c r="S226" s="49" t="s">
        <v>5085</v>
      </c>
      <c r="T226" s="49"/>
      <c r="U226" s="49" t="s">
        <v>1603</v>
      </c>
      <c r="V226" s="49"/>
      <c r="W226" s="49"/>
      <c r="X226" s="49" t="s">
        <v>5086</v>
      </c>
      <c r="Y226" s="49"/>
      <c r="Z226" s="49" t="s">
        <v>5087</v>
      </c>
      <c r="AA226" s="49" t="s">
        <v>5088</v>
      </c>
      <c r="AB226" s="49" t="s">
        <v>5089</v>
      </c>
      <c r="AC226" s="49" t="s">
        <v>5090</v>
      </c>
      <c r="AD226" s="49" t="s">
        <v>5090</v>
      </c>
      <c r="AE226" s="49" t="s">
        <v>5091</v>
      </c>
      <c r="AF226" s="49" t="s">
        <v>5079</v>
      </c>
      <c r="AG226" s="49" t="s">
        <v>5079</v>
      </c>
      <c r="AH226" s="49" t="s">
        <v>5092</v>
      </c>
      <c r="AI226" s="49" t="s">
        <v>5093</v>
      </c>
      <c r="AJ226" s="49"/>
      <c r="AK226" s="49" t="s">
        <v>143</v>
      </c>
      <c r="AL226" s="49" t="s">
        <v>173</v>
      </c>
      <c r="AM226" s="49" t="s">
        <v>109</v>
      </c>
      <c r="AN226" s="49" t="s">
        <v>109</v>
      </c>
      <c r="AO226" s="49" t="s">
        <v>108</v>
      </c>
      <c r="AP226" s="49" t="s">
        <v>108</v>
      </c>
      <c r="AQ226" s="49" t="s">
        <v>108</v>
      </c>
      <c r="AR226" s="49" t="s">
        <v>97</v>
      </c>
      <c r="AS226" s="49" t="s">
        <v>97</v>
      </c>
      <c r="AT226" s="49" t="s">
        <v>97</v>
      </c>
      <c r="AU226" s="49" t="s">
        <v>97</v>
      </c>
      <c r="AV226" s="49" t="s">
        <v>97</v>
      </c>
      <c r="AW226" s="49" t="s">
        <v>97</v>
      </c>
      <c r="AX226" s="49" t="s">
        <v>5094</v>
      </c>
      <c r="AY226" s="49" t="s">
        <v>2718</v>
      </c>
      <c r="AZ226" s="49" t="s">
        <v>2718</v>
      </c>
      <c r="BA226" s="49" t="s">
        <v>5095</v>
      </c>
      <c r="BB226" s="49" t="s">
        <v>5096</v>
      </c>
      <c r="BC226" s="49" t="s">
        <v>222</v>
      </c>
      <c r="BD226" s="50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 t="s">
        <v>172</v>
      </c>
      <c r="BO226" s="51" t="s">
        <v>110</v>
      </c>
      <c r="BP226" s="50" t="s">
        <v>97</v>
      </c>
      <c r="BQ226" s="33" t="s">
        <v>109</v>
      </c>
      <c r="BR226" s="51" t="s">
        <v>97</v>
      </c>
      <c r="BS226" s="52" t="s">
        <v>5097</v>
      </c>
      <c r="BT226" s="50">
        <v>1</v>
      </c>
      <c r="BU226" s="33">
        <v>1.0760000000000001</v>
      </c>
      <c r="BV226" s="33">
        <v>3.1669999999999998</v>
      </c>
      <c r="BW226" s="33">
        <v>1.0409999999999999</v>
      </c>
      <c r="BX226" s="33">
        <v>8</v>
      </c>
      <c r="BY226" s="53">
        <v>3</v>
      </c>
      <c r="BZ226" s="50">
        <v>2</v>
      </c>
      <c r="CA226" s="33">
        <v>2.5169999999999999</v>
      </c>
      <c r="CB226" s="33">
        <v>1.4179999999999999</v>
      </c>
      <c r="CC226" s="33">
        <v>1.306</v>
      </c>
      <c r="CD226" s="33">
        <v>8</v>
      </c>
      <c r="CE226" s="53">
        <v>2</v>
      </c>
      <c r="CF226" s="54">
        <v>0.46643966602919912</v>
      </c>
      <c r="CG226" s="54">
        <v>2.3232581372116257</v>
      </c>
      <c r="CH226" s="60">
        <v>1.034875297526648</v>
      </c>
      <c r="CI226" s="54">
        <v>8</v>
      </c>
      <c r="CJ226" s="56"/>
      <c r="CK226" s="53"/>
      <c r="CL226" s="1" t="s">
        <v>6269</v>
      </c>
      <c r="CM226">
        <v>5685</v>
      </c>
      <c r="CN226" s="61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</row>
    <row r="227" spans="1:108">
      <c r="A227" s="46" t="s">
        <v>5098</v>
      </c>
      <c r="B227" s="48">
        <v>17067</v>
      </c>
      <c r="C227" s="47" t="s">
        <v>5099</v>
      </c>
      <c r="D227" s="47">
        <v>23017</v>
      </c>
      <c r="E227" s="47" t="s">
        <v>5100</v>
      </c>
      <c r="F227" s="46" t="s">
        <v>5101</v>
      </c>
      <c r="G227" s="47" t="s">
        <v>5102</v>
      </c>
      <c r="H227" s="47">
        <v>72393</v>
      </c>
      <c r="I227" s="47" t="s">
        <v>5103</v>
      </c>
      <c r="J227" s="48" t="s">
        <v>6269</v>
      </c>
      <c r="K227" s="46"/>
      <c r="L227" s="46"/>
      <c r="M227" s="48" t="s">
        <v>6269</v>
      </c>
      <c r="N227" s="46" t="s">
        <v>6269</v>
      </c>
      <c r="O227" s="46"/>
      <c r="P227" s="46" t="s">
        <v>6269</v>
      </c>
      <c r="Q227" s="46"/>
      <c r="R227" s="49" t="s">
        <v>375</v>
      </c>
      <c r="S227" s="49" t="s">
        <v>5104</v>
      </c>
      <c r="T227" s="49" t="s">
        <v>3931</v>
      </c>
      <c r="U227" s="49"/>
      <c r="V227" s="49"/>
      <c r="W227" s="49" t="s">
        <v>273</v>
      </c>
      <c r="X227" s="49"/>
      <c r="Y227" s="49"/>
      <c r="Z227" s="49" t="s">
        <v>5105</v>
      </c>
      <c r="AA227" s="49" t="s">
        <v>5105</v>
      </c>
      <c r="AB227" s="49" t="s">
        <v>110</v>
      </c>
      <c r="AC227" s="49" t="s">
        <v>110</v>
      </c>
      <c r="AD227" s="49" t="s">
        <v>110</v>
      </c>
      <c r="AE227" s="49" t="s">
        <v>5106</v>
      </c>
      <c r="AF227" s="49" t="s">
        <v>5098</v>
      </c>
      <c r="AG227" s="49" t="s">
        <v>5107</v>
      </c>
      <c r="AH227" s="49" t="s">
        <v>5103</v>
      </c>
      <c r="AI227" s="49" t="s">
        <v>5108</v>
      </c>
      <c r="AJ227" s="49"/>
      <c r="AK227" s="49" t="s">
        <v>110</v>
      </c>
      <c r="AL227" s="49" t="s">
        <v>110</v>
      </c>
      <c r="AM227" s="49" t="s">
        <v>110</v>
      </c>
      <c r="AN227" s="49" t="s">
        <v>110</v>
      </c>
      <c r="AO227" s="49" t="s">
        <v>110</v>
      </c>
      <c r="AP227" s="49" t="s">
        <v>110</v>
      </c>
      <c r="AQ227" s="49" t="s">
        <v>110</v>
      </c>
      <c r="AR227" s="49" t="s">
        <v>110</v>
      </c>
      <c r="AS227" s="49" t="s">
        <v>110</v>
      </c>
      <c r="AT227" s="49" t="s">
        <v>110</v>
      </c>
      <c r="AU227" s="49" t="s">
        <v>110</v>
      </c>
      <c r="AV227" s="49" t="s">
        <v>110</v>
      </c>
      <c r="AW227" s="49" t="s">
        <v>110</v>
      </c>
      <c r="AX227" s="49" t="s">
        <v>441</v>
      </c>
      <c r="AY227" s="49" t="s">
        <v>441</v>
      </c>
      <c r="AZ227" s="49" t="s">
        <v>441</v>
      </c>
      <c r="BA227" s="49" t="s">
        <v>5109</v>
      </c>
      <c r="BB227" s="49" t="s">
        <v>5110</v>
      </c>
      <c r="BC227" s="49" t="s">
        <v>2718</v>
      </c>
      <c r="BD227" s="50"/>
      <c r="BE227" s="33" t="s">
        <v>97</v>
      </c>
      <c r="BF227" s="33" t="s">
        <v>97</v>
      </c>
      <c r="BG227" s="33"/>
      <c r="BH227" s="33"/>
      <c r="BI227" s="33"/>
      <c r="BJ227" s="33"/>
      <c r="BK227" s="33"/>
      <c r="BL227" s="33"/>
      <c r="BM227" s="33"/>
      <c r="BN227" s="33"/>
      <c r="BO227" s="51"/>
      <c r="BP227" s="50" t="s">
        <v>107</v>
      </c>
      <c r="BQ227" s="33" t="s">
        <v>107</v>
      </c>
      <c r="BR227" s="51" t="s">
        <v>107</v>
      </c>
      <c r="BS227" s="52" t="s">
        <v>5111</v>
      </c>
      <c r="BT227" s="50">
        <v>1</v>
      </c>
      <c r="BU227" s="33">
        <v>1.026</v>
      </c>
      <c r="BV227" s="33">
        <v>7.1360000000000001</v>
      </c>
      <c r="BW227" s="33">
        <v>1.573</v>
      </c>
      <c r="BX227" s="33">
        <v>5</v>
      </c>
      <c r="BY227" s="53">
        <v>3</v>
      </c>
      <c r="BZ227" s="50">
        <v>2</v>
      </c>
      <c r="CA227" s="33">
        <v>2.9550000000000001</v>
      </c>
      <c r="CB227" s="33">
        <v>0.63700000000000001</v>
      </c>
      <c r="CC227" s="33">
        <v>2.3149999999999999</v>
      </c>
      <c r="CD227" s="33">
        <v>5</v>
      </c>
      <c r="CE227" s="53">
        <v>2</v>
      </c>
      <c r="CF227" s="54">
        <v>0.34993176330615533</v>
      </c>
      <c r="CG227" s="55">
        <v>11.195826195994133</v>
      </c>
      <c r="CH227" s="60">
        <v>0.67226890756302515</v>
      </c>
      <c r="CI227" s="54">
        <v>5</v>
      </c>
      <c r="CJ227" s="56"/>
      <c r="CK227" s="53"/>
      <c r="CL227" s="1" t="s">
        <v>6269</v>
      </c>
      <c r="CM227">
        <v>951</v>
      </c>
      <c r="CN227" s="61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</row>
    <row r="228" spans="1:108">
      <c r="A228" s="46" t="s">
        <v>4660</v>
      </c>
      <c r="B228" s="48">
        <v>19954</v>
      </c>
      <c r="C228" s="47" t="s">
        <v>4661</v>
      </c>
      <c r="D228" s="47">
        <v>79751</v>
      </c>
      <c r="E228" s="47" t="s">
        <v>4662</v>
      </c>
      <c r="F228" s="46" t="s">
        <v>4663</v>
      </c>
      <c r="G228" s="47" t="s">
        <v>4664</v>
      </c>
      <c r="H228" s="47">
        <v>68267</v>
      </c>
      <c r="I228" s="47" t="s">
        <v>4665</v>
      </c>
      <c r="J228" s="48" t="s">
        <v>6269</v>
      </c>
      <c r="K228" s="46"/>
      <c r="L228" s="46"/>
      <c r="M228" s="48" t="s">
        <v>6269</v>
      </c>
      <c r="N228" s="46" t="s">
        <v>6269</v>
      </c>
      <c r="O228" s="46"/>
      <c r="P228" s="46" t="s">
        <v>6269</v>
      </c>
      <c r="Q228" s="46"/>
      <c r="R228" s="49" t="s">
        <v>2070</v>
      </c>
      <c r="S228" s="49" t="s">
        <v>4666</v>
      </c>
      <c r="T228" s="49" t="s">
        <v>2038</v>
      </c>
      <c r="U228" s="49" t="s">
        <v>4667</v>
      </c>
      <c r="V228" s="49"/>
      <c r="W228" s="49" t="s">
        <v>317</v>
      </c>
      <c r="X228" s="49" t="s">
        <v>4668</v>
      </c>
      <c r="Y228" s="49"/>
      <c r="Z228" s="49" t="s">
        <v>4669</v>
      </c>
      <c r="AA228" s="49" t="s">
        <v>4669</v>
      </c>
      <c r="AB228" s="49" t="s">
        <v>4670</v>
      </c>
      <c r="AC228" s="49" t="s">
        <v>4670</v>
      </c>
      <c r="AD228" s="49" t="s">
        <v>4670</v>
      </c>
      <c r="AE228" s="49" t="s">
        <v>4671</v>
      </c>
      <c r="AF228" s="49" t="s">
        <v>4660</v>
      </c>
      <c r="AG228" s="49" t="s">
        <v>4672</v>
      </c>
      <c r="AH228" s="49" t="s">
        <v>4673</v>
      </c>
      <c r="AI228" s="49" t="s">
        <v>4674</v>
      </c>
      <c r="AJ228" s="49"/>
      <c r="AK228" s="49" t="s">
        <v>97</v>
      </c>
      <c r="AL228" s="49" t="s">
        <v>108</v>
      </c>
      <c r="AM228" s="49" t="s">
        <v>108</v>
      </c>
      <c r="AN228" s="49" t="s">
        <v>108</v>
      </c>
      <c r="AO228" s="49" t="s">
        <v>109</v>
      </c>
      <c r="AP228" s="49" t="s">
        <v>109</v>
      </c>
      <c r="AQ228" s="49" t="s">
        <v>108</v>
      </c>
      <c r="AR228" s="49" t="s">
        <v>109</v>
      </c>
      <c r="AS228" s="49" t="s">
        <v>109</v>
      </c>
      <c r="AT228" s="49" t="s">
        <v>108</v>
      </c>
      <c r="AU228" s="49" t="s">
        <v>109</v>
      </c>
      <c r="AV228" s="49" t="s">
        <v>109</v>
      </c>
      <c r="AW228" s="49" t="s">
        <v>108</v>
      </c>
      <c r="AX228" s="49" t="s">
        <v>130</v>
      </c>
      <c r="AY228" s="49" t="s">
        <v>130</v>
      </c>
      <c r="AZ228" s="49" t="s">
        <v>130</v>
      </c>
      <c r="BA228" s="49" t="s">
        <v>4675</v>
      </c>
      <c r="BB228" s="49" t="s">
        <v>801</v>
      </c>
      <c r="BC228" s="49" t="s">
        <v>4676</v>
      </c>
      <c r="BD228" s="50"/>
      <c r="BE228" s="33"/>
      <c r="BF228" s="33" t="s">
        <v>430</v>
      </c>
      <c r="BG228" s="33"/>
      <c r="BH228" s="33"/>
      <c r="BI228" s="33"/>
      <c r="BJ228" s="33"/>
      <c r="BK228" s="33"/>
      <c r="BL228" s="33" t="s">
        <v>110</v>
      </c>
      <c r="BM228" s="33"/>
      <c r="BN228" s="33"/>
      <c r="BO228" s="51"/>
      <c r="BP228" s="50" t="s">
        <v>109</v>
      </c>
      <c r="BQ228" s="33" t="s">
        <v>109</v>
      </c>
      <c r="BR228" s="51" t="s">
        <v>173</v>
      </c>
      <c r="BS228" s="52" t="s">
        <v>4677</v>
      </c>
      <c r="BT228" s="50">
        <v>1</v>
      </c>
      <c r="BU228" s="33">
        <v>1.0249999999999999</v>
      </c>
      <c r="BV228" s="33">
        <v>1.615</v>
      </c>
      <c r="BW228" s="33">
        <v>3.5920000000000001</v>
      </c>
      <c r="BX228" s="33">
        <v>8</v>
      </c>
      <c r="BY228" s="53">
        <v>3</v>
      </c>
      <c r="BZ228" s="50">
        <v>2</v>
      </c>
      <c r="CA228" s="33">
        <v>8.0549999999999997</v>
      </c>
      <c r="CB228" s="33">
        <v>2.7989999999999999</v>
      </c>
      <c r="CC228" s="33">
        <v>1.212</v>
      </c>
      <c r="CD228" s="33">
        <v>8</v>
      </c>
      <c r="CE228" s="53">
        <v>2</v>
      </c>
      <c r="CF228" s="60">
        <v>0.13690753265244654</v>
      </c>
      <c r="CG228" s="60">
        <v>0.56769798467215438</v>
      </c>
      <c r="CH228" s="54">
        <v>2.111397322748195</v>
      </c>
      <c r="CI228" s="54">
        <v>8</v>
      </c>
      <c r="CJ228" s="53"/>
      <c r="CK228" s="56">
        <v>2</v>
      </c>
      <c r="CL228" s="1" t="s">
        <v>6269</v>
      </c>
      <c r="CM228">
        <v>972</v>
      </c>
      <c r="CN228" s="61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</row>
    <row r="229" spans="1:108">
      <c r="A229" s="46" t="s">
        <v>4678</v>
      </c>
      <c r="B229" s="48">
        <v>570</v>
      </c>
      <c r="C229" s="47" t="s">
        <v>4679</v>
      </c>
      <c r="D229" s="47">
        <v>10947</v>
      </c>
      <c r="E229" s="47" t="s">
        <v>4680</v>
      </c>
      <c r="F229" s="46" t="s">
        <v>4681</v>
      </c>
      <c r="G229" s="47" t="s">
        <v>4682</v>
      </c>
      <c r="H229" s="47">
        <v>64933</v>
      </c>
      <c r="I229" s="47" t="s">
        <v>4683</v>
      </c>
      <c r="J229" s="48" t="s">
        <v>6269</v>
      </c>
      <c r="K229" s="46"/>
      <c r="L229" s="46"/>
      <c r="M229" s="48" t="s">
        <v>6269</v>
      </c>
      <c r="N229" s="46" t="s">
        <v>6269</v>
      </c>
      <c r="O229" s="46"/>
      <c r="P229" s="46" t="s">
        <v>6269</v>
      </c>
      <c r="Q229" s="46"/>
      <c r="R229" s="49" t="s">
        <v>4684</v>
      </c>
      <c r="S229" s="49" t="s">
        <v>4685</v>
      </c>
      <c r="T229" s="49" t="s">
        <v>4686</v>
      </c>
      <c r="U229" s="49"/>
      <c r="V229" s="49"/>
      <c r="W229" s="49" t="s">
        <v>4687</v>
      </c>
      <c r="X229" s="49"/>
      <c r="Y229" s="49"/>
      <c r="Z229" s="49" t="s">
        <v>4688</v>
      </c>
      <c r="AA229" s="49" t="s">
        <v>4689</v>
      </c>
      <c r="AB229" s="49" t="s">
        <v>1428</v>
      </c>
      <c r="AC229" s="49" t="s">
        <v>1428</v>
      </c>
      <c r="AD229" s="49" t="s">
        <v>1428</v>
      </c>
      <c r="AE229" s="49" t="s">
        <v>4690</v>
      </c>
      <c r="AF229" s="49" t="s">
        <v>4678</v>
      </c>
      <c r="AG229" s="49" t="s">
        <v>4678</v>
      </c>
      <c r="AH229" s="49" t="s">
        <v>4691</v>
      </c>
      <c r="AI229" s="49" t="s">
        <v>4692</v>
      </c>
      <c r="AJ229" s="49"/>
      <c r="AK229" s="49" t="s">
        <v>97</v>
      </c>
      <c r="AL229" s="49" t="s">
        <v>97</v>
      </c>
      <c r="AM229" s="49" t="s">
        <v>97</v>
      </c>
      <c r="AN229" s="49" t="s">
        <v>97</v>
      </c>
      <c r="AO229" s="49" t="s">
        <v>97</v>
      </c>
      <c r="AP229" s="49" t="s">
        <v>103</v>
      </c>
      <c r="AQ229" s="49" t="s">
        <v>97</v>
      </c>
      <c r="AR229" s="49" t="s">
        <v>97</v>
      </c>
      <c r="AS229" s="49" t="s">
        <v>103</v>
      </c>
      <c r="AT229" s="49" t="s">
        <v>97</v>
      </c>
      <c r="AU229" s="49" t="s">
        <v>97</v>
      </c>
      <c r="AV229" s="49" t="s">
        <v>103</v>
      </c>
      <c r="AW229" s="49" t="s">
        <v>97</v>
      </c>
      <c r="AX229" s="49" t="s">
        <v>144</v>
      </c>
      <c r="AY229" s="49" t="s">
        <v>144</v>
      </c>
      <c r="AZ229" s="49" t="s">
        <v>144</v>
      </c>
      <c r="BA229" s="49" t="s">
        <v>4693</v>
      </c>
      <c r="BB229" s="49" t="s">
        <v>1787</v>
      </c>
      <c r="BC229" s="49" t="s">
        <v>4407</v>
      </c>
      <c r="BD229" s="50"/>
      <c r="BE229" s="33"/>
      <c r="BF229" s="33" t="s">
        <v>108</v>
      </c>
      <c r="BG229" s="33" t="s">
        <v>109</v>
      </c>
      <c r="BH229" s="33"/>
      <c r="BI229" s="33"/>
      <c r="BJ229" s="33"/>
      <c r="BK229" s="33"/>
      <c r="BL229" s="33"/>
      <c r="BM229" s="33"/>
      <c r="BN229" s="33"/>
      <c r="BO229" s="51"/>
      <c r="BP229" s="50" t="s">
        <v>108</v>
      </c>
      <c r="BQ229" s="33"/>
      <c r="BR229" s="51" t="s">
        <v>109</v>
      </c>
      <c r="BS229" s="52" t="s">
        <v>4694</v>
      </c>
      <c r="BT229" s="50">
        <v>1</v>
      </c>
      <c r="BU229" s="33">
        <v>0.98399999999999999</v>
      </c>
      <c r="BV229" s="33"/>
      <c r="BW229" s="33">
        <v>3.3330000000000002</v>
      </c>
      <c r="BX229" s="33">
        <v>6</v>
      </c>
      <c r="BY229" s="53">
        <v>3</v>
      </c>
      <c r="BZ229" s="50">
        <v>2</v>
      </c>
      <c r="CA229" s="33">
        <v>6.8710000000000004</v>
      </c>
      <c r="CB229" s="33"/>
      <c r="CC229" s="33">
        <v>3.7749999999999999</v>
      </c>
      <c r="CD229" s="33">
        <v>6</v>
      </c>
      <c r="CE229" s="53">
        <v>2</v>
      </c>
      <c r="CF229" s="60">
        <v>8.5382513661202183E-2</v>
      </c>
      <c r="CG229" s="54"/>
      <c r="CH229" s="60">
        <v>0.45144688727371224</v>
      </c>
      <c r="CI229" s="54">
        <v>6</v>
      </c>
      <c r="CJ229" s="53"/>
      <c r="CK229" s="56">
        <v>2</v>
      </c>
      <c r="CL229" s="1"/>
      <c r="CM229">
        <v>1257</v>
      </c>
      <c r="CN229" s="61">
        <v>4.5742882649565324</v>
      </c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</row>
    <row r="230" spans="1:108">
      <c r="A230" s="46" t="s">
        <v>5268</v>
      </c>
      <c r="B230" s="48">
        <v>11148</v>
      </c>
      <c r="C230" s="47" t="s">
        <v>5269</v>
      </c>
      <c r="D230" s="47">
        <v>6624</v>
      </c>
      <c r="E230" s="47" t="s">
        <v>5270</v>
      </c>
      <c r="F230" s="46" t="s">
        <v>5271</v>
      </c>
      <c r="G230" s="47" t="s">
        <v>5272</v>
      </c>
      <c r="H230" s="47">
        <v>14086</v>
      </c>
      <c r="I230" s="47" t="s">
        <v>5273</v>
      </c>
      <c r="J230" s="48" t="s">
        <v>6269</v>
      </c>
      <c r="K230" s="46"/>
      <c r="L230" s="46"/>
      <c r="M230" s="48" t="s">
        <v>6269</v>
      </c>
      <c r="N230" s="46" t="s">
        <v>6269</v>
      </c>
      <c r="O230" s="46"/>
      <c r="P230" s="46" t="s">
        <v>6269</v>
      </c>
      <c r="Q230" s="46"/>
      <c r="R230" s="49" t="s">
        <v>5274</v>
      </c>
      <c r="S230" s="49" t="s">
        <v>5275</v>
      </c>
      <c r="T230" s="49"/>
      <c r="U230" s="49" t="s">
        <v>5276</v>
      </c>
      <c r="V230" s="49"/>
      <c r="W230" s="49"/>
      <c r="X230" s="49" t="s">
        <v>5277</v>
      </c>
      <c r="Y230" s="49"/>
      <c r="Z230" s="49" t="s">
        <v>5278</v>
      </c>
      <c r="AA230" s="49" t="s">
        <v>5278</v>
      </c>
      <c r="AB230" s="49" t="s">
        <v>5279</v>
      </c>
      <c r="AC230" s="49" t="s">
        <v>5279</v>
      </c>
      <c r="AD230" s="49" t="s">
        <v>5279</v>
      </c>
      <c r="AE230" s="49" t="s">
        <v>5280</v>
      </c>
      <c r="AF230" s="49" t="s">
        <v>5268</v>
      </c>
      <c r="AG230" s="49" t="s">
        <v>5281</v>
      </c>
      <c r="AH230" s="49" t="s">
        <v>5282</v>
      </c>
      <c r="AI230" s="49" t="s">
        <v>5283</v>
      </c>
      <c r="AJ230" s="49"/>
      <c r="AK230" s="49" t="s">
        <v>107</v>
      </c>
      <c r="AL230" s="49" t="s">
        <v>172</v>
      </c>
      <c r="AM230" s="49" t="s">
        <v>172</v>
      </c>
      <c r="AN230" s="49" t="s">
        <v>172</v>
      </c>
      <c r="AO230" s="49" t="s">
        <v>441</v>
      </c>
      <c r="AP230" s="49" t="s">
        <v>173</v>
      </c>
      <c r="AQ230" s="49" t="s">
        <v>441</v>
      </c>
      <c r="AR230" s="49" t="s">
        <v>441</v>
      </c>
      <c r="AS230" s="49" t="s">
        <v>173</v>
      </c>
      <c r="AT230" s="49" t="s">
        <v>441</v>
      </c>
      <c r="AU230" s="49" t="s">
        <v>441</v>
      </c>
      <c r="AV230" s="49" t="s">
        <v>173</v>
      </c>
      <c r="AW230" s="49" t="s">
        <v>441</v>
      </c>
      <c r="AX230" s="49" t="s">
        <v>5284</v>
      </c>
      <c r="AY230" s="49" t="s">
        <v>5284</v>
      </c>
      <c r="AZ230" s="49" t="s">
        <v>5284</v>
      </c>
      <c r="BA230" s="49" t="s">
        <v>5285</v>
      </c>
      <c r="BB230" s="49" t="s">
        <v>331</v>
      </c>
      <c r="BC230" s="49" t="s">
        <v>4872</v>
      </c>
      <c r="BD230" s="50"/>
      <c r="BE230" s="33"/>
      <c r="BF230" s="33"/>
      <c r="BG230" s="33"/>
      <c r="BH230" s="33" t="s">
        <v>231</v>
      </c>
      <c r="BI230" s="33" t="s">
        <v>109</v>
      </c>
      <c r="BJ230" s="33"/>
      <c r="BK230" s="33"/>
      <c r="BL230" s="33"/>
      <c r="BM230" s="33"/>
      <c r="BN230" s="33"/>
      <c r="BO230" s="51"/>
      <c r="BP230" s="50" t="s">
        <v>368</v>
      </c>
      <c r="BQ230" s="33" t="s">
        <v>143</v>
      </c>
      <c r="BR230" s="51" t="s">
        <v>144</v>
      </c>
      <c r="BS230" s="52" t="s">
        <v>5286</v>
      </c>
      <c r="BT230" s="50">
        <v>1</v>
      </c>
      <c r="BU230" s="33">
        <v>0.96199999999999997</v>
      </c>
      <c r="BV230" s="33">
        <v>2.371</v>
      </c>
      <c r="BW230" s="33">
        <v>3.069</v>
      </c>
      <c r="BX230" s="33">
        <v>27</v>
      </c>
      <c r="BY230" s="53">
        <v>3</v>
      </c>
      <c r="BZ230" s="50">
        <v>2</v>
      </c>
      <c r="CA230" s="33">
        <v>2.7410000000000001</v>
      </c>
      <c r="CB230" s="33">
        <v>1.9630000000000001</v>
      </c>
      <c r="CC230" s="33">
        <v>0.65600000000000003</v>
      </c>
      <c r="CD230" s="33">
        <v>27</v>
      </c>
      <c r="CE230" s="53">
        <v>2</v>
      </c>
      <c r="CF230" s="54">
        <v>0.28330217009462294</v>
      </c>
      <c r="CG230" s="54">
        <v>1.3118711217809962</v>
      </c>
      <c r="CH230" s="55">
        <v>3.9214148464766083</v>
      </c>
      <c r="CI230" s="54">
        <v>27</v>
      </c>
      <c r="CJ230" s="56"/>
      <c r="CK230" s="53"/>
      <c r="CL230" s="1"/>
      <c r="CM230">
        <v>1482</v>
      </c>
      <c r="CN230" s="61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</row>
    <row r="231" spans="1:108">
      <c r="A231" s="46" t="s">
        <v>5379</v>
      </c>
      <c r="B231" s="48">
        <v>6737</v>
      </c>
      <c r="C231" s="47" t="s">
        <v>5380</v>
      </c>
      <c r="D231" s="47">
        <v>10434</v>
      </c>
      <c r="E231" s="47" t="s">
        <v>5381</v>
      </c>
      <c r="F231" s="46" t="s">
        <v>5382</v>
      </c>
      <c r="G231" s="47" t="s">
        <v>5383</v>
      </c>
      <c r="H231" s="47">
        <v>18777</v>
      </c>
      <c r="I231" s="47" t="s">
        <v>5384</v>
      </c>
      <c r="J231" s="48" t="s">
        <v>6269</v>
      </c>
      <c r="K231" s="46"/>
      <c r="L231" s="46"/>
      <c r="M231" s="48" t="s">
        <v>6269</v>
      </c>
      <c r="N231" s="46" t="s">
        <v>6269</v>
      </c>
      <c r="O231" s="46"/>
      <c r="P231" s="46" t="s">
        <v>6269</v>
      </c>
      <c r="Q231" s="46"/>
      <c r="R231" s="49" t="s">
        <v>283</v>
      </c>
      <c r="S231" s="49" t="s">
        <v>5385</v>
      </c>
      <c r="T231" s="49"/>
      <c r="U231" s="49"/>
      <c r="V231" s="49"/>
      <c r="W231" s="49"/>
      <c r="X231" s="49"/>
      <c r="Y231" s="49"/>
      <c r="Z231" s="49" t="s">
        <v>5386</v>
      </c>
      <c r="AA231" s="49" t="s">
        <v>5387</v>
      </c>
      <c r="AB231" s="49" t="s">
        <v>5388</v>
      </c>
      <c r="AC231" s="49" t="s">
        <v>5388</v>
      </c>
      <c r="AD231" s="49" t="s">
        <v>5388</v>
      </c>
      <c r="AE231" s="49" t="s">
        <v>5389</v>
      </c>
      <c r="AF231" s="49" t="s">
        <v>5379</v>
      </c>
      <c r="AG231" s="49" t="s">
        <v>5390</v>
      </c>
      <c r="AH231" s="49" t="s">
        <v>5391</v>
      </c>
      <c r="AI231" s="49" t="s">
        <v>5392</v>
      </c>
      <c r="AJ231" s="49"/>
      <c r="AK231" s="49" t="s">
        <v>108</v>
      </c>
      <c r="AL231" s="49" t="s">
        <v>97</v>
      </c>
      <c r="AM231" s="49" t="s">
        <v>97</v>
      </c>
      <c r="AN231" s="49" t="s">
        <v>97</v>
      </c>
      <c r="AO231" s="49" t="s">
        <v>97</v>
      </c>
      <c r="AP231" s="49" t="s">
        <v>110</v>
      </c>
      <c r="AQ231" s="49" t="s">
        <v>110</v>
      </c>
      <c r="AR231" s="49" t="s">
        <v>97</v>
      </c>
      <c r="AS231" s="49" t="s">
        <v>110</v>
      </c>
      <c r="AT231" s="49" t="s">
        <v>110</v>
      </c>
      <c r="AU231" s="49" t="s">
        <v>97</v>
      </c>
      <c r="AV231" s="49" t="s">
        <v>110</v>
      </c>
      <c r="AW231" s="49" t="s">
        <v>110</v>
      </c>
      <c r="AX231" s="49" t="s">
        <v>5393</v>
      </c>
      <c r="AY231" s="49" t="s">
        <v>5393</v>
      </c>
      <c r="AZ231" s="49" t="s">
        <v>5393</v>
      </c>
      <c r="BA231" s="49" t="s">
        <v>5394</v>
      </c>
      <c r="BB231" s="49" t="s">
        <v>5395</v>
      </c>
      <c r="BC231" s="49" t="s">
        <v>107</v>
      </c>
      <c r="BD231" s="50"/>
      <c r="BE231" s="33" t="s">
        <v>108</v>
      </c>
      <c r="BF231" s="33"/>
      <c r="BG231" s="33"/>
      <c r="BH231" s="33"/>
      <c r="BI231" s="33"/>
      <c r="BJ231" s="33"/>
      <c r="BK231" s="33"/>
      <c r="BL231" s="33"/>
      <c r="BM231" s="33"/>
      <c r="BN231" s="33"/>
      <c r="BO231" s="51"/>
      <c r="BP231" s="50" t="s">
        <v>97</v>
      </c>
      <c r="BQ231" s="33" t="s">
        <v>110</v>
      </c>
      <c r="BR231" s="51" t="s">
        <v>110</v>
      </c>
      <c r="BS231" s="52" t="s">
        <v>5396</v>
      </c>
      <c r="BT231" s="50">
        <v>1</v>
      </c>
      <c r="BU231" s="33">
        <v>0.78900000000000003</v>
      </c>
      <c r="BV231" s="33">
        <v>2.008</v>
      </c>
      <c r="BW231" s="33">
        <v>3.1560000000000001</v>
      </c>
      <c r="BX231" s="33">
        <v>4</v>
      </c>
      <c r="BY231" s="53">
        <v>3</v>
      </c>
      <c r="BZ231" s="50">
        <v>2</v>
      </c>
      <c r="CA231" s="33">
        <v>3.0630000000000002</v>
      </c>
      <c r="CB231" s="33">
        <v>0.68400000000000005</v>
      </c>
      <c r="CC231" s="33">
        <v>1.4410000000000001</v>
      </c>
      <c r="CD231" s="33">
        <v>4</v>
      </c>
      <c r="CE231" s="53">
        <v>2</v>
      </c>
      <c r="CF231" s="54">
        <v>0.26430553720100436</v>
      </c>
      <c r="CG231" s="54">
        <v>3.3749578130273372</v>
      </c>
      <c r="CH231" s="54">
        <v>2.1256244021681372</v>
      </c>
      <c r="CI231" s="54">
        <v>4</v>
      </c>
      <c r="CJ231" s="56"/>
      <c r="CK231" s="53"/>
      <c r="CL231" s="1"/>
      <c r="CM231">
        <v>693</v>
      </c>
      <c r="CN231" s="61">
        <v>5.0515327385303426</v>
      </c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</row>
    <row r="232" spans="1:108">
      <c r="A232" s="46" t="s">
        <v>5225</v>
      </c>
      <c r="B232" s="48">
        <v>5241</v>
      </c>
      <c r="C232" s="47" t="s">
        <v>5226</v>
      </c>
      <c r="D232" s="47">
        <v>3312</v>
      </c>
      <c r="E232" s="47" t="s">
        <v>5227</v>
      </c>
      <c r="F232" s="46" t="s">
        <v>5228</v>
      </c>
      <c r="G232" s="47" t="s">
        <v>5229</v>
      </c>
      <c r="H232" s="47">
        <v>15481</v>
      </c>
      <c r="I232" s="47" t="s">
        <v>5230</v>
      </c>
      <c r="J232" s="48" t="s">
        <v>6269</v>
      </c>
      <c r="K232" s="46"/>
      <c r="L232" s="46"/>
      <c r="M232" s="48" t="s">
        <v>6269</v>
      </c>
      <c r="N232" s="46" t="s">
        <v>6269</v>
      </c>
      <c r="O232" s="46"/>
      <c r="P232" s="46" t="s">
        <v>6269</v>
      </c>
      <c r="Q232" s="46"/>
      <c r="R232" s="49" t="s">
        <v>5231</v>
      </c>
      <c r="S232" s="49" t="s">
        <v>5232</v>
      </c>
      <c r="T232" s="49" t="s">
        <v>5233</v>
      </c>
      <c r="U232" s="49"/>
      <c r="V232" s="49"/>
      <c r="W232" s="49" t="s">
        <v>5234</v>
      </c>
      <c r="X232" s="49"/>
      <c r="Y232" s="49"/>
      <c r="Z232" s="49" t="s">
        <v>5235</v>
      </c>
      <c r="AA232" s="49" t="s">
        <v>5236</v>
      </c>
      <c r="AB232" s="49" t="s">
        <v>5237</v>
      </c>
      <c r="AC232" s="49" t="s">
        <v>5237</v>
      </c>
      <c r="AD232" s="49" t="s">
        <v>5238</v>
      </c>
      <c r="AE232" s="49" t="s">
        <v>5239</v>
      </c>
      <c r="AF232" s="49" t="s">
        <v>5225</v>
      </c>
      <c r="AG232" s="49" t="s">
        <v>5240</v>
      </c>
      <c r="AH232" s="49" t="s">
        <v>5241</v>
      </c>
      <c r="AI232" s="49" t="s">
        <v>5242</v>
      </c>
      <c r="AJ232" s="49"/>
      <c r="AK232" s="49" t="s">
        <v>441</v>
      </c>
      <c r="AL232" s="49" t="s">
        <v>546</v>
      </c>
      <c r="AM232" s="49" t="s">
        <v>546</v>
      </c>
      <c r="AN232" s="49" t="s">
        <v>130</v>
      </c>
      <c r="AO232" s="49" t="s">
        <v>101</v>
      </c>
      <c r="AP232" s="49" t="s">
        <v>100</v>
      </c>
      <c r="AQ232" s="49" t="s">
        <v>546</v>
      </c>
      <c r="AR232" s="49" t="s">
        <v>101</v>
      </c>
      <c r="AS232" s="49" t="s">
        <v>100</v>
      </c>
      <c r="AT232" s="49" t="s">
        <v>546</v>
      </c>
      <c r="AU232" s="49" t="s">
        <v>111</v>
      </c>
      <c r="AV232" s="49" t="s">
        <v>130</v>
      </c>
      <c r="AW232" s="49" t="s">
        <v>130</v>
      </c>
      <c r="AX232" s="49" t="s">
        <v>3829</v>
      </c>
      <c r="AY232" s="49" t="s">
        <v>3829</v>
      </c>
      <c r="AZ232" s="49" t="s">
        <v>516</v>
      </c>
      <c r="BA232" s="49" t="s">
        <v>5243</v>
      </c>
      <c r="BB232" s="49" t="s">
        <v>1052</v>
      </c>
      <c r="BC232" s="49" t="s">
        <v>5244</v>
      </c>
      <c r="BD232" s="50"/>
      <c r="BE232" s="33" t="s">
        <v>109</v>
      </c>
      <c r="BF232" s="33" t="s">
        <v>97</v>
      </c>
      <c r="BG232" s="33" t="s">
        <v>441</v>
      </c>
      <c r="BH232" s="33" t="s">
        <v>491</v>
      </c>
      <c r="BI232" s="33" t="s">
        <v>5245</v>
      </c>
      <c r="BJ232" s="33" t="s">
        <v>5246</v>
      </c>
      <c r="BK232" s="33" t="s">
        <v>107</v>
      </c>
      <c r="BL232" s="33"/>
      <c r="BM232" s="33" t="s">
        <v>441</v>
      </c>
      <c r="BN232" s="33" t="s">
        <v>108</v>
      </c>
      <c r="BO232" s="51" t="s">
        <v>109</v>
      </c>
      <c r="BP232" s="50" t="s">
        <v>117</v>
      </c>
      <c r="BQ232" s="33" t="s">
        <v>119</v>
      </c>
      <c r="BR232" s="51" t="s">
        <v>114</v>
      </c>
      <c r="BS232" s="52" t="s">
        <v>103</v>
      </c>
      <c r="BT232" s="50">
        <v>1</v>
      </c>
      <c r="BU232" s="33">
        <v>0.74299999999999999</v>
      </c>
      <c r="BV232" s="33">
        <v>2.222</v>
      </c>
      <c r="BW232" s="33">
        <v>3.8010000000000002</v>
      </c>
      <c r="BX232" s="33">
        <v>206</v>
      </c>
      <c r="BY232" s="53">
        <v>3</v>
      </c>
      <c r="BZ232" s="50">
        <v>2</v>
      </c>
      <c r="CA232" s="33">
        <v>1.9379999999999999</v>
      </c>
      <c r="CB232" s="33">
        <v>1.5780000000000001</v>
      </c>
      <c r="CC232" s="33">
        <v>3.786</v>
      </c>
      <c r="CD232" s="33">
        <v>207</v>
      </c>
      <c r="CE232" s="53">
        <v>2</v>
      </c>
      <c r="CF232" s="54">
        <v>0.55654496883348181</v>
      </c>
      <c r="CG232" s="54">
        <v>2.8107257293833268</v>
      </c>
      <c r="CH232" s="60">
        <v>0.91962479308442158</v>
      </c>
      <c r="CI232" s="54">
        <v>208</v>
      </c>
      <c r="CJ232" s="56"/>
      <c r="CK232" s="53"/>
      <c r="CL232" s="1"/>
      <c r="CM232">
        <v>1941</v>
      </c>
      <c r="CN232" s="61">
        <v>3.1501297180870806</v>
      </c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</row>
    <row r="233" spans="1:108">
      <c r="A233" s="46" t="s">
        <v>5130</v>
      </c>
      <c r="B233" s="48">
        <v>9783</v>
      </c>
      <c r="C233" s="47" t="s">
        <v>5131</v>
      </c>
      <c r="D233" s="47">
        <v>5868</v>
      </c>
      <c r="E233" s="47" t="s">
        <v>5132</v>
      </c>
      <c r="F233" s="46" t="s">
        <v>5133</v>
      </c>
      <c r="G233" s="47" t="s">
        <v>5134</v>
      </c>
      <c r="H233" s="47">
        <v>271457</v>
      </c>
      <c r="I233" s="47" t="s">
        <v>5135</v>
      </c>
      <c r="J233" s="48" t="s">
        <v>6269</v>
      </c>
      <c r="K233" s="46"/>
      <c r="L233" s="46"/>
      <c r="M233" s="48" t="s">
        <v>6269</v>
      </c>
      <c r="N233" s="46" t="s">
        <v>6269</v>
      </c>
      <c r="O233" s="46"/>
      <c r="P233" s="46" t="s">
        <v>6269</v>
      </c>
      <c r="Q233" s="46"/>
      <c r="R233" s="49" t="s">
        <v>3965</v>
      </c>
      <c r="S233" s="49" t="s">
        <v>5136</v>
      </c>
      <c r="T233" s="49" t="s">
        <v>5137</v>
      </c>
      <c r="U233" s="49"/>
      <c r="V233" s="49"/>
      <c r="W233" s="49" t="s">
        <v>408</v>
      </c>
      <c r="X233" s="49"/>
      <c r="Y233" s="49"/>
      <c r="Z233" s="49" t="s">
        <v>5138</v>
      </c>
      <c r="AA233" s="49" t="s">
        <v>5138</v>
      </c>
      <c r="AB233" s="49" t="s">
        <v>5139</v>
      </c>
      <c r="AC233" s="49" t="s">
        <v>1799</v>
      </c>
      <c r="AD233" s="49" t="s">
        <v>1799</v>
      </c>
      <c r="AE233" s="49" t="s">
        <v>5140</v>
      </c>
      <c r="AF233" s="49" t="s">
        <v>5130</v>
      </c>
      <c r="AG233" s="49" t="s">
        <v>5141</v>
      </c>
      <c r="AH233" s="49" t="s">
        <v>5142</v>
      </c>
      <c r="AI233" s="49" t="s">
        <v>5143</v>
      </c>
      <c r="AJ233" s="49"/>
      <c r="AK233" s="49" t="s">
        <v>107</v>
      </c>
      <c r="AL233" s="49" t="s">
        <v>109</v>
      </c>
      <c r="AM233" s="49" t="s">
        <v>107</v>
      </c>
      <c r="AN233" s="49" t="s">
        <v>107</v>
      </c>
      <c r="AO233" s="49" t="s">
        <v>109</v>
      </c>
      <c r="AP233" s="49" t="s">
        <v>109</v>
      </c>
      <c r="AQ233" s="49" t="s">
        <v>109</v>
      </c>
      <c r="AR233" s="49" t="s">
        <v>107</v>
      </c>
      <c r="AS233" s="49" t="s">
        <v>107</v>
      </c>
      <c r="AT233" s="49" t="s">
        <v>107</v>
      </c>
      <c r="AU233" s="49" t="s">
        <v>107</v>
      </c>
      <c r="AV233" s="49" t="s">
        <v>107</v>
      </c>
      <c r="AW233" s="49" t="s">
        <v>107</v>
      </c>
      <c r="AX233" s="49" t="s">
        <v>2716</v>
      </c>
      <c r="AY233" s="49" t="s">
        <v>5144</v>
      </c>
      <c r="AZ233" s="49" t="s">
        <v>5144</v>
      </c>
      <c r="BA233" s="49" t="s">
        <v>5145</v>
      </c>
      <c r="BB233" s="49" t="s">
        <v>2303</v>
      </c>
      <c r="BC233" s="49" t="s">
        <v>107</v>
      </c>
      <c r="BD233" s="50"/>
      <c r="BE233" s="33" t="s">
        <v>173</v>
      </c>
      <c r="BF233" s="33"/>
      <c r="BG233" s="33"/>
      <c r="BH233" s="33"/>
      <c r="BI233" s="33"/>
      <c r="BJ233" s="33"/>
      <c r="BK233" s="33"/>
      <c r="BL233" s="33"/>
      <c r="BM233" s="33"/>
      <c r="BN233" s="33"/>
      <c r="BO233" s="51"/>
      <c r="BP233" s="50" t="s">
        <v>107</v>
      </c>
      <c r="BQ233" s="33" t="s">
        <v>107</v>
      </c>
      <c r="BR233" s="51" t="s">
        <v>107</v>
      </c>
      <c r="BS233" s="52" t="s">
        <v>5146</v>
      </c>
      <c r="BT233" s="50">
        <v>1</v>
      </c>
      <c r="BU233" s="33">
        <v>0.69099999999999995</v>
      </c>
      <c r="BV233" s="33">
        <v>2.8109999999999999</v>
      </c>
      <c r="BW233" s="33">
        <v>1.762</v>
      </c>
      <c r="BX233" s="33">
        <v>4</v>
      </c>
      <c r="BY233" s="53">
        <v>3</v>
      </c>
      <c r="BZ233" s="50">
        <v>2</v>
      </c>
      <c r="CA233" s="33">
        <v>10.457000000000001</v>
      </c>
      <c r="CB233" s="33">
        <v>1.345</v>
      </c>
      <c r="CC233" s="33">
        <v>0.875</v>
      </c>
      <c r="CD233" s="33">
        <v>4</v>
      </c>
      <c r="CE233" s="53">
        <v>2</v>
      </c>
      <c r="CF233" s="60">
        <v>6.6045835810052175E-2</v>
      </c>
      <c r="CG233" s="54">
        <v>2.4533856722276739</v>
      </c>
      <c r="CH233" s="54">
        <v>1.9771833046641751</v>
      </c>
      <c r="CI233" s="54">
        <v>4</v>
      </c>
      <c r="CJ233" s="56"/>
      <c r="CK233" s="53"/>
      <c r="CL233" s="1"/>
      <c r="CM233">
        <v>648</v>
      </c>
      <c r="CN233" s="61">
        <v>3.6764261988169942</v>
      </c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</row>
    <row r="234" spans="1:108">
      <c r="A234" s="46" t="s">
        <v>5044</v>
      </c>
      <c r="B234" s="48">
        <v>16753</v>
      </c>
      <c r="C234" s="47" t="s">
        <v>5045</v>
      </c>
      <c r="D234" s="47">
        <v>9588</v>
      </c>
      <c r="E234" s="47" t="s">
        <v>5046</v>
      </c>
      <c r="F234" s="46" t="s">
        <v>5047</v>
      </c>
      <c r="G234" s="47" t="s">
        <v>5048</v>
      </c>
      <c r="H234" s="47">
        <v>11758</v>
      </c>
      <c r="I234" s="47" t="s">
        <v>5049</v>
      </c>
      <c r="J234" s="48" t="s">
        <v>6269</v>
      </c>
      <c r="K234" s="46"/>
      <c r="L234" s="46"/>
      <c r="M234" s="48" t="s">
        <v>6269</v>
      </c>
      <c r="N234" s="46" t="s">
        <v>6269</v>
      </c>
      <c r="O234" s="46"/>
      <c r="P234" s="46" t="s">
        <v>6269</v>
      </c>
      <c r="Q234" s="46"/>
      <c r="R234" s="49" t="s">
        <v>5050</v>
      </c>
      <c r="S234" s="49" t="s">
        <v>5051</v>
      </c>
      <c r="T234" s="49" t="s">
        <v>3331</v>
      </c>
      <c r="U234" s="49" t="s">
        <v>5052</v>
      </c>
      <c r="V234" s="49"/>
      <c r="W234" s="49" t="s">
        <v>5053</v>
      </c>
      <c r="X234" s="49" t="s">
        <v>273</v>
      </c>
      <c r="Y234" s="49"/>
      <c r="Z234" s="49" t="s">
        <v>5054</v>
      </c>
      <c r="AA234" s="49" t="s">
        <v>5054</v>
      </c>
      <c r="AB234" s="49" t="s">
        <v>109</v>
      </c>
      <c r="AC234" s="49" t="s">
        <v>109</v>
      </c>
      <c r="AD234" s="49" t="s">
        <v>109</v>
      </c>
      <c r="AE234" s="49" t="s">
        <v>5055</v>
      </c>
      <c r="AF234" s="49" t="s">
        <v>5044</v>
      </c>
      <c r="AG234" s="49" t="s">
        <v>5056</v>
      </c>
      <c r="AH234" s="49" t="s">
        <v>5057</v>
      </c>
      <c r="AI234" s="49" t="s">
        <v>5058</v>
      </c>
      <c r="AJ234" s="49"/>
      <c r="AK234" s="49" t="s">
        <v>110</v>
      </c>
      <c r="AL234" s="49" t="s">
        <v>109</v>
      </c>
      <c r="AM234" s="49" t="s">
        <v>109</v>
      </c>
      <c r="AN234" s="49" t="s">
        <v>109</v>
      </c>
      <c r="AO234" s="49" t="s">
        <v>109</v>
      </c>
      <c r="AP234" s="49" t="s">
        <v>97</v>
      </c>
      <c r="AQ234" s="49" t="s">
        <v>97</v>
      </c>
      <c r="AR234" s="49" t="s">
        <v>109</v>
      </c>
      <c r="AS234" s="49" t="s">
        <v>97</v>
      </c>
      <c r="AT234" s="49" t="s">
        <v>97</v>
      </c>
      <c r="AU234" s="49" t="s">
        <v>109</v>
      </c>
      <c r="AV234" s="49" t="s">
        <v>97</v>
      </c>
      <c r="AW234" s="49" t="s">
        <v>97</v>
      </c>
      <c r="AX234" s="49" t="s">
        <v>545</v>
      </c>
      <c r="AY234" s="49" t="s">
        <v>545</v>
      </c>
      <c r="AZ234" s="49" t="s">
        <v>545</v>
      </c>
      <c r="BA234" s="49" t="s">
        <v>5059</v>
      </c>
      <c r="BB234" s="49" t="s">
        <v>5060</v>
      </c>
      <c r="BC234" s="49" t="s">
        <v>5061</v>
      </c>
      <c r="BD234" s="50"/>
      <c r="BE234" s="33" t="s">
        <v>144</v>
      </c>
      <c r="BF234" s="33" t="s">
        <v>107</v>
      </c>
      <c r="BG234" s="33"/>
      <c r="BH234" s="33"/>
      <c r="BI234" s="33"/>
      <c r="BJ234" s="33"/>
      <c r="BK234" s="33"/>
      <c r="BL234" s="33"/>
      <c r="BM234" s="33"/>
      <c r="BN234" s="33"/>
      <c r="BO234" s="51"/>
      <c r="BP234" s="50" t="s">
        <v>108</v>
      </c>
      <c r="BQ234" s="33" t="s">
        <v>108</v>
      </c>
      <c r="BR234" s="51" t="s">
        <v>97</v>
      </c>
      <c r="BS234" s="52" t="s">
        <v>5062</v>
      </c>
      <c r="BT234" s="50">
        <v>1</v>
      </c>
      <c r="BU234" s="33">
        <v>0.63</v>
      </c>
      <c r="BV234" s="33">
        <v>3.5670000000000002</v>
      </c>
      <c r="BW234" s="33">
        <v>1.9419999999999999</v>
      </c>
      <c r="BX234" s="33">
        <v>10</v>
      </c>
      <c r="BY234" s="53">
        <v>3</v>
      </c>
      <c r="BZ234" s="50">
        <v>2</v>
      </c>
      <c r="CA234" s="33">
        <v>7.9249999999999998</v>
      </c>
      <c r="CB234" s="33">
        <v>1.448</v>
      </c>
      <c r="CC234" s="33">
        <v>1.1100000000000001</v>
      </c>
      <c r="CD234" s="33">
        <v>10</v>
      </c>
      <c r="CE234" s="53">
        <v>2</v>
      </c>
      <c r="CF234" s="60">
        <v>6.9352937096886044E-2</v>
      </c>
      <c r="CG234" s="54">
        <v>2.4037883704718639</v>
      </c>
      <c r="CH234" s="54">
        <v>2.1669411458784777</v>
      </c>
      <c r="CI234" s="54">
        <v>10</v>
      </c>
      <c r="CJ234" s="56"/>
      <c r="CK234" s="53"/>
      <c r="CL234" s="1"/>
      <c r="CM234">
        <v>675</v>
      </c>
      <c r="CN234" s="61">
        <v>7.8471294769098172</v>
      </c>
      <c r="CV234" s="49"/>
      <c r="CW234" s="49"/>
      <c r="CX234" s="49"/>
      <c r="CY234" s="49"/>
      <c r="CZ234" s="49"/>
      <c r="DA234" s="49"/>
      <c r="DB234" s="49"/>
      <c r="DC234" s="49"/>
      <c r="DD234" s="49"/>
    </row>
    <row r="235" spans="1:108">
      <c r="A235" s="46" t="s">
        <v>4645</v>
      </c>
      <c r="B235" s="48">
        <v>6985</v>
      </c>
      <c r="C235" s="47" t="s">
        <v>4646</v>
      </c>
      <c r="D235" s="47">
        <v>10873</v>
      </c>
      <c r="E235" s="47" t="s">
        <v>4647</v>
      </c>
      <c r="F235" s="46" t="s">
        <v>4648</v>
      </c>
      <c r="G235" s="47" t="s">
        <v>4649</v>
      </c>
      <c r="H235" s="47">
        <v>109264</v>
      </c>
      <c r="I235" s="47" t="s">
        <v>4650</v>
      </c>
      <c r="J235" s="48" t="s">
        <v>6269</v>
      </c>
      <c r="K235" s="46"/>
      <c r="L235" s="46"/>
      <c r="M235" s="48" t="s">
        <v>6269</v>
      </c>
      <c r="N235" s="46" t="s">
        <v>6269</v>
      </c>
      <c r="O235" s="46"/>
      <c r="P235" s="46" t="s">
        <v>6269</v>
      </c>
      <c r="Q235" s="46"/>
      <c r="R235" s="49" t="s">
        <v>4637</v>
      </c>
      <c r="S235" s="49" t="s">
        <v>4651</v>
      </c>
      <c r="T235" s="49"/>
      <c r="U235" s="49"/>
      <c r="V235" s="49"/>
      <c r="W235" s="49"/>
      <c r="X235" s="49"/>
      <c r="Y235" s="49"/>
      <c r="Z235" s="49" t="s">
        <v>4652</v>
      </c>
      <c r="AA235" s="49" t="s">
        <v>4652</v>
      </c>
      <c r="AB235" s="49" t="s">
        <v>110</v>
      </c>
      <c r="AC235" s="49" t="s">
        <v>110</v>
      </c>
      <c r="AD235" s="49" t="s">
        <v>110</v>
      </c>
      <c r="AE235" s="49" t="s">
        <v>4653</v>
      </c>
      <c r="AF235" s="49" t="s">
        <v>4645</v>
      </c>
      <c r="AG235" s="49" t="s">
        <v>4645</v>
      </c>
      <c r="AH235" s="49" t="s">
        <v>4654</v>
      </c>
      <c r="AI235" s="49" t="s">
        <v>4655</v>
      </c>
      <c r="AJ235" s="49"/>
      <c r="AK235" s="49" t="s">
        <v>110</v>
      </c>
      <c r="AL235" s="49" t="s">
        <v>110</v>
      </c>
      <c r="AM235" s="49" t="s">
        <v>110</v>
      </c>
      <c r="AN235" s="49" t="s">
        <v>110</v>
      </c>
      <c r="AO235" s="49" t="s">
        <v>110</v>
      </c>
      <c r="AP235" s="49" t="s">
        <v>110</v>
      </c>
      <c r="AQ235" s="49" t="s">
        <v>110</v>
      </c>
      <c r="AR235" s="49" t="s">
        <v>110</v>
      </c>
      <c r="AS235" s="49" t="s">
        <v>110</v>
      </c>
      <c r="AT235" s="49" t="s">
        <v>110</v>
      </c>
      <c r="AU235" s="49" t="s">
        <v>110</v>
      </c>
      <c r="AV235" s="49" t="s">
        <v>110</v>
      </c>
      <c r="AW235" s="49" t="s">
        <v>110</v>
      </c>
      <c r="AX235" s="49" t="s">
        <v>4073</v>
      </c>
      <c r="AY235" s="49" t="s">
        <v>4073</v>
      </c>
      <c r="AZ235" s="49" t="s">
        <v>4073</v>
      </c>
      <c r="BA235" s="49" t="s">
        <v>4656</v>
      </c>
      <c r="BB235" s="49" t="s">
        <v>4657</v>
      </c>
      <c r="BC235" s="49" t="s">
        <v>4658</v>
      </c>
      <c r="BD235" s="50"/>
      <c r="BE235" s="33"/>
      <c r="BF235" s="33" t="s">
        <v>110</v>
      </c>
      <c r="BG235" s="33"/>
      <c r="BH235" s="33" t="s">
        <v>107</v>
      </c>
      <c r="BI235" s="33" t="s">
        <v>110</v>
      </c>
      <c r="BJ235" s="33"/>
      <c r="BK235" s="33" t="s">
        <v>107</v>
      </c>
      <c r="BL235" s="33"/>
      <c r="BM235" s="33"/>
      <c r="BN235" s="33"/>
      <c r="BO235" s="51"/>
      <c r="BP235" s="50" t="s">
        <v>110</v>
      </c>
      <c r="BQ235" s="33" t="s">
        <v>107</v>
      </c>
      <c r="BR235" s="51" t="s">
        <v>97</v>
      </c>
      <c r="BS235" s="52" t="s">
        <v>4659</v>
      </c>
      <c r="BT235" s="50">
        <v>1</v>
      </c>
      <c r="BU235" s="33">
        <v>0.52</v>
      </c>
      <c r="BV235" s="33">
        <v>3.7549999999999999</v>
      </c>
      <c r="BW235" s="33">
        <v>1.022</v>
      </c>
      <c r="BX235" s="33">
        <v>6</v>
      </c>
      <c r="BY235" s="53">
        <v>3</v>
      </c>
      <c r="BZ235" s="50">
        <v>2</v>
      </c>
      <c r="CA235" s="33">
        <v>1.411</v>
      </c>
      <c r="CB235" s="33">
        <v>15.256</v>
      </c>
      <c r="CC235" s="33">
        <v>2.7839999999999998</v>
      </c>
      <c r="CD235" s="33">
        <v>6</v>
      </c>
      <c r="CE235" s="53">
        <v>2</v>
      </c>
      <c r="CF235" s="54">
        <v>0.41430169449393051</v>
      </c>
      <c r="CG235" s="60">
        <v>0.26208197924310728</v>
      </c>
      <c r="CH235" s="60">
        <v>0.33527794541675049</v>
      </c>
      <c r="CI235" s="54">
        <v>6</v>
      </c>
      <c r="CJ235" s="57"/>
      <c r="CK235" s="56">
        <v>2</v>
      </c>
      <c r="CL235" s="1"/>
      <c r="CM235">
        <v>1815</v>
      </c>
      <c r="CN235" s="61"/>
      <c r="CV235" s="49"/>
      <c r="CW235" s="49"/>
      <c r="CX235" s="49"/>
      <c r="CY235" s="49"/>
      <c r="CZ235" s="49"/>
      <c r="DA235" s="49"/>
      <c r="DB235" s="49"/>
      <c r="DC235" s="49"/>
      <c r="DD235" s="49"/>
    </row>
    <row r="236" spans="1:108">
      <c r="A236" s="46" t="s">
        <v>4710</v>
      </c>
      <c r="B236" s="48">
        <v>9560</v>
      </c>
      <c r="C236" s="47" t="s">
        <v>4711</v>
      </c>
      <c r="D236" s="47">
        <v>5709</v>
      </c>
      <c r="E236" s="47" t="s">
        <v>4712</v>
      </c>
      <c r="F236" s="46" t="s">
        <v>4713</v>
      </c>
      <c r="G236" s="47" t="s">
        <v>4714</v>
      </c>
      <c r="H236" s="47">
        <v>22123</v>
      </c>
      <c r="I236" s="47" t="s">
        <v>4715</v>
      </c>
      <c r="J236" s="48" t="s">
        <v>6269</v>
      </c>
      <c r="K236" s="46"/>
      <c r="L236" s="46"/>
      <c r="M236" s="48" t="s">
        <v>6269</v>
      </c>
      <c r="N236" s="46" t="s">
        <v>6269</v>
      </c>
      <c r="O236" s="46"/>
      <c r="P236" s="46" t="s">
        <v>6269</v>
      </c>
      <c r="Q236" s="46"/>
      <c r="R236" s="49" t="s">
        <v>4716</v>
      </c>
      <c r="S236" s="49" t="s">
        <v>4717</v>
      </c>
      <c r="T236" s="49"/>
      <c r="U236" s="49"/>
      <c r="V236" s="49"/>
      <c r="W236" s="49"/>
      <c r="X236" s="49"/>
      <c r="Y236" s="49"/>
      <c r="Z236" s="49" t="s">
        <v>4718</v>
      </c>
      <c r="AA236" s="49" t="s">
        <v>4718</v>
      </c>
      <c r="AB236" s="49" t="s">
        <v>110</v>
      </c>
      <c r="AC236" s="49" t="s">
        <v>110</v>
      </c>
      <c r="AD236" s="49" t="s">
        <v>110</v>
      </c>
      <c r="AE236" s="49" t="s">
        <v>4719</v>
      </c>
      <c r="AF236" s="49" t="s">
        <v>4710</v>
      </c>
      <c r="AG236" s="49" t="s">
        <v>4710</v>
      </c>
      <c r="AH236" s="49" t="s">
        <v>4720</v>
      </c>
      <c r="AI236" s="49" t="s">
        <v>4721</v>
      </c>
      <c r="AJ236" s="49"/>
      <c r="AK236" s="49" t="s">
        <v>110</v>
      </c>
      <c r="AL236" s="49" t="s">
        <v>110</v>
      </c>
      <c r="AM236" s="49" t="s">
        <v>110</v>
      </c>
      <c r="AN236" s="49" t="s">
        <v>110</v>
      </c>
      <c r="AO236" s="49" t="s">
        <v>110</v>
      </c>
      <c r="AP236" s="49" t="s">
        <v>110</v>
      </c>
      <c r="AQ236" s="49" t="s">
        <v>110</v>
      </c>
      <c r="AR236" s="49" t="s">
        <v>110</v>
      </c>
      <c r="AS236" s="49" t="s">
        <v>110</v>
      </c>
      <c r="AT236" s="49" t="s">
        <v>110</v>
      </c>
      <c r="AU236" s="49" t="s">
        <v>110</v>
      </c>
      <c r="AV236" s="49" t="s">
        <v>110</v>
      </c>
      <c r="AW236" s="49" t="s">
        <v>110</v>
      </c>
      <c r="AX236" s="49" t="s">
        <v>4722</v>
      </c>
      <c r="AY236" s="49" t="s">
        <v>4722</v>
      </c>
      <c r="AZ236" s="49" t="s">
        <v>4722</v>
      </c>
      <c r="BA236" s="49" t="s">
        <v>4723</v>
      </c>
      <c r="BB236" s="49" t="s">
        <v>4724</v>
      </c>
      <c r="BC236" s="49" t="s">
        <v>108</v>
      </c>
      <c r="BD236" s="50"/>
      <c r="BE236" s="33"/>
      <c r="BF236" s="33"/>
      <c r="BG236" s="33"/>
      <c r="BH236" s="33" t="s">
        <v>97</v>
      </c>
      <c r="BI236" s="33"/>
      <c r="BJ236" s="33"/>
      <c r="BK236" s="33"/>
      <c r="BL236" s="33"/>
      <c r="BM236" s="33"/>
      <c r="BN236" s="33"/>
      <c r="BO236" s="51"/>
      <c r="BP236" s="50" t="s">
        <v>110</v>
      </c>
      <c r="BQ236" s="33" t="s">
        <v>110</v>
      </c>
      <c r="BR236" s="51" t="s">
        <v>110</v>
      </c>
      <c r="BS236" s="52" t="s">
        <v>4725</v>
      </c>
      <c r="BT236" s="50">
        <v>1</v>
      </c>
      <c r="BU236" s="33">
        <v>0.47499999999999998</v>
      </c>
      <c r="BV236" s="33">
        <v>1.0680000000000001</v>
      </c>
      <c r="BW236" s="33">
        <v>2.8959999999999999</v>
      </c>
      <c r="BX236" s="33">
        <v>3</v>
      </c>
      <c r="BY236" s="53">
        <v>3</v>
      </c>
      <c r="BZ236" s="50">
        <v>2</v>
      </c>
      <c r="CA236" s="33">
        <v>2.8780000000000001</v>
      </c>
      <c r="CB236" s="33">
        <v>1.466</v>
      </c>
      <c r="CC236" s="33">
        <v>1.1859999999999999</v>
      </c>
      <c r="CD236" s="33">
        <v>3</v>
      </c>
      <c r="CE236" s="53">
        <v>2</v>
      </c>
      <c r="CF236" s="60">
        <v>0.16501377865051731</v>
      </c>
      <c r="CG236" s="60">
        <v>0.77047538331150311</v>
      </c>
      <c r="CH236" s="54">
        <v>2.3965298248136699</v>
      </c>
      <c r="CI236" s="54">
        <v>3</v>
      </c>
      <c r="CJ236" s="53"/>
      <c r="CK236" s="56">
        <v>2</v>
      </c>
      <c r="CL236" s="1"/>
      <c r="CM236">
        <v>1605</v>
      </c>
      <c r="CN236" s="61">
        <v>5.7085590331914977</v>
      </c>
      <c r="CV236" s="49"/>
      <c r="CW236" s="49"/>
      <c r="CX236" s="49"/>
      <c r="CY236" s="49"/>
      <c r="CZ236" s="49"/>
      <c r="DA236" s="49"/>
      <c r="DB236" s="49"/>
      <c r="DC236" s="49"/>
      <c r="DD236" s="49"/>
    </row>
    <row r="237" spans="1:108">
      <c r="A237" s="46" t="s">
        <v>4695</v>
      </c>
      <c r="B237" s="48">
        <v>17572</v>
      </c>
      <c r="C237" s="47" t="s">
        <v>4696</v>
      </c>
      <c r="D237" s="47">
        <v>54749</v>
      </c>
      <c r="E237" s="47" t="s">
        <v>4697</v>
      </c>
      <c r="F237" s="46" t="s">
        <v>4698</v>
      </c>
      <c r="G237" s="47" t="s">
        <v>4699</v>
      </c>
      <c r="H237" s="47">
        <v>105298</v>
      </c>
      <c r="I237" s="47" t="s">
        <v>4700</v>
      </c>
      <c r="J237" s="48" t="s">
        <v>6269</v>
      </c>
      <c r="K237" s="46"/>
      <c r="L237" s="46"/>
      <c r="M237" s="48" t="s">
        <v>6269</v>
      </c>
      <c r="N237" s="46" t="s">
        <v>6269</v>
      </c>
      <c r="O237" s="46"/>
      <c r="P237" s="46" t="s">
        <v>6269</v>
      </c>
      <c r="Q237" s="46"/>
      <c r="R237" s="49" t="s">
        <v>4701</v>
      </c>
      <c r="S237" s="49" t="s">
        <v>2205</v>
      </c>
      <c r="T237" s="49"/>
      <c r="U237" s="49"/>
      <c r="V237" s="49"/>
      <c r="W237" s="49"/>
      <c r="X237" s="49"/>
      <c r="Y237" s="49"/>
      <c r="Z237" s="49" t="s">
        <v>4702</v>
      </c>
      <c r="AA237" s="49" t="s">
        <v>4702</v>
      </c>
      <c r="AB237" s="49" t="s">
        <v>1781</v>
      </c>
      <c r="AC237" s="49" t="s">
        <v>1781</v>
      </c>
      <c r="AD237" s="49" t="s">
        <v>1781</v>
      </c>
      <c r="AE237" s="49" t="s">
        <v>4703</v>
      </c>
      <c r="AF237" s="49" t="s">
        <v>4695</v>
      </c>
      <c r="AG237" s="49" t="s">
        <v>4704</v>
      </c>
      <c r="AH237" s="49" t="s">
        <v>4705</v>
      </c>
      <c r="AI237" s="49" t="s">
        <v>4706</v>
      </c>
      <c r="AJ237" s="49"/>
      <c r="AK237" s="49" t="s">
        <v>97</v>
      </c>
      <c r="AL237" s="49" t="s">
        <v>110</v>
      </c>
      <c r="AM237" s="49" t="s">
        <v>110</v>
      </c>
      <c r="AN237" s="49" t="s">
        <v>110</v>
      </c>
      <c r="AO237" s="49" t="s">
        <v>110</v>
      </c>
      <c r="AP237" s="49" t="s">
        <v>110</v>
      </c>
      <c r="AQ237" s="49" t="s">
        <v>110</v>
      </c>
      <c r="AR237" s="49" t="s">
        <v>110</v>
      </c>
      <c r="AS237" s="49" t="s">
        <v>110</v>
      </c>
      <c r="AT237" s="49" t="s">
        <v>110</v>
      </c>
      <c r="AU237" s="49" t="s">
        <v>110</v>
      </c>
      <c r="AV237" s="49" t="s">
        <v>110</v>
      </c>
      <c r="AW237" s="49" t="s">
        <v>110</v>
      </c>
      <c r="AX237" s="49" t="s">
        <v>4005</v>
      </c>
      <c r="AY237" s="49" t="s">
        <v>4005</v>
      </c>
      <c r="AZ237" s="49" t="s">
        <v>4005</v>
      </c>
      <c r="BA237" s="49" t="s">
        <v>4707</v>
      </c>
      <c r="BB237" s="49" t="s">
        <v>4708</v>
      </c>
      <c r="BC237" s="49" t="s">
        <v>2142</v>
      </c>
      <c r="BD237" s="50"/>
      <c r="BE237" s="33" t="s">
        <v>97</v>
      </c>
      <c r="BF237" s="33" t="s">
        <v>107</v>
      </c>
      <c r="BG237" s="33"/>
      <c r="BH237" s="33"/>
      <c r="BI237" s="33"/>
      <c r="BJ237" s="33"/>
      <c r="BK237" s="33"/>
      <c r="BL237" s="33"/>
      <c r="BM237" s="33"/>
      <c r="BN237" s="33"/>
      <c r="BO237" s="51"/>
      <c r="BP237" s="50" t="s">
        <v>107</v>
      </c>
      <c r="BQ237" s="33" t="s">
        <v>107</v>
      </c>
      <c r="BR237" s="51" t="s">
        <v>110</v>
      </c>
      <c r="BS237" s="52" t="s">
        <v>4709</v>
      </c>
      <c r="BT237" s="50">
        <v>1</v>
      </c>
      <c r="BU237" s="33">
        <v>0.19500000000000001</v>
      </c>
      <c r="BV237" s="33">
        <v>1.2949999999999999</v>
      </c>
      <c r="BW237" s="33">
        <v>2.8090000000000002</v>
      </c>
      <c r="BX237" s="33">
        <v>3</v>
      </c>
      <c r="BY237" s="53">
        <v>3</v>
      </c>
      <c r="BZ237" s="50">
        <v>2</v>
      </c>
      <c r="CA237" s="33">
        <v>6.7450000000000001</v>
      </c>
      <c r="CB237" s="33">
        <v>1.163</v>
      </c>
      <c r="CC237" s="33">
        <v>2.3479999999999999</v>
      </c>
      <c r="CD237" s="33">
        <v>3</v>
      </c>
      <c r="CE237" s="53">
        <v>2</v>
      </c>
      <c r="CF237" s="60">
        <v>3.2535137948984903E-2</v>
      </c>
      <c r="CG237" s="60">
        <v>1.1905470563724032</v>
      </c>
      <c r="CH237" s="54">
        <v>1.3179571663920921</v>
      </c>
      <c r="CI237" s="54">
        <v>3</v>
      </c>
      <c r="CJ237" s="53"/>
      <c r="CK237" s="56">
        <v>2</v>
      </c>
      <c r="CL237" s="1"/>
      <c r="CM237">
        <v>1035</v>
      </c>
      <c r="CN237" s="61">
        <v>4.7772212960542406</v>
      </c>
      <c r="CV237" s="49"/>
      <c r="CW237" s="49"/>
      <c r="CX237" s="49"/>
      <c r="CY237" s="49"/>
      <c r="CZ237" s="49"/>
      <c r="DA237" s="49"/>
      <c r="DB237" s="49"/>
      <c r="DC237" s="49"/>
      <c r="DD237" s="49"/>
    </row>
    <row r="238" spans="1:108">
      <c r="A238" s="46" t="s">
        <v>5364</v>
      </c>
      <c r="B238" s="48">
        <v>6891</v>
      </c>
      <c r="C238" s="47" t="s">
        <v>5365</v>
      </c>
      <c r="D238" s="47">
        <v>10982</v>
      </c>
      <c r="E238" s="47" t="s">
        <v>5366</v>
      </c>
      <c r="F238" s="46" t="s">
        <v>5367</v>
      </c>
      <c r="G238" s="47" t="s">
        <v>5368</v>
      </c>
      <c r="H238" s="47">
        <v>212307</v>
      </c>
      <c r="I238" s="47" t="s">
        <v>5369</v>
      </c>
      <c r="J238" s="48" t="s">
        <v>6269</v>
      </c>
      <c r="K238" s="46"/>
      <c r="L238" s="46"/>
      <c r="M238" s="48" t="s">
        <v>6269</v>
      </c>
      <c r="N238" s="46" t="s">
        <v>6269</v>
      </c>
      <c r="O238" s="46"/>
      <c r="P238" s="46" t="s">
        <v>6269</v>
      </c>
      <c r="Q238" s="46"/>
      <c r="R238" s="49" t="s">
        <v>446</v>
      </c>
      <c r="S238" s="49" t="s">
        <v>5370</v>
      </c>
      <c r="T238" s="49"/>
      <c r="U238" s="49"/>
      <c r="V238" s="49"/>
      <c r="W238" s="49"/>
      <c r="X238" s="49"/>
      <c r="Y238" s="49"/>
      <c r="Z238" s="49" t="s">
        <v>5371</v>
      </c>
      <c r="AA238" s="49" t="s">
        <v>5371</v>
      </c>
      <c r="AB238" s="49" t="s">
        <v>2800</v>
      </c>
      <c r="AC238" s="49" t="s">
        <v>2800</v>
      </c>
      <c r="AD238" s="49" t="s">
        <v>2800</v>
      </c>
      <c r="AE238" s="49" t="s">
        <v>5372</v>
      </c>
      <c r="AF238" s="49" t="s">
        <v>5364</v>
      </c>
      <c r="AG238" s="49" t="s">
        <v>5373</v>
      </c>
      <c r="AH238" s="49" t="s">
        <v>5374</v>
      </c>
      <c r="AI238" s="49" t="s">
        <v>5375</v>
      </c>
      <c r="AJ238" s="49"/>
      <c r="AK238" s="49" t="s">
        <v>108</v>
      </c>
      <c r="AL238" s="49" t="s">
        <v>110</v>
      </c>
      <c r="AM238" s="49" t="s">
        <v>110</v>
      </c>
      <c r="AN238" s="49" t="s">
        <v>110</v>
      </c>
      <c r="AO238" s="49" t="s">
        <v>103</v>
      </c>
      <c r="AP238" s="49" t="s">
        <v>110</v>
      </c>
      <c r="AQ238" s="49" t="s">
        <v>110</v>
      </c>
      <c r="AR238" s="49" t="s">
        <v>103</v>
      </c>
      <c r="AS238" s="49" t="s">
        <v>110</v>
      </c>
      <c r="AT238" s="49" t="s">
        <v>110</v>
      </c>
      <c r="AU238" s="49" t="s">
        <v>103</v>
      </c>
      <c r="AV238" s="49" t="s">
        <v>110</v>
      </c>
      <c r="AW238" s="49" t="s">
        <v>110</v>
      </c>
      <c r="AX238" s="49" t="s">
        <v>218</v>
      </c>
      <c r="AY238" s="49" t="s">
        <v>218</v>
      </c>
      <c r="AZ238" s="49" t="s">
        <v>218</v>
      </c>
      <c r="BA238" s="49" t="s">
        <v>5376</v>
      </c>
      <c r="BB238" s="49" t="s">
        <v>5377</v>
      </c>
      <c r="BC238" s="49" t="s">
        <v>4005</v>
      </c>
      <c r="BD238" s="50"/>
      <c r="BE238" s="33"/>
      <c r="BF238" s="33" t="s">
        <v>109</v>
      </c>
      <c r="BG238" s="33" t="s">
        <v>110</v>
      </c>
      <c r="BH238" s="33"/>
      <c r="BI238" s="33"/>
      <c r="BJ238" s="33"/>
      <c r="BK238" s="33"/>
      <c r="BL238" s="33"/>
      <c r="BM238" s="33"/>
      <c r="BN238" s="33"/>
      <c r="BO238" s="51"/>
      <c r="BP238" s="50"/>
      <c r="BQ238" s="33" t="s">
        <v>97</v>
      </c>
      <c r="BR238" s="51" t="s">
        <v>107</v>
      </c>
      <c r="BS238" s="52" t="s">
        <v>5378</v>
      </c>
      <c r="BT238" s="50">
        <v>1</v>
      </c>
      <c r="BU238" s="33"/>
      <c r="BV238" s="33">
        <v>1.776</v>
      </c>
      <c r="BW238" s="33">
        <v>6.2880000000000003</v>
      </c>
      <c r="BX238" s="33">
        <v>5</v>
      </c>
      <c r="BY238" s="53">
        <v>3</v>
      </c>
      <c r="BZ238" s="50">
        <v>2</v>
      </c>
      <c r="CA238" s="33"/>
      <c r="CB238" s="33">
        <v>1.5860000000000001</v>
      </c>
      <c r="CC238" s="33">
        <v>1.72</v>
      </c>
      <c r="CD238" s="33">
        <v>5</v>
      </c>
      <c r="CE238" s="53">
        <v>2</v>
      </c>
      <c r="CF238" s="54"/>
      <c r="CG238" s="60">
        <v>1.1193194537721065</v>
      </c>
      <c r="CH238" s="55">
        <v>3.6561734488684148</v>
      </c>
      <c r="CI238" s="54">
        <v>5</v>
      </c>
      <c r="CJ238" s="56"/>
      <c r="CK238" s="53"/>
      <c r="CL238" s="1"/>
      <c r="CM238">
        <v>984</v>
      </c>
      <c r="CN238" s="61">
        <v>3.5596037769709752</v>
      </c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</row>
    <row r="239" spans="1:108">
      <c r="A239" s="46" t="s">
        <v>5112</v>
      </c>
      <c r="B239" s="48">
        <v>9411</v>
      </c>
      <c r="C239" s="47" t="s">
        <v>5113</v>
      </c>
      <c r="D239" s="47">
        <v>5589</v>
      </c>
      <c r="E239" s="47" t="s">
        <v>5114</v>
      </c>
      <c r="F239" s="46" t="s">
        <v>5115</v>
      </c>
      <c r="G239" s="47" t="s">
        <v>5116</v>
      </c>
      <c r="H239" s="47">
        <v>19089</v>
      </c>
      <c r="I239" s="47" t="s">
        <v>5117</v>
      </c>
      <c r="J239" s="48" t="s">
        <v>6269</v>
      </c>
      <c r="K239" s="46"/>
      <c r="L239" s="46"/>
      <c r="M239" s="48" t="s">
        <v>6269</v>
      </c>
      <c r="N239" s="46" t="s">
        <v>6269</v>
      </c>
      <c r="O239" s="46"/>
      <c r="P239" s="46" t="s">
        <v>6269</v>
      </c>
      <c r="Q239" s="46"/>
      <c r="R239" s="49" t="s">
        <v>5118</v>
      </c>
      <c r="S239" s="49" t="s">
        <v>5119</v>
      </c>
      <c r="T239" s="49" t="s">
        <v>5120</v>
      </c>
      <c r="U239" s="49"/>
      <c r="V239" s="49"/>
      <c r="W239" s="49" t="s">
        <v>5121</v>
      </c>
      <c r="X239" s="49"/>
      <c r="Y239" s="49"/>
      <c r="Z239" s="49" t="s">
        <v>5122</v>
      </c>
      <c r="AA239" s="49" t="s">
        <v>5122</v>
      </c>
      <c r="AB239" s="49" t="s">
        <v>5037</v>
      </c>
      <c r="AC239" s="49" t="s">
        <v>5037</v>
      </c>
      <c r="AD239" s="49" t="s">
        <v>5037</v>
      </c>
      <c r="AE239" s="49" t="s">
        <v>5123</v>
      </c>
      <c r="AF239" s="49" t="s">
        <v>5112</v>
      </c>
      <c r="AG239" s="49" t="s">
        <v>5124</v>
      </c>
      <c r="AH239" s="49" t="s">
        <v>5125</v>
      </c>
      <c r="AI239" s="49" t="s">
        <v>5126</v>
      </c>
      <c r="AJ239" s="49"/>
      <c r="AK239" s="49" t="s">
        <v>109</v>
      </c>
      <c r="AL239" s="49" t="s">
        <v>107</v>
      </c>
      <c r="AM239" s="49" t="s">
        <v>107</v>
      </c>
      <c r="AN239" s="49" t="s">
        <v>107</v>
      </c>
      <c r="AO239" s="49" t="s">
        <v>110</v>
      </c>
      <c r="AP239" s="49" t="s">
        <v>107</v>
      </c>
      <c r="AQ239" s="49" t="s">
        <v>107</v>
      </c>
      <c r="AR239" s="49" t="s">
        <v>110</v>
      </c>
      <c r="AS239" s="49" t="s">
        <v>107</v>
      </c>
      <c r="AT239" s="49" t="s">
        <v>107</v>
      </c>
      <c r="AU239" s="49" t="s">
        <v>110</v>
      </c>
      <c r="AV239" s="49" t="s">
        <v>107</v>
      </c>
      <c r="AW239" s="49" t="s">
        <v>107</v>
      </c>
      <c r="AX239" s="49" t="s">
        <v>2238</v>
      </c>
      <c r="AY239" s="49" t="s">
        <v>2238</v>
      </c>
      <c r="AZ239" s="49" t="s">
        <v>2238</v>
      </c>
      <c r="BA239" s="49" t="s">
        <v>5127</v>
      </c>
      <c r="BB239" s="49" t="s">
        <v>4075</v>
      </c>
      <c r="BC239" s="49" t="s">
        <v>5128</v>
      </c>
      <c r="BD239" s="50"/>
      <c r="BE239" s="33"/>
      <c r="BF239" s="33"/>
      <c r="BG239" s="33"/>
      <c r="BH239" s="33"/>
      <c r="BI239" s="33" t="s">
        <v>110</v>
      </c>
      <c r="BJ239" s="33" t="s">
        <v>173</v>
      </c>
      <c r="BK239" s="33"/>
      <c r="BL239" s="33"/>
      <c r="BM239" s="33"/>
      <c r="BN239" s="33"/>
      <c r="BO239" s="51"/>
      <c r="BP239" s="50" t="s">
        <v>110</v>
      </c>
      <c r="BQ239" s="33" t="s">
        <v>97</v>
      </c>
      <c r="BR239" s="51" t="s">
        <v>97</v>
      </c>
      <c r="BS239" s="52" t="s">
        <v>5129</v>
      </c>
      <c r="BT239" s="50">
        <v>1</v>
      </c>
      <c r="BU239" s="33"/>
      <c r="BV239" s="33">
        <v>3.7440000000000002</v>
      </c>
      <c r="BW239" s="33">
        <v>1.8</v>
      </c>
      <c r="BX239" s="33">
        <v>5</v>
      </c>
      <c r="BY239" s="53">
        <v>3</v>
      </c>
      <c r="BZ239" s="50">
        <v>2</v>
      </c>
      <c r="CA239" s="33"/>
      <c r="CB239" s="33">
        <v>2.605</v>
      </c>
      <c r="CC239" s="33">
        <v>1.6870000000000001</v>
      </c>
      <c r="CD239" s="33">
        <v>5</v>
      </c>
      <c r="CE239" s="53">
        <v>2</v>
      </c>
      <c r="CF239" s="54"/>
      <c r="CG239" s="54">
        <v>1.7010274205620195</v>
      </c>
      <c r="CH239" s="60">
        <v>1.0189628995608271</v>
      </c>
      <c r="CI239" s="54">
        <v>5</v>
      </c>
      <c r="CJ239" s="56"/>
      <c r="CK239" s="53"/>
      <c r="CL239" s="1"/>
      <c r="CM239">
        <v>1608</v>
      </c>
      <c r="CN239" s="61">
        <v>3.4301142415492007</v>
      </c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</row>
    <row r="240" spans="1:108">
      <c r="A240" s="46" t="s">
        <v>4186</v>
      </c>
      <c r="B240" s="48">
        <v>11138</v>
      </c>
      <c r="C240" s="47" t="s">
        <v>4187</v>
      </c>
      <c r="D240" s="47">
        <v>6622</v>
      </c>
      <c r="E240" s="47" t="s">
        <v>4188</v>
      </c>
      <c r="F240" s="46" t="s">
        <v>4189</v>
      </c>
      <c r="G240" s="47" t="s">
        <v>4190</v>
      </c>
      <c r="H240" s="47">
        <v>20617</v>
      </c>
      <c r="I240" s="47" t="s">
        <v>4191</v>
      </c>
      <c r="J240" s="48" t="s">
        <v>6269</v>
      </c>
      <c r="K240" s="46"/>
      <c r="L240" s="46"/>
      <c r="M240" s="48" t="s">
        <v>6269</v>
      </c>
      <c r="N240" s="46"/>
      <c r="O240" s="46"/>
      <c r="P240" s="46"/>
      <c r="Q240" s="46"/>
      <c r="R240" s="49" t="s">
        <v>1848</v>
      </c>
      <c r="S240" s="49" t="s">
        <v>4192</v>
      </c>
      <c r="T240" s="49"/>
      <c r="U240" s="49"/>
      <c r="V240" s="49"/>
      <c r="W240" s="49"/>
      <c r="X240" s="49"/>
      <c r="Y240" s="49"/>
      <c r="Z240" s="49" t="s">
        <v>4193</v>
      </c>
      <c r="AA240" s="49" t="s">
        <v>4193</v>
      </c>
      <c r="AB240" s="49" t="s">
        <v>4194</v>
      </c>
      <c r="AC240" s="49" t="s">
        <v>4194</v>
      </c>
      <c r="AD240" s="49" t="s">
        <v>4194</v>
      </c>
      <c r="AE240" s="49" t="s">
        <v>4195</v>
      </c>
      <c r="AF240" s="49" t="s">
        <v>4186</v>
      </c>
      <c r="AG240" s="49" t="s">
        <v>4196</v>
      </c>
      <c r="AH240" s="49" t="s">
        <v>4197</v>
      </c>
      <c r="AI240" s="49" t="s">
        <v>4198</v>
      </c>
      <c r="AJ240" s="49"/>
      <c r="AK240" s="49" t="s">
        <v>97</v>
      </c>
      <c r="AL240" s="49" t="s">
        <v>97</v>
      </c>
      <c r="AM240" s="49" t="s">
        <v>97</v>
      </c>
      <c r="AN240" s="49" t="s">
        <v>97</v>
      </c>
      <c r="AO240" s="49" t="s">
        <v>97</v>
      </c>
      <c r="AP240" s="49" t="s">
        <v>103</v>
      </c>
      <c r="AQ240" s="49" t="s">
        <v>103</v>
      </c>
      <c r="AR240" s="49" t="s">
        <v>97</v>
      </c>
      <c r="AS240" s="49" t="s">
        <v>103</v>
      </c>
      <c r="AT240" s="49" t="s">
        <v>103</v>
      </c>
      <c r="AU240" s="49" t="s">
        <v>97</v>
      </c>
      <c r="AV240" s="49" t="s">
        <v>103</v>
      </c>
      <c r="AW240" s="49" t="s">
        <v>103</v>
      </c>
      <c r="AX240" s="49" t="s">
        <v>518</v>
      </c>
      <c r="AY240" s="49" t="s">
        <v>518</v>
      </c>
      <c r="AZ240" s="49" t="s">
        <v>518</v>
      </c>
      <c r="BA240" s="49" t="s">
        <v>4199</v>
      </c>
      <c r="BB240" s="49" t="s">
        <v>674</v>
      </c>
      <c r="BC240" s="49" t="s">
        <v>110</v>
      </c>
      <c r="BD240" s="50" t="s">
        <v>109</v>
      </c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51"/>
      <c r="BP240" s="50" t="s">
        <v>109</v>
      </c>
      <c r="BQ240" s="33"/>
      <c r="BR240" s="51"/>
      <c r="BS240" s="52" t="s">
        <v>4200</v>
      </c>
      <c r="BT240" s="50">
        <v>1</v>
      </c>
      <c r="BU240" s="33">
        <v>3.6240000000000001</v>
      </c>
      <c r="BV240" s="33"/>
      <c r="BW240" s="33"/>
      <c r="BX240" s="33">
        <v>4</v>
      </c>
      <c r="BY240" s="53">
        <v>3</v>
      </c>
      <c r="BZ240" s="50"/>
      <c r="CA240" s="33">
        <v>0.27600000000000002</v>
      </c>
      <c r="CB240" s="33"/>
      <c r="CC240" s="33"/>
      <c r="CD240" s="33">
        <v>4</v>
      </c>
      <c r="CE240" s="53"/>
      <c r="CF240" s="55">
        <v>6.7335532960743381</v>
      </c>
      <c r="CG240" s="54"/>
      <c r="CH240" s="54"/>
      <c r="CI240" s="54">
        <v>4</v>
      </c>
      <c r="CJ240" s="56"/>
      <c r="CK240" s="53"/>
      <c r="CL240" s="1"/>
      <c r="CM240">
        <v>423</v>
      </c>
      <c r="CN240" s="61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</row>
    <row r="241" spans="1:108">
      <c r="A241" s="46" t="s">
        <v>4235</v>
      </c>
      <c r="B241" s="48">
        <v>15822</v>
      </c>
      <c r="C241" s="47" t="s">
        <v>4236</v>
      </c>
      <c r="D241" s="47">
        <v>55074</v>
      </c>
      <c r="E241" s="47" t="s">
        <v>4237</v>
      </c>
      <c r="F241" s="46" t="s">
        <v>4238</v>
      </c>
      <c r="G241" s="47" t="s">
        <v>4239</v>
      </c>
      <c r="H241" s="47">
        <v>170719</v>
      </c>
      <c r="I241" s="47" t="s">
        <v>4240</v>
      </c>
      <c r="J241" s="48" t="s">
        <v>6269</v>
      </c>
      <c r="K241" s="46"/>
      <c r="L241" s="46"/>
      <c r="M241" s="48" t="s">
        <v>6269</v>
      </c>
      <c r="N241" s="46"/>
      <c r="O241" s="46"/>
      <c r="P241" s="46"/>
      <c r="Q241" s="46"/>
      <c r="R241" s="49" t="s">
        <v>2727</v>
      </c>
      <c r="S241" s="49" t="s">
        <v>4241</v>
      </c>
      <c r="T241" s="49" t="s">
        <v>4242</v>
      </c>
      <c r="U241" s="49"/>
      <c r="V241" s="49"/>
      <c r="W241" s="49" t="s">
        <v>4243</v>
      </c>
      <c r="X241" s="49"/>
      <c r="Y241" s="49"/>
      <c r="Z241" s="49" t="s">
        <v>4244</v>
      </c>
      <c r="AA241" s="49" t="s">
        <v>4245</v>
      </c>
      <c r="AB241" s="49" t="s">
        <v>4246</v>
      </c>
      <c r="AC241" s="49" t="s">
        <v>4246</v>
      </c>
      <c r="AD241" s="49" t="s">
        <v>4246</v>
      </c>
      <c r="AE241" s="49" t="s">
        <v>4247</v>
      </c>
      <c r="AF241" s="49" t="s">
        <v>4235</v>
      </c>
      <c r="AG241" s="49" t="s">
        <v>4248</v>
      </c>
      <c r="AH241" s="49" t="s">
        <v>4249</v>
      </c>
      <c r="AI241" s="49" t="s">
        <v>4250</v>
      </c>
      <c r="AJ241" s="49"/>
      <c r="AK241" s="49" t="s">
        <v>172</v>
      </c>
      <c r="AL241" s="49" t="s">
        <v>97</v>
      </c>
      <c r="AM241" s="49" t="s">
        <v>97</v>
      </c>
      <c r="AN241" s="49" t="s">
        <v>97</v>
      </c>
      <c r="AO241" s="49" t="s">
        <v>110</v>
      </c>
      <c r="AP241" s="49" t="s">
        <v>97</v>
      </c>
      <c r="AQ241" s="49" t="s">
        <v>103</v>
      </c>
      <c r="AR241" s="49" t="s">
        <v>110</v>
      </c>
      <c r="AS241" s="49" t="s">
        <v>97</v>
      </c>
      <c r="AT241" s="49" t="s">
        <v>103</v>
      </c>
      <c r="AU241" s="49" t="s">
        <v>110</v>
      </c>
      <c r="AV241" s="49" t="s">
        <v>97</v>
      </c>
      <c r="AW241" s="49" t="s">
        <v>103</v>
      </c>
      <c r="AX241" s="49" t="s">
        <v>4251</v>
      </c>
      <c r="AY241" s="49" t="s">
        <v>4251</v>
      </c>
      <c r="AZ241" s="49" t="s">
        <v>4251</v>
      </c>
      <c r="BA241" s="49" t="s">
        <v>4252</v>
      </c>
      <c r="BB241" s="49" t="s">
        <v>1500</v>
      </c>
      <c r="BC241" s="49" t="s">
        <v>149</v>
      </c>
      <c r="BD241" s="50"/>
      <c r="BE241" s="33"/>
      <c r="BF241" s="33"/>
      <c r="BG241" s="33"/>
      <c r="BH241" s="33"/>
      <c r="BI241" s="33"/>
      <c r="BJ241" s="33"/>
      <c r="BK241" s="33"/>
      <c r="BL241" s="33"/>
      <c r="BM241" s="33" t="s">
        <v>173</v>
      </c>
      <c r="BN241" s="33"/>
      <c r="BO241" s="51"/>
      <c r="BP241" s="50" t="s">
        <v>107</v>
      </c>
      <c r="BQ241" s="33" t="s">
        <v>109</v>
      </c>
      <c r="BR241" s="51"/>
      <c r="BS241" s="52" t="s">
        <v>4253</v>
      </c>
      <c r="BT241" s="50">
        <v>1</v>
      </c>
      <c r="BU241" s="33"/>
      <c r="BV241" s="33">
        <v>3.5830000000000002</v>
      </c>
      <c r="BW241" s="33"/>
      <c r="BX241" s="33">
        <v>3</v>
      </c>
      <c r="BY241" s="53">
        <v>3</v>
      </c>
      <c r="BZ241" s="50"/>
      <c r="CA241" s="33"/>
      <c r="CB241" s="33">
        <v>0.997</v>
      </c>
      <c r="CC241" s="33"/>
      <c r="CD241" s="33">
        <v>3</v>
      </c>
      <c r="CE241" s="53"/>
      <c r="CF241" s="54"/>
      <c r="CG241" s="54">
        <v>3.516792685071215</v>
      </c>
      <c r="CH241" s="54"/>
      <c r="CI241" s="54">
        <v>3</v>
      </c>
      <c r="CJ241" s="56"/>
      <c r="CK241" s="53"/>
      <c r="CL241" s="1"/>
      <c r="CM241">
        <v>0</v>
      </c>
      <c r="CN241" s="61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</row>
    <row r="242" spans="1:108">
      <c r="A242" s="46" t="s">
        <v>4441</v>
      </c>
      <c r="B242" s="48">
        <v>4714</v>
      </c>
      <c r="C242" s="47" t="s">
        <v>4442</v>
      </c>
      <c r="D242" s="47">
        <v>3005</v>
      </c>
      <c r="E242" s="47" t="s">
        <v>4443</v>
      </c>
      <c r="F242" s="46" t="s">
        <v>4444</v>
      </c>
      <c r="G242" s="47" t="s">
        <v>4445</v>
      </c>
      <c r="H242" s="47">
        <v>14958</v>
      </c>
      <c r="I242" s="47" t="s">
        <v>4446</v>
      </c>
      <c r="J242" s="46"/>
      <c r="K242" s="46"/>
      <c r="L242" s="46"/>
      <c r="M242" s="46"/>
      <c r="N242" s="46" t="s">
        <v>6269</v>
      </c>
      <c r="O242" s="47" t="s">
        <v>6269</v>
      </c>
      <c r="P242" s="46"/>
      <c r="Q242" s="46"/>
      <c r="R242" s="49" t="s">
        <v>4447</v>
      </c>
      <c r="S242" s="49" t="s">
        <v>4448</v>
      </c>
      <c r="T242" s="49" t="s">
        <v>4169</v>
      </c>
      <c r="U242" s="49"/>
      <c r="V242" s="49"/>
      <c r="W242" s="49" t="s">
        <v>155</v>
      </c>
      <c r="X242" s="49"/>
      <c r="Y242" s="49"/>
      <c r="Z242" s="49" t="s">
        <v>4449</v>
      </c>
      <c r="AA242" s="49" t="s">
        <v>4449</v>
      </c>
      <c r="AB242" s="49" t="s">
        <v>110</v>
      </c>
      <c r="AC242" s="49" t="s">
        <v>110</v>
      </c>
      <c r="AD242" s="49" t="s">
        <v>110</v>
      </c>
      <c r="AE242" s="49" t="s">
        <v>4450</v>
      </c>
      <c r="AF242" s="49" t="s">
        <v>4441</v>
      </c>
      <c r="AG242" s="49" t="s">
        <v>4451</v>
      </c>
      <c r="AH242" s="49" t="s">
        <v>4452</v>
      </c>
      <c r="AI242" s="49" t="s">
        <v>4453</v>
      </c>
      <c r="AJ242" s="49"/>
      <c r="AK242" s="49" t="s">
        <v>110</v>
      </c>
      <c r="AL242" s="49" t="s">
        <v>110</v>
      </c>
      <c r="AM242" s="49" t="s">
        <v>110</v>
      </c>
      <c r="AN242" s="49" t="s">
        <v>110</v>
      </c>
      <c r="AO242" s="49" t="s">
        <v>110</v>
      </c>
      <c r="AP242" s="49" t="s">
        <v>110</v>
      </c>
      <c r="AQ242" s="49" t="s">
        <v>110</v>
      </c>
      <c r="AR242" s="49" t="s">
        <v>110</v>
      </c>
      <c r="AS242" s="49" t="s">
        <v>110</v>
      </c>
      <c r="AT242" s="49" t="s">
        <v>110</v>
      </c>
      <c r="AU242" s="49" t="s">
        <v>110</v>
      </c>
      <c r="AV242" s="49" t="s">
        <v>110</v>
      </c>
      <c r="AW242" s="49" t="s">
        <v>110</v>
      </c>
      <c r="AX242" s="49" t="s">
        <v>1533</v>
      </c>
      <c r="AY242" s="49" t="s">
        <v>1533</v>
      </c>
      <c r="AZ242" s="49" t="s">
        <v>1533</v>
      </c>
      <c r="BA242" s="49" t="s">
        <v>4454</v>
      </c>
      <c r="BB242" s="49" t="s">
        <v>4455</v>
      </c>
      <c r="BC242" s="49" t="s">
        <v>97</v>
      </c>
      <c r="BD242" s="50"/>
      <c r="BE242" s="33"/>
      <c r="BF242" s="33" t="s">
        <v>97</v>
      </c>
      <c r="BG242" s="33"/>
      <c r="BH242" s="33"/>
      <c r="BI242" s="33"/>
      <c r="BJ242" s="33"/>
      <c r="BK242" s="33"/>
      <c r="BL242" s="33"/>
      <c r="BM242" s="33"/>
      <c r="BN242" s="33"/>
      <c r="BO242" s="51"/>
      <c r="BP242" s="50" t="s">
        <v>110</v>
      </c>
      <c r="BQ242" s="33" t="s">
        <v>110</v>
      </c>
      <c r="BR242" s="51" t="s">
        <v>110</v>
      </c>
      <c r="BS242" s="52" t="s">
        <v>4456</v>
      </c>
      <c r="BT242" s="50"/>
      <c r="BU242" s="33">
        <v>1.403</v>
      </c>
      <c r="BV242" s="33">
        <v>0.36499999999999999</v>
      </c>
      <c r="BW242" s="33">
        <v>0.58199999999999996</v>
      </c>
      <c r="BX242" s="33">
        <v>3</v>
      </c>
      <c r="BY242" s="53"/>
      <c r="BZ242" s="50">
        <v>3</v>
      </c>
      <c r="CA242" s="33">
        <v>2.9580000000000002</v>
      </c>
      <c r="CB242" s="33">
        <v>1.3080000000000001</v>
      </c>
      <c r="CC242" s="33">
        <v>5.62</v>
      </c>
      <c r="CD242" s="33">
        <v>3</v>
      </c>
      <c r="CE242" s="53">
        <v>1</v>
      </c>
      <c r="CF242" s="54">
        <v>0.47684898192742353</v>
      </c>
      <c r="CG242" s="60">
        <v>0.27879227187822353</v>
      </c>
      <c r="CH242" s="60">
        <v>0.1036247953410292</v>
      </c>
      <c r="CI242" s="54">
        <v>3</v>
      </c>
      <c r="CJ242" s="53"/>
      <c r="CK242" s="56">
        <v>2</v>
      </c>
      <c r="CL242" s="1"/>
      <c r="CM242">
        <v>585</v>
      </c>
      <c r="CN242" s="61">
        <v>7.8258816404080642</v>
      </c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</row>
    <row r="243" spans="1:108">
      <c r="A243" s="46" t="s">
        <v>4553</v>
      </c>
      <c r="B243" s="48">
        <v>12585</v>
      </c>
      <c r="C243" s="47" t="s">
        <v>4554</v>
      </c>
      <c r="D243" s="47">
        <v>7384</v>
      </c>
      <c r="E243" s="47" t="s">
        <v>4555</v>
      </c>
      <c r="F243" s="46" t="s">
        <v>4556</v>
      </c>
      <c r="G243" s="47" t="s">
        <v>4557</v>
      </c>
      <c r="H243" s="47">
        <v>22273</v>
      </c>
      <c r="I243" s="47" t="s">
        <v>4558</v>
      </c>
      <c r="J243" s="46"/>
      <c r="K243" s="46"/>
      <c r="L243" s="46"/>
      <c r="M243" s="46"/>
      <c r="N243" s="46" t="s">
        <v>6269</v>
      </c>
      <c r="O243" s="47" t="s">
        <v>6269</v>
      </c>
      <c r="P243" s="46"/>
      <c r="Q243" s="46"/>
      <c r="R243" s="49" t="s">
        <v>4112</v>
      </c>
      <c r="S243" s="49" t="s">
        <v>4559</v>
      </c>
      <c r="T243" s="49" t="s">
        <v>4560</v>
      </c>
      <c r="U243" s="49" t="s">
        <v>4561</v>
      </c>
      <c r="V243" s="49"/>
      <c r="W243" s="49" t="s">
        <v>4562</v>
      </c>
      <c r="X243" s="49" t="s">
        <v>4563</v>
      </c>
      <c r="Y243" s="49"/>
      <c r="Z243" s="49" t="s">
        <v>4564</v>
      </c>
      <c r="AA243" s="49" t="s">
        <v>4565</v>
      </c>
      <c r="AB243" s="49" t="s">
        <v>4566</v>
      </c>
      <c r="AC243" s="49" t="s">
        <v>4566</v>
      </c>
      <c r="AD243" s="49" t="s">
        <v>4566</v>
      </c>
      <c r="AE243" s="49" t="s">
        <v>4567</v>
      </c>
      <c r="AF243" s="49" t="s">
        <v>4553</v>
      </c>
      <c r="AG243" s="49" t="s">
        <v>4553</v>
      </c>
      <c r="AH243" s="49" t="s">
        <v>4568</v>
      </c>
      <c r="AI243" s="49" t="s">
        <v>4569</v>
      </c>
      <c r="AJ243" s="49"/>
      <c r="AK243" s="49" t="s">
        <v>97</v>
      </c>
      <c r="AL243" s="49" t="s">
        <v>172</v>
      </c>
      <c r="AM243" s="49" t="s">
        <v>172</v>
      </c>
      <c r="AN243" s="49" t="s">
        <v>172</v>
      </c>
      <c r="AO243" s="49" t="s">
        <v>172</v>
      </c>
      <c r="AP243" s="49" t="s">
        <v>143</v>
      </c>
      <c r="AQ243" s="49" t="s">
        <v>441</v>
      </c>
      <c r="AR243" s="49" t="s">
        <v>172</v>
      </c>
      <c r="AS243" s="49" t="s">
        <v>143</v>
      </c>
      <c r="AT243" s="49" t="s">
        <v>441</v>
      </c>
      <c r="AU243" s="49" t="s">
        <v>172</v>
      </c>
      <c r="AV243" s="49" t="s">
        <v>143</v>
      </c>
      <c r="AW243" s="49" t="s">
        <v>441</v>
      </c>
      <c r="AX243" s="49" t="s">
        <v>4570</v>
      </c>
      <c r="AY243" s="49" t="s">
        <v>4570</v>
      </c>
      <c r="AZ243" s="49" t="s">
        <v>4570</v>
      </c>
      <c r="BA243" s="49" t="s">
        <v>4571</v>
      </c>
      <c r="BB243" s="49" t="s">
        <v>4572</v>
      </c>
      <c r="BC243" s="49" t="s">
        <v>3375</v>
      </c>
      <c r="BD243" s="50"/>
      <c r="BE243" s="33"/>
      <c r="BF243" s="33"/>
      <c r="BG243" s="33" t="s">
        <v>516</v>
      </c>
      <c r="BH243" s="33" t="s">
        <v>491</v>
      </c>
      <c r="BI243" s="33" t="s">
        <v>110</v>
      </c>
      <c r="BJ243" s="33"/>
      <c r="BK243" s="33"/>
      <c r="BL243" s="33"/>
      <c r="BM243" s="33"/>
      <c r="BN243" s="33"/>
      <c r="BO243" s="51"/>
      <c r="BP243" s="50" t="s">
        <v>368</v>
      </c>
      <c r="BQ243" s="33" t="s">
        <v>111</v>
      </c>
      <c r="BR243" s="51" t="s">
        <v>435</v>
      </c>
      <c r="BS243" s="52" t="s">
        <v>4573</v>
      </c>
      <c r="BT243" s="50"/>
      <c r="BU243" s="33">
        <v>1.3740000000000001</v>
      </c>
      <c r="BV243" s="33">
        <v>2.4969999999999999</v>
      </c>
      <c r="BW243" s="33">
        <v>2.3610000000000002</v>
      </c>
      <c r="BX243" s="33">
        <v>37</v>
      </c>
      <c r="BY243" s="53"/>
      <c r="BZ243" s="50">
        <v>3</v>
      </c>
      <c r="CA243" s="33">
        <v>2.9249999999999998</v>
      </c>
      <c r="CB243" s="33">
        <v>1.56</v>
      </c>
      <c r="CC243" s="33">
        <v>1.6419999999999999</v>
      </c>
      <c r="CD243" s="33">
        <v>37</v>
      </c>
      <c r="CE243" s="53">
        <v>1</v>
      </c>
      <c r="CF243" s="54">
        <v>0.54056976052759609</v>
      </c>
      <c r="CG243" s="54">
        <v>1.9149384347293237</v>
      </c>
      <c r="CH243" s="54">
        <v>1.4563672375626238</v>
      </c>
      <c r="CI243" s="54">
        <v>37</v>
      </c>
      <c r="CJ243" s="56"/>
      <c r="CK243" s="53"/>
      <c r="CL243" s="1"/>
      <c r="CM243">
        <v>1443</v>
      </c>
      <c r="CN243" s="61">
        <v>9.4029093473543508</v>
      </c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</row>
    <row r="244" spans="1:108">
      <c r="A244" s="46" t="s">
        <v>4615</v>
      </c>
      <c r="B244" s="48">
        <v>18572</v>
      </c>
      <c r="C244" s="47" t="s">
        <v>4616</v>
      </c>
      <c r="D244" s="47">
        <v>84263</v>
      </c>
      <c r="E244" s="47" t="s">
        <v>4617</v>
      </c>
      <c r="F244" s="46" t="s">
        <v>4618</v>
      </c>
      <c r="G244" s="47" t="s">
        <v>4619</v>
      </c>
      <c r="H244" s="47">
        <v>72479</v>
      </c>
      <c r="I244" s="47" t="s">
        <v>4620</v>
      </c>
      <c r="J244" s="46"/>
      <c r="K244" s="46"/>
      <c r="L244" s="46"/>
      <c r="M244" s="46"/>
      <c r="N244" s="46" t="s">
        <v>6269</v>
      </c>
      <c r="O244" s="47" t="s">
        <v>6269</v>
      </c>
      <c r="P244" s="46"/>
      <c r="Q244" s="46"/>
      <c r="R244" s="49" t="s">
        <v>4621</v>
      </c>
      <c r="S244" s="49" t="s">
        <v>4622</v>
      </c>
      <c r="T244" s="49"/>
      <c r="U244" s="49" t="s">
        <v>1705</v>
      </c>
      <c r="V244" s="49"/>
      <c r="W244" s="49"/>
      <c r="X244" s="49" t="s">
        <v>144</v>
      </c>
      <c r="Y244" s="49"/>
      <c r="Z244" s="49" t="s">
        <v>4623</v>
      </c>
      <c r="AA244" s="49" t="s">
        <v>4623</v>
      </c>
      <c r="AB244" s="49" t="s">
        <v>213</v>
      </c>
      <c r="AC244" s="49" t="s">
        <v>213</v>
      </c>
      <c r="AD244" s="49" t="s">
        <v>213</v>
      </c>
      <c r="AE244" s="49" t="s">
        <v>4624</v>
      </c>
      <c r="AF244" s="49" t="s">
        <v>4615</v>
      </c>
      <c r="AG244" s="49" t="s">
        <v>4625</v>
      </c>
      <c r="AH244" s="49" t="s">
        <v>4626</v>
      </c>
      <c r="AI244" s="49" t="s">
        <v>4627</v>
      </c>
      <c r="AJ244" s="49"/>
      <c r="AK244" s="49" t="s">
        <v>107</v>
      </c>
      <c r="AL244" s="49" t="s">
        <v>110</v>
      </c>
      <c r="AM244" s="49" t="s">
        <v>110</v>
      </c>
      <c r="AN244" s="49" t="s">
        <v>110</v>
      </c>
      <c r="AO244" s="49" t="s">
        <v>110</v>
      </c>
      <c r="AP244" s="49" t="s">
        <v>110</v>
      </c>
      <c r="AQ244" s="49" t="s">
        <v>110</v>
      </c>
      <c r="AR244" s="49" t="s">
        <v>110</v>
      </c>
      <c r="AS244" s="49" t="s">
        <v>110</v>
      </c>
      <c r="AT244" s="49" t="s">
        <v>110</v>
      </c>
      <c r="AU244" s="49" t="s">
        <v>110</v>
      </c>
      <c r="AV244" s="49" t="s">
        <v>110</v>
      </c>
      <c r="AW244" s="49" t="s">
        <v>110</v>
      </c>
      <c r="AX244" s="49" t="s">
        <v>991</v>
      </c>
      <c r="AY244" s="49" t="s">
        <v>991</v>
      </c>
      <c r="AZ244" s="49" t="s">
        <v>991</v>
      </c>
      <c r="BA244" s="49" t="s">
        <v>4628</v>
      </c>
      <c r="BB244" s="49" t="s">
        <v>1787</v>
      </c>
      <c r="BC244" s="49" t="s">
        <v>109</v>
      </c>
      <c r="BD244" s="50"/>
      <c r="BE244" s="33"/>
      <c r="BF244" s="33"/>
      <c r="BG244" s="33" t="s">
        <v>97</v>
      </c>
      <c r="BH244" s="33"/>
      <c r="BI244" s="33"/>
      <c r="BJ244" s="33"/>
      <c r="BK244" s="33"/>
      <c r="BL244" s="33"/>
      <c r="BM244" s="33"/>
      <c r="BN244" s="33"/>
      <c r="BO244" s="51"/>
      <c r="BP244" s="50" t="s">
        <v>110</v>
      </c>
      <c r="BQ244" s="33" t="s">
        <v>110</v>
      </c>
      <c r="BR244" s="51" t="s">
        <v>110</v>
      </c>
      <c r="BS244" s="52" t="s">
        <v>4629</v>
      </c>
      <c r="BT244" s="50"/>
      <c r="BU244" s="33">
        <v>1.325</v>
      </c>
      <c r="BV244" s="33">
        <v>1.0649999999999999</v>
      </c>
      <c r="BW244" s="33">
        <v>1.7969999999999999</v>
      </c>
      <c r="BX244" s="33">
        <v>3</v>
      </c>
      <c r="BY244" s="53"/>
      <c r="BZ244" s="50">
        <v>3</v>
      </c>
      <c r="CA244" s="33">
        <v>2.9060000000000001</v>
      </c>
      <c r="CB244" s="33">
        <v>2.0070000000000001</v>
      </c>
      <c r="CC244" s="33">
        <v>1.3879999999999999</v>
      </c>
      <c r="CD244" s="33">
        <v>3</v>
      </c>
      <c r="CE244" s="53">
        <v>1</v>
      </c>
      <c r="CF244" s="54">
        <v>0.52029136316337155</v>
      </c>
      <c r="CG244" s="60">
        <v>0.68511921074266924</v>
      </c>
      <c r="CH244" s="54">
        <v>1.4437722882346997</v>
      </c>
      <c r="CI244" s="54">
        <v>3</v>
      </c>
      <c r="CJ244" s="56"/>
      <c r="CK244" s="53"/>
      <c r="CL244" s="1"/>
      <c r="CM244">
        <v>1257</v>
      </c>
      <c r="CN244" s="61">
        <v>7.3477810821697922</v>
      </c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</row>
    <row r="245" spans="1:108">
      <c r="A245" s="46" t="s">
        <v>4424</v>
      </c>
      <c r="B245" s="48">
        <v>3631</v>
      </c>
      <c r="C245" s="47" t="s">
        <v>4425</v>
      </c>
      <c r="D245" s="47">
        <v>2224</v>
      </c>
      <c r="E245" s="47" t="s">
        <v>4426</v>
      </c>
      <c r="F245" s="46" t="s">
        <v>4427</v>
      </c>
      <c r="G245" s="47" t="s">
        <v>4428</v>
      </c>
      <c r="H245" s="47">
        <v>110196</v>
      </c>
      <c r="I245" s="47" t="s">
        <v>4429</v>
      </c>
      <c r="J245" s="46"/>
      <c r="K245" s="46"/>
      <c r="L245" s="46"/>
      <c r="M245" s="46"/>
      <c r="N245" s="46" t="s">
        <v>6269</v>
      </c>
      <c r="O245" s="47" t="s">
        <v>6269</v>
      </c>
      <c r="P245" s="46"/>
      <c r="Q245" s="46"/>
      <c r="R245" s="49" t="s">
        <v>4430</v>
      </c>
      <c r="S245" s="49" t="s">
        <v>4431</v>
      </c>
      <c r="T245" s="49" t="s">
        <v>4432</v>
      </c>
      <c r="U245" s="49"/>
      <c r="V245" s="49"/>
      <c r="W245" s="49" t="s">
        <v>115</v>
      </c>
      <c r="X245" s="49"/>
      <c r="Y245" s="49"/>
      <c r="Z245" s="49" t="s">
        <v>4433</v>
      </c>
      <c r="AA245" s="49" t="s">
        <v>4433</v>
      </c>
      <c r="AB245" s="49" t="s">
        <v>1781</v>
      </c>
      <c r="AC245" s="49" t="s">
        <v>1781</v>
      </c>
      <c r="AD245" s="49" t="s">
        <v>1781</v>
      </c>
      <c r="AE245" s="49" t="s">
        <v>4434</v>
      </c>
      <c r="AF245" s="49" t="s">
        <v>4424</v>
      </c>
      <c r="AG245" s="49" t="s">
        <v>4435</v>
      </c>
      <c r="AH245" s="49" t="s">
        <v>4436</v>
      </c>
      <c r="AI245" s="49" t="s">
        <v>4437</v>
      </c>
      <c r="AJ245" s="49"/>
      <c r="AK245" s="49" t="s">
        <v>97</v>
      </c>
      <c r="AL245" s="49" t="s">
        <v>110</v>
      </c>
      <c r="AM245" s="49" t="s">
        <v>110</v>
      </c>
      <c r="AN245" s="49" t="s">
        <v>110</v>
      </c>
      <c r="AO245" s="49" t="s">
        <v>110</v>
      </c>
      <c r="AP245" s="49" t="s">
        <v>110</v>
      </c>
      <c r="AQ245" s="49" t="s">
        <v>110</v>
      </c>
      <c r="AR245" s="49" t="s">
        <v>110</v>
      </c>
      <c r="AS245" s="49" t="s">
        <v>110</v>
      </c>
      <c r="AT245" s="49" t="s">
        <v>110</v>
      </c>
      <c r="AU245" s="49" t="s">
        <v>110</v>
      </c>
      <c r="AV245" s="49" t="s">
        <v>110</v>
      </c>
      <c r="AW245" s="49" t="s">
        <v>110</v>
      </c>
      <c r="AX245" s="49" t="s">
        <v>1488</v>
      </c>
      <c r="AY245" s="49" t="s">
        <v>1488</v>
      </c>
      <c r="AZ245" s="49" t="s">
        <v>1488</v>
      </c>
      <c r="BA245" s="49" t="s">
        <v>4438</v>
      </c>
      <c r="BB245" s="49" t="s">
        <v>1917</v>
      </c>
      <c r="BC245" s="49" t="s">
        <v>4439</v>
      </c>
      <c r="BD245" s="50"/>
      <c r="BE245" s="33"/>
      <c r="BF245" s="33" t="s">
        <v>97</v>
      </c>
      <c r="BG245" s="33" t="s">
        <v>110</v>
      </c>
      <c r="BH245" s="33"/>
      <c r="BI245" s="33"/>
      <c r="BJ245" s="33"/>
      <c r="BK245" s="33"/>
      <c r="BL245" s="33"/>
      <c r="BM245" s="33"/>
      <c r="BN245" s="33"/>
      <c r="BO245" s="51"/>
      <c r="BP245" s="50" t="s">
        <v>107</v>
      </c>
      <c r="BQ245" s="33" t="s">
        <v>110</v>
      </c>
      <c r="BR245" s="51" t="s">
        <v>110</v>
      </c>
      <c r="BS245" s="52" t="s">
        <v>4440</v>
      </c>
      <c r="BT245" s="50"/>
      <c r="BU245" s="33">
        <v>1.3140000000000001</v>
      </c>
      <c r="BV245" s="33">
        <v>1.1970000000000001</v>
      </c>
      <c r="BW245" s="33">
        <v>1.238</v>
      </c>
      <c r="BX245" s="33">
        <v>3</v>
      </c>
      <c r="BY245" s="53"/>
      <c r="BZ245" s="50">
        <v>3</v>
      </c>
      <c r="CA245" s="33">
        <v>4.407</v>
      </c>
      <c r="CB245" s="33">
        <v>1.948</v>
      </c>
      <c r="CC245" s="33">
        <v>2.0550000000000002</v>
      </c>
      <c r="CD245" s="33">
        <v>3</v>
      </c>
      <c r="CE245" s="53">
        <v>1</v>
      </c>
      <c r="CF245" s="54">
        <v>0.31454453950679417</v>
      </c>
      <c r="CG245" s="60">
        <v>0.63775510204081631</v>
      </c>
      <c r="CH245" s="60">
        <v>0.61728395061728392</v>
      </c>
      <c r="CI245" s="54">
        <v>3</v>
      </c>
      <c r="CJ245" s="53"/>
      <c r="CK245" s="56">
        <v>2</v>
      </c>
      <c r="CL245" s="1"/>
      <c r="CM245">
        <v>1260</v>
      </c>
      <c r="CN245" s="61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</row>
    <row r="246" spans="1:108">
      <c r="A246" s="46" t="s">
        <v>4314</v>
      </c>
      <c r="B246" s="48">
        <v>24822</v>
      </c>
      <c r="C246" s="47" t="s">
        <v>4315</v>
      </c>
      <c r="D246" s="47">
        <v>64122</v>
      </c>
      <c r="E246" s="47" t="s">
        <v>4316</v>
      </c>
      <c r="F246" s="46" t="s">
        <v>4317</v>
      </c>
      <c r="G246" s="47" t="s">
        <v>4318</v>
      </c>
      <c r="H246" s="47">
        <v>63828</v>
      </c>
      <c r="I246" s="47" t="s">
        <v>4319</v>
      </c>
      <c r="J246" s="46"/>
      <c r="K246" s="46"/>
      <c r="L246" s="46"/>
      <c r="M246" s="46"/>
      <c r="N246" s="46" t="s">
        <v>6269</v>
      </c>
      <c r="O246" s="47" t="s">
        <v>6269</v>
      </c>
      <c r="P246" s="46"/>
      <c r="Q246" s="46"/>
      <c r="R246" s="49" t="s">
        <v>1454</v>
      </c>
      <c r="S246" s="49" t="s">
        <v>4320</v>
      </c>
      <c r="T246" s="49" t="s">
        <v>4321</v>
      </c>
      <c r="U246" s="49" t="s">
        <v>4322</v>
      </c>
      <c r="V246" s="49"/>
      <c r="W246" s="49" t="s">
        <v>4323</v>
      </c>
      <c r="X246" s="49" t="s">
        <v>101</v>
      </c>
      <c r="Y246" s="49"/>
      <c r="Z246" s="49" t="s">
        <v>4324</v>
      </c>
      <c r="AA246" s="49" t="s">
        <v>4325</v>
      </c>
      <c r="AB246" s="49" t="s">
        <v>1153</v>
      </c>
      <c r="AC246" s="49" t="s">
        <v>1153</v>
      </c>
      <c r="AD246" s="49" t="s">
        <v>1153</v>
      </c>
      <c r="AE246" s="49" t="s">
        <v>4326</v>
      </c>
      <c r="AF246" s="49" t="s">
        <v>4314</v>
      </c>
      <c r="AG246" s="49" t="s">
        <v>4314</v>
      </c>
      <c r="AH246" s="49" t="s">
        <v>4327</v>
      </c>
      <c r="AI246" s="49" t="s">
        <v>4328</v>
      </c>
      <c r="AJ246" s="49"/>
      <c r="AK246" s="49" t="s">
        <v>97</v>
      </c>
      <c r="AL246" s="49" t="s">
        <v>97</v>
      </c>
      <c r="AM246" s="49" t="s">
        <v>97</v>
      </c>
      <c r="AN246" s="49" t="s">
        <v>97</v>
      </c>
      <c r="AO246" s="49" t="s">
        <v>97</v>
      </c>
      <c r="AP246" s="49" t="s">
        <v>107</v>
      </c>
      <c r="AQ246" s="49" t="s">
        <v>107</v>
      </c>
      <c r="AR246" s="49" t="s">
        <v>97</v>
      </c>
      <c r="AS246" s="49" t="s">
        <v>107</v>
      </c>
      <c r="AT246" s="49" t="s">
        <v>107</v>
      </c>
      <c r="AU246" s="49" t="s">
        <v>97</v>
      </c>
      <c r="AV246" s="49" t="s">
        <v>107</v>
      </c>
      <c r="AW246" s="49" t="s">
        <v>107</v>
      </c>
      <c r="AX246" s="49" t="s">
        <v>2346</v>
      </c>
      <c r="AY246" s="49" t="s">
        <v>2346</v>
      </c>
      <c r="AZ246" s="49" t="s">
        <v>2346</v>
      </c>
      <c r="BA246" s="49" t="s">
        <v>4329</v>
      </c>
      <c r="BB246" s="49" t="s">
        <v>1909</v>
      </c>
      <c r="BC246" s="49" t="s">
        <v>4330</v>
      </c>
      <c r="BD246" s="50"/>
      <c r="BE246" s="33"/>
      <c r="BF246" s="33" t="s">
        <v>173</v>
      </c>
      <c r="BG246" s="33"/>
      <c r="BH246" s="33"/>
      <c r="BI246" s="33"/>
      <c r="BJ246" s="33"/>
      <c r="BK246" s="33"/>
      <c r="BL246" s="33"/>
      <c r="BM246" s="33"/>
      <c r="BN246" s="33" t="s">
        <v>110</v>
      </c>
      <c r="BO246" s="51"/>
      <c r="BP246" s="50" t="s">
        <v>97</v>
      </c>
      <c r="BQ246" s="33" t="s">
        <v>107</v>
      </c>
      <c r="BR246" s="51" t="s">
        <v>107</v>
      </c>
      <c r="BS246" s="52" t="s">
        <v>4331</v>
      </c>
      <c r="BT246" s="50"/>
      <c r="BU246" s="33">
        <v>1.1479999999999999</v>
      </c>
      <c r="BV246" s="33">
        <v>2.2080000000000002</v>
      </c>
      <c r="BW246" s="33">
        <v>1.907</v>
      </c>
      <c r="BX246" s="33">
        <v>7</v>
      </c>
      <c r="BY246" s="53"/>
      <c r="BZ246" s="50">
        <v>3</v>
      </c>
      <c r="CA246" s="33">
        <v>7.37</v>
      </c>
      <c r="CB246" s="33">
        <v>2.504</v>
      </c>
      <c r="CC246" s="33">
        <v>3.7130000000000001</v>
      </c>
      <c r="CD246" s="33">
        <v>7</v>
      </c>
      <c r="CE246" s="53">
        <v>1</v>
      </c>
      <c r="CF246" s="60">
        <v>0.13981320955203846</v>
      </c>
      <c r="CG246" s="60">
        <v>1.030163177847371</v>
      </c>
      <c r="CH246" s="60">
        <v>0.52565180824222035</v>
      </c>
      <c r="CI246" s="54">
        <v>7</v>
      </c>
      <c r="CJ246" s="53"/>
      <c r="CK246" s="56">
        <v>1</v>
      </c>
      <c r="CL246" s="1"/>
      <c r="CM246">
        <v>930</v>
      </c>
      <c r="CN246" s="61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</row>
    <row r="247" spans="1:108">
      <c r="A247" s="46" t="s">
        <v>4574</v>
      </c>
      <c r="B247" s="48">
        <v>1548</v>
      </c>
      <c r="C247" s="47" t="s">
        <v>4575</v>
      </c>
      <c r="D247" s="47">
        <v>873</v>
      </c>
      <c r="E247" s="47" t="s">
        <v>4576</v>
      </c>
      <c r="F247" s="46" t="s">
        <v>4577</v>
      </c>
      <c r="G247" s="47" t="s">
        <v>4578</v>
      </c>
      <c r="H247" s="47">
        <v>12408</v>
      </c>
      <c r="I247" s="47" t="s">
        <v>4579</v>
      </c>
      <c r="J247" s="46"/>
      <c r="K247" s="46"/>
      <c r="L247" s="46"/>
      <c r="M247" s="46"/>
      <c r="N247" s="46" t="s">
        <v>6269</v>
      </c>
      <c r="O247" s="47" t="s">
        <v>6269</v>
      </c>
      <c r="P247" s="46"/>
      <c r="Q247" s="46"/>
      <c r="R247" s="49" t="s">
        <v>4580</v>
      </c>
      <c r="S247" s="49" t="s">
        <v>4581</v>
      </c>
      <c r="T247" s="49" t="s">
        <v>4582</v>
      </c>
      <c r="U247" s="49" t="s">
        <v>4583</v>
      </c>
      <c r="V247" s="49"/>
      <c r="W247" s="49" t="s">
        <v>4584</v>
      </c>
      <c r="X247" s="49" t="s">
        <v>4585</v>
      </c>
      <c r="Y247" s="49"/>
      <c r="Z247" s="49" t="s">
        <v>4586</v>
      </c>
      <c r="AA247" s="49" t="s">
        <v>4587</v>
      </c>
      <c r="AB247" s="49" t="s">
        <v>4588</v>
      </c>
      <c r="AC247" s="49" t="s">
        <v>4588</v>
      </c>
      <c r="AD247" s="49" t="s">
        <v>4588</v>
      </c>
      <c r="AE247" s="49" t="s">
        <v>4589</v>
      </c>
      <c r="AF247" s="49" t="s">
        <v>4574</v>
      </c>
      <c r="AG247" s="49" t="s">
        <v>4590</v>
      </c>
      <c r="AH247" s="49" t="s">
        <v>4591</v>
      </c>
      <c r="AI247" s="49" t="s">
        <v>4592</v>
      </c>
      <c r="AJ247" s="49"/>
      <c r="AK247" s="49" t="s">
        <v>109</v>
      </c>
      <c r="AL247" s="49" t="s">
        <v>144</v>
      </c>
      <c r="AM247" s="49" t="s">
        <v>144</v>
      </c>
      <c r="AN247" s="49" t="s">
        <v>144</v>
      </c>
      <c r="AO247" s="49" t="s">
        <v>144</v>
      </c>
      <c r="AP247" s="49" t="s">
        <v>173</v>
      </c>
      <c r="AQ247" s="49" t="s">
        <v>441</v>
      </c>
      <c r="AR247" s="49" t="s">
        <v>144</v>
      </c>
      <c r="AS247" s="49" t="s">
        <v>173</v>
      </c>
      <c r="AT247" s="49" t="s">
        <v>441</v>
      </c>
      <c r="AU247" s="49" t="s">
        <v>144</v>
      </c>
      <c r="AV247" s="49" t="s">
        <v>173</v>
      </c>
      <c r="AW247" s="49" t="s">
        <v>441</v>
      </c>
      <c r="AX247" s="49" t="s">
        <v>4593</v>
      </c>
      <c r="AY247" s="49" t="s">
        <v>4593</v>
      </c>
      <c r="AZ247" s="49" t="s">
        <v>4593</v>
      </c>
      <c r="BA247" s="49" t="s">
        <v>4594</v>
      </c>
      <c r="BB247" s="49" t="s">
        <v>653</v>
      </c>
      <c r="BC247" s="49" t="s">
        <v>4534</v>
      </c>
      <c r="BD247" s="50"/>
      <c r="BE247" s="33" t="s">
        <v>110</v>
      </c>
      <c r="BF247" s="33" t="s">
        <v>231</v>
      </c>
      <c r="BG247" s="33"/>
      <c r="BH247" s="33"/>
      <c r="BI247" s="33" t="s">
        <v>110</v>
      </c>
      <c r="BJ247" s="33" t="s">
        <v>110</v>
      </c>
      <c r="BK247" s="33"/>
      <c r="BL247" s="33"/>
      <c r="BM247" s="33" t="s">
        <v>110</v>
      </c>
      <c r="BN247" s="33"/>
      <c r="BO247" s="51"/>
      <c r="BP247" s="50" t="s">
        <v>111</v>
      </c>
      <c r="BQ247" s="33" t="s">
        <v>441</v>
      </c>
      <c r="BR247" s="51" t="s">
        <v>144</v>
      </c>
      <c r="BS247" s="52" t="s">
        <v>4595</v>
      </c>
      <c r="BT247" s="50"/>
      <c r="BU247" s="33">
        <v>1.0029999999999999</v>
      </c>
      <c r="BV247" s="33">
        <v>2.0190000000000001</v>
      </c>
      <c r="BW247" s="33">
        <v>1.667</v>
      </c>
      <c r="BX247" s="33">
        <v>24</v>
      </c>
      <c r="BY247" s="53"/>
      <c r="BZ247" s="50">
        <v>3</v>
      </c>
      <c r="CA247" s="33">
        <v>4.234</v>
      </c>
      <c r="CB247" s="33">
        <v>1.3740000000000001</v>
      </c>
      <c r="CC247" s="33">
        <v>1.2949999999999999</v>
      </c>
      <c r="CD247" s="33">
        <v>24</v>
      </c>
      <c r="CE247" s="53">
        <v>1</v>
      </c>
      <c r="CF247" s="54">
        <v>0.21941372652273128</v>
      </c>
      <c r="CG247" s="54">
        <v>1.3604701784936875</v>
      </c>
      <c r="CH247" s="54">
        <v>1.2813777373431914</v>
      </c>
      <c r="CI247" s="54">
        <v>24</v>
      </c>
      <c r="CJ247" s="56"/>
      <c r="CK247" s="53"/>
      <c r="CL247" s="1"/>
      <c r="CM247">
        <v>834</v>
      </c>
      <c r="CN247" s="61">
        <v>7.8992136264618251</v>
      </c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</row>
    <row r="248" spans="1:108">
      <c r="A248" s="46" t="s">
        <v>4596</v>
      </c>
      <c r="B248" s="48">
        <v>16087</v>
      </c>
      <c r="C248" s="47" t="s">
        <v>4597</v>
      </c>
      <c r="D248" s="47">
        <v>81855</v>
      </c>
      <c r="E248" s="47" t="s">
        <v>4598</v>
      </c>
      <c r="F248" s="46" t="s">
        <v>4599</v>
      </c>
      <c r="G248" s="47" t="s">
        <v>4600</v>
      </c>
      <c r="H248" s="47">
        <v>94280</v>
      </c>
      <c r="I248" s="47" t="s">
        <v>4601</v>
      </c>
      <c r="J248" s="46"/>
      <c r="K248" s="46"/>
      <c r="L248" s="46"/>
      <c r="M248" s="46"/>
      <c r="N248" s="46" t="s">
        <v>6269</v>
      </c>
      <c r="O248" s="47" t="s">
        <v>6269</v>
      </c>
      <c r="P248" s="46"/>
      <c r="Q248" s="46"/>
      <c r="R248" s="49" t="s">
        <v>4602</v>
      </c>
      <c r="S248" s="49" t="s">
        <v>4603</v>
      </c>
      <c r="T248" s="49" t="s">
        <v>4604</v>
      </c>
      <c r="U248" s="49"/>
      <c r="V248" s="49"/>
      <c r="W248" s="49" t="s">
        <v>108</v>
      </c>
      <c r="X248" s="49"/>
      <c r="Y248" s="49"/>
      <c r="Z248" s="49" t="s">
        <v>4605</v>
      </c>
      <c r="AA248" s="49" t="s">
        <v>4605</v>
      </c>
      <c r="AB248" s="49" t="s">
        <v>4606</v>
      </c>
      <c r="AC248" s="49" t="s">
        <v>4606</v>
      </c>
      <c r="AD248" s="49" t="s">
        <v>4606</v>
      </c>
      <c r="AE248" s="49" t="s">
        <v>4607</v>
      </c>
      <c r="AF248" s="49" t="s">
        <v>4596</v>
      </c>
      <c r="AG248" s="49" t="s">
        <v>4608</v>
      </c>
      <c r="AH248" s="49" t="s">
        <v>4609</v>
      </c>
      <c r="AI248" s="49" t="s">
        <v>4610</v>
      </c>
      <c r="AJ248" s="49"/>
      <c r="AK248" s="49" t="s">
        <v>97</v>
      </c>
      <c r="AL248" s="49" t="s">
        <v>143</v>
      </c>
      <c r="AM248" s="49" t="s">
        <v>143</v>
      </c>
      <c r="AN248" s="49" t="s">
        <v>143</v>
      </c>
      <c r="AO248" s="49" t="s">
        <v>441</v>
      </c>
      <c r="AP248" s="49" t="s">
        <v>441</v>
      </c>
      <c r="AQ248" s="49" t="s">
        <v>173</v>
      </c>
      <c r="AR248" s="49" t="s">
        <v>441</v>
      </c>
      <c r="AS248" s="49" t="s">
        <v>441</v>
      </c>
      <c r="AT248" s="49" t="s">
        <v>173</v>
      </c>
      <c r="AU248" s="49" t="s">
        <v>441</v>
      </c>
      <c r="AV248" s="49" t="s">
        <v>441</v>
      </c>
      <c r="AW248" s="49" t="s">
        <v>173</v>
      </c>
      <c r="AX248" s="49" t="s">
        <v>4611</v>
      </c>
      <c r="AY248" s="49" t="s">
        <v>4611</v>
      </c>
      <c r="AZ248" s="49" t="s">
        <v>4611</v>
      </c>
      <c r="BA248" s="49" t="s">
        <v>4612</v>
      </c>
      <c r="BB248" s="49" t="s">
        <v>738</v>
      </c>
      <c r="BC248" s="49" t="s">
        <v>4613</v>
      </c>
      <c r="BD248" s="50"/>
      <c r="BE248" s="33"/>
      <c r="BF248" s="33" t="s">
        <v>100</v>
      </c>
      <c r="BG248" s="33" t="s">
        <v>110</v>
      </c>
      <c r="BH248" s="33"/>
      <c r="BI248" s="33"/>
      <c r="BJ248" s="33"/>
      <c r="BK248" s="33"/>
      <c r="BL248" s="33"/>
      <c r="BM248" s="33"/>
      <c r="BN248" s="33" t="s">
        <v>110</v>
      </c>
      <c r="BO248" s="51" t="s">
        <v>110</v>
      </c>
      <c r="BP248" s="50" t="s">
        <v>149</v>
      </c>
      <c r="BQ248" s="33" t="s">
        <v>172</v>
      </c>
      <c r="BR248" s="51" t="s">
        <v>172</v>
      </c>
      <c r="BS248" s="52" t="s">
        <v>4614</v>
      </c>
      <c r="BT248" s="50"/>
      <c r="BU248" s="33">
        <v>0.88800000000000001</v>
      </c>
      <c r="BV248" s="33">
        <v>2.0840000000000001</v>
      </c>
      <c r="BW248" s="33">
        <v>2.1560000000000001</v>
      </c>
      <c r="BX248" s="33">
        <v>21</v>
      </c>
      <c r="BY248" s="53"/>
      <c r="BZ248" s="50">
        <v>3</v>
      </c>
      <c r="CA248" s="33">
        <v>4.6689999999999996</v>
      </c>
      <c r="CB248" s="33">
        <v>2.1179999999999999</v>
      </c>
      <c r="CC248" s="33">
        <v>1.909</v>
      </c>
      <c r="CD248" s="33">
        <v>21</v>
      </c>
      <c r="CE248" s="53">
        <v>1</v>
      </c>
      <c r="CF248" s="54">
        <v>0.2323150191659891</v>
      </c>
      <c r="CG248" s="60">
        <v>0.9818360333824252</v>
      </c>
      <c r="CH248" s="54">
        <v>1.1464340169901521</v>
      </c>
      <c r="CI248" s="54">
        <v>21</v>
      </c>
      <c r="CJ248" s="56"/>
      <c r="CK248" s="53"/>
      <c r="CL248" s="1" t="s">
        <v>6269</v>
      </c>
      <c r="CM248">
        <v>978</v>
      </c>
      <c r="CN248" s="61">
        <v>11.425532693962349</v>
      </c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</row>
    <row r="249" spans="1:108">
      <c r="A249" s="46" t="s">
        <v>4276</v>
      </c>
      <c r="B249" s="48">
        <v>13724</v>
      </c>
      <c r="C249" s="47" t="s">
        <v>4277</v>
      </c>
      <c r="D249" s="47">
        <v>9114</v>
      </c>
      <c r="E249" s="47" t="s">
        <v>4278</v>
      </c>
      <c r="F249" s="46" t="s">
        <v>4279</v>
      </c>
      <c r="G249" s="47" t="s">
        <v>4280</v>
      </c>
      <c r="H249" s="47">
        <v>11972</v>
      </c>
      <c r="I249" s="47" t="s">
        <v>4281</v>
      </c>
      <c r="J249" s="46"/>
      <c r="K249" s="46"/>
      <c r="L249" s="46"/>
      <c r="M249" s="46"/>
      <c r="N249" s="46" t="s">
        <v>6269</v>
      </c>
      <c r="O249" s="47" t="s">
        <v>6269</v>
      </c>
      <c r="P249" s="46"/>
      <c r="Q249" s="46"/>
      <c r="R249" s="49" t="s">
        <v>4282</v>
      </c>
      <c r="S249" s="49" t="s">
        <v>4283</v>
      </c>
      <c r="T249" s="49"/>
      <c r="U249" s="49"/>
      <c r="V249" s="49"/>
      <c r="W249" s="49"/>
      <c r="X249" s="49"/>
      <c r="Y249" s="49"/>
      <c r="Z249" s="49" t="s">
        <v>4284</v>
      </c>
      <c r="AA249" s="49" t="s">
        <v>4284</v>
      </c>
      <c r="AB249" s="49" t="s">
        <v>2053</v>
      </c>
      <c r="AC249" s="49" t="s">
        <v>2053</v>
      </c>
      <c r="AD249" s="49" t="s">
        <v>2053</v>
      </c>
      <c r="AE249" s="49" t="s">
        <v>4285</v>
      </c>
      <c r="AF249" s="49" t="s">
        <v>4276</v>
      </c>
      <c r="AG249" s="49" t="s">
        <v>4286</v>
      </c>
      <c r="AH249" s="49" t="s">
        <v>4287</v>
      </c>
      <c r="AI249" s="49" t="s">
        <v>4288</v>
      </c>
      <c r="AJ249" s="49"/>
      <c r="AK249" s="49" t="s">
        <v>107</v>
      </c>
      <c r="AL249" s="49" t="s">
        <v>441</v>
      </c>
      <c r="AM249" s="49" t="s">
        <v>441</v>
      </c>
      <c r="AN249" s="49" t="s">
        <v>441</v>
      </c>
      <c r="AO249" s="49" t="s">
        <v>173</v>
      </c>
      <c r="AP249" s="49" t="s">
        <v>441</v>
      </c>
      <c r="AQ249" s="49" t="s">
        <v>173</v>
      </c>
      <c r="AR249" s="49" t="s">
        <v>173</v>
      </c>
      <c r="AS249" s="49" t="s">
        <v>441</v>
      </c>
      <c r="AT249" s="49" t="s">
        <v>173</v>
      </c>
      <c r="AU249" s="49" t="s">
        <v>173</v>
      </c>
      <c r="AV249" s="49" t="s">
        <v>441</v>
      </c>
      <c r="AW249" s="49" t="s">
        <v>173</v>
      </c>
      <c r="AX249" s="49" t="s">
        <v>4289</v>
      </c>
      <c r="AY249" s="49" t="s">
        <v>4289</v>
      </c>
      <c r="AZ249" s="49" t="s">
        <v>4289</v>
      </c>
      <c r="BA249" s="49" t="s">
        <v>4290</v>
      </c>
      <c r="BB249" s="49" t="s">
        <v>1439</v>
      </c>
      <c r="BC249" s="49" t="s">
        <v>4291</v>
      </c>
      <c r="BD249" s="50"/>
      <c r="BE249" s="33" t="s">
        <v>110</v>
      </c>
      <c r="BF249" s="33" t="s">
        <v>545</v>
      </c>
      <c r="BG249" s="33" t="s">
        <v>108</v>
      </c>
      <c r="BH249" s="33"/>
      <c r="BI249" s="33"/>
      <c r="BJ249" s="33"/>
      <c r="BK249" s="33"/>
      <c r="BL249" s="33"/>
      <c r="BM249" s="33"/>
      <c r="BN249" s="33"/>
      <c r="BO249" s="51"/>
      <c r="BP249" s="50" t="s">
        <v>435</v>
      </c>
      <c r="BQ249" s="33" t="s">
        <v>172</v>
      </c>
      <c r="BR249" s="51" t="s">
        <v>173</v>
      </c>
      <c r="BS249" s="52" t="s">
        <v>4292</v>
      </c>
      <c r="BT249" s="50"/>
      <c r="BU249" s="33">
        <v>0.71099999999999997</v>
      </c>
      <c r="BV249" s="33">
        <v>1.121</v>
      </c>
      <c r="BW249" s="33">
        <v>1.2250000000000001</v>
      </c>
      <c r="BX249" s="33">
        <v>21</v>
      </c>
      <c r="BY249" s="53"/>
      <c r="BZ249" s="50">
        <v>3</v>
      </c>
      <c r="CA249" s="33">
        <v>2.766</v>
      </c>
      <c r="CB249" s="33">
        <v>1.2230000000000001</v>
      </c>
      <c r="CC249" s="33">
        <v>1.361</v>
      </c>
      <c r="CD249" s="33">
        <v>21</v>
      </c>
      <c r="CE249" s="53">
        <v>1</v>
      </c>
      <c r="CF249" s="60">
        <v>0.18967054226808033</v>
      </c>
      <c r="CG249" s="60">
        <v>0.8595495960116899</v>
      </c>
      <c r="CH249" s="60">
        <v>0.87596355991590757</v>
      </c>
      <c r="CI249" s="54">
        <v>21</v>
      </c>
      <c r="CJ249" s="53"/>
      <c r="CK249" s="56">
        <v>1</v>
      </c>
      <c r="CL249" s="1"/>
      <c r="CM249">
        <v>1179</v>
      </c>
      <c r="CN249" s="61">
        <v>3.9171051435647875</v>
      </c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</row>
    <row r="250" spans="1:108">
      <c r="A250" s="46" t="s">
        <v>4332</v>
      </c>
      <c r="B250" s="48">
        <v>7642</v>
      </c>
      <c r="C250" s="47" t="s">
        <v>4333</v>
      </c>
      <c r="D250" s="47">
        <v>8774</v>
      </c>
      <c r="E250" s="47" t="s">
        <v>4334</v>
      </c>
      <c r="F250" s="46" t="s">
        <v>4335</v>
      </c>
      <c r="G250" s="47" t="s">
        <v>4336</v>
      </c>
      <c r="H250" s="47">
        <v>108123</v>
      </c>
      <c r="I250" s="47" t="s">
        <v>4337</v>
      </c>
      <c r="J250" s="46"/>
      <c r="K250" s="46"/>
      <c r="L250" s="46"/>
      <c r="M250" s="46"/>
      <c r="N250" s="46" t="s">
        <v>6269</v>
      </c>
      <c r="O250" s="47" t="s">
        <v>6269</v>
      </c>
      <c r="P250" s="46"/>
      <c r="Q250" s="46"/>
      <c r="R250" s="49" t="s">
        <v>4338</v>
      </c>
      <c r="S250" s="49" t="s">
        <v>4339</v>
      </c>
      <c r="T250" s="49" t="s">
        <v>4340</v>
      </c>
      <c r="U250" s="49"/>
      <c r="V250" s="49"/>
      <c r="W250" s="49" t="s">
        <v>4301</v>
      </c>
      <c r="X250" s="49"/>
      <c r="Y250" s="49"/>
      <c r="Z250" s="49" t="s">
        <v>4341</v>
      </c>
      <c r="AA250" s="49" t="s">
        <v>4341</v>
      </c>
      <c r="AB250" s="49" t="s">
        <v>2531</v>
      </c>
      <c r="AC250" s="49" t="s">
        <v>2531</v>
      </c>
      <c r="AD250" s="49" t="s">
        <v>2531</v>
      </c>
      <c r="AE250" s="49" t="s">
        <v>4342</v>
      </c>
      <c r="AF250" s="49" t="s">
        <v>4332</v>
      </c>
      <c r="AG250" s="49" t="s">
        <v>4343</v>
      </c>
      <c r="AH250" s="49" t="s">
        <v>4344</v>
      </c>
      <c r="AI250" s="49" t="s">
        <v>4345</v>
      </c>
      <c r="AJ250" s="49"/>
      <c r="AK250" s="49" t="s">
        <v>107</v>
      </c>
      <c r="AL250" s="49" t="s">
        <v>107</v>
      </c>
      <c r="AM250" s="49" t="s">
        <v>107</v>
      </c>
      <c r="AN250" s="49" t="s">
        <v>107</v>
      </c>
      <c r="AO250" s="49" t="s">
        <v>110</v>
      </c>
      <c r="AP250" s="49" t="s">
        <v>110</v>
      </c>
      <c r="AQ250" s="49" t="s">
        <v>107</v>
      </c>
      <c r="AR250" s="49" t="s">
        <v>110</v>
      </c>
      <c r="AS250" s="49" t="s">
        <v>110</v>
      </c>
      <c r="AT250" s="49" t="s">
        <v>107</v>
      </c>
      <c r="AU250" s="49" t="s">
        <v>110</v>
      </c>
      <c r="AV250" s="49" t="s">
        <v>110</v>
      </c>
      <c r="AW250" s="49" t="s">
        <v>107</v>
      </c>
      <c r="AX250" s="49" t="s">
        <v>2682</v>
      </c>
      <c r="AY250" s="49" t="s">
        <v>2682</v>
      </c>
      <c r="AZ250" s="49" t="s">
        <v>2682</v>
      </c>
      <c r="BA250" s="49" t="s">
        <v>4346</v>
      </c>
      <c r="BB250" s="49" t="s">
        <v>4322</v>
      </c>
      <c r="BC250" s="49" t="s">
        <v>97</v>
      </c>
      <c r="BD250" s="50"/>
      <c r="BE250" s="33" t="s">
        <v>110</v>
      </c>
      <c r="BF250" s="33" t="s">
        <v>109</v>
      </c>
      <c r="BG250" s="33" t="s">
        <v>110</v>
      </c>
      <c r="BH250" s="33"/>
      <c r="BI250" s="33"/>
      <c r="BJ250" s="33"/>
      <c r="BK250" s="33"/>
      <c r="BL250" s="33"/>
      <c r="BM250" s="33"/>
      <c r="BN250" s="33"/>
      <c r="BO250" s="51"/>
      <c r="BP250" s="50" t="s">
        <v>97</v>
      </c>
      <c r="BQ250" s="33" t="s">
        <v>110</v>
      </c>
      <c r="BR250" s="51" t="s">
        <v>107</v>
      </c>
      <c r="BS250" s="52" t="s">
        <v>4347</v>
      </c>
      <c r="BT250" s="50"/>
      <c r="BU250" s="33">
        <v>0.57499999999999996</v>
      </c>
      <c r="BV250" s="33">
        <v>1.29</v>
      </c>
      <c r="BW250" s="33">
        <v>1.2789999999999999</v>
      </c>
      <c r="BX250" s="33">
        <v>4</v>
      </c>
      <c r="BY250" s="53"/>
      <c r="BZ250" s="50">
        <v>3</v>
      </c>
      <c r="CA250" s="33">
        <v>2.6989999999999998</v>
      </c>
      <c r="CB250" s="33">
        <v>1.306</v>
      </c>
      <c r="CC250" s="33">
        <v>1.296</v>
      </c>
      <c r="CD250" s="33">
        <v>4</v>
      </c>
      <c r="CE250" s="53">
        <v>1</v>
      </c>
      <c r="CF250" s="60">
        <v>0.21461069619709847</v>
      </c>
      <c r="CG250" s="60">
        <v>1.0041269618130515</v>
      </c>
      <c r="CH250" s="60">
        <v>1.0371614964166072</v>
      </c>
      <c r="CI250" s="54">
        <v>4</v>
      </c>
      <c r="CJ250" s="57"/>
      <c r="CK250" s="56">
        <v>1</v>
      </c>
      <c r="CL250" s="1"/>
      <c r="CM250">
        <v>939</v>
      </c>
      <c r="CN250" s="61">
        <v>3.5565731869067814</v>
      </c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</row>
    <row r="251" spans="1:108">
      <c r="A251" s="46" t="s">
        <v>4293</v>
      </c>
      <c r="B251" s="48">
        <v>544</v>
      </c>
      <c r="C251" s="47" t="s">
        <v>4294</v>
      </c>
      <c r="D251" s="47">
        <v>309</v>
      </c>
      <c r="E251" s="47" t="s">
        <v>4295</v>
      </c>
      <c r="F251" s="46" t="s">
        <v>4296</v>
      </c>
      <c r="G251" s="47" t="s">
        <v>4297</v>
      </c>
      <c r="H251" s="47">
        <v>11749</v>
      </c>
      <c r="I251" s="47" t="s">
        <v>4298</v>
      </c>
      <c r="J251" s="46"/>
      <c r="K251" s="46"/>
      <c r="L251" s="46"/>
      <c r="M251" s="46"/>
      <c r="N251" s="46" t="s">
        <v>6269</v>
      </c>
      <c r="O251" s="47" t="s">
        <v>6269</v>
      </c>
      <c r="P251" s="46"/>
      <c r="Q251" s="46"/>
      <c r="R251" s="49" t="s">
        <v>1425</v>
      </c>
      <c r="S251" s="49" t="s">
        <v>4299</v>
      </c>
      <c r="T251" s="49" t="s">
        <v>4300</v>
      </c>
      <c r="U251" s="49" t="s">
        <v>4301</v>
      </c>
      <c r="V251" s="49"/>
      <c r="W251" s="49" t="s">
        <v>4302</v>
      </c>
      <c r="X251" s="49" t="s">
        <v>4303</v>
      </c>
      <c r="Y251" s="49"/>
      <c r="Z251" s="49" t="s">
        <v>4304</v>
      </c>
      <c r="AA251" s="49" t="s">
        <v>4304</v>
      </c>
      <c r="AB251" s="49" t="s">
        <v>4305</v>
      </c>
      <c r="AC251" s="49" t="s">
        <v>4305</v>
      </c>
      <c r="AD251" s="49" t="s">
        <v>4305</v>
      </c>
      <c r="AE251" s="49" t="s">
        <v>4306</v>
      </c>
      <c r="AF251" s="49" t="s">
        <v>4293</v>
      </c>
      <c r="AG251" s="49" t="s">
        <v>4307</v>
      </c>
      <c r="AH251" s="49" t="s">
        <v>4308</v>
      </c>
      <c r="AI251" s="49" t="s">
        <v>4309</v>
      </c>
      <c r="AJ251" s="49"/>
      <c r="AK251" s="49" t="s">
        <v>97</v>
      </c>
      <c r="AL251" s="49" t="s">
        <v>368</v>
      </c>
      <c r="AM251" s="49" t="s">
        <v>368</v>
      </c>
      <c r="AN251" s="49" t="s">
        <v>368</v>
      </c>
      <c r="AO251" s="49" t="s">
        <v>149</v>
      </c>
      <c r="AP251" s="49" t="s">
        <v>144</v>
      </c>
      <c r="AQ251" s="49" t="s">
        <v>142</v>
      </c>
      <c r="AR251" s="49" t="s">
        <v>149</v>
      </c>
      <c r="AS251" s="49" t="s">
        <v>144</v>
      </c>
      <c r="AT251" s="49" t="s">
        <v>142</v>
      </c>
      <c r="AU251" s="49" t="s">
        <v>149</v>
      </c>
      <c r="AV251" s="49" t="s">
        <v>144</v>
      </c>
      <c r="AW251" s="49" t="s">
        <v>142</v>
      </c>
      <c r="AX251" s="49" t="s">
        <v>4310</v>
      </c>
      <c r="AY251" s="49" t="s">
        <v>4310</v>
      </c>
      <c r="AZ251" s="49" t="s">
        <v>4310</v>
      </c>
      <c r="BA251" s="49" t="s">
        <v>4311</v>
      </c>
      <c r="BB251" s="49" t="s">
        <v>3242</v>
      </c>
      <c r="BC251" s="49" t="s">
        <v>4312</v>
      </c>
      <c r="BD251" s="50"/>
      <c r="BE251" s="33"/>
      <c r="BF251" s="33" t="s">
        <v>110</v>
      </c>
      <c r="BG251" s="33"/>
      <c r="BH251" s="33"/>
      <c r="BI251" s="33" t="s">
        <v>153</v>
      </c>
      <c r="BJ251" s="33" t="s">
        <v>155</v>
      </c>
      <c r="BK251" s="33" t="s">
        <v>110</v>
      </c>
      <c r="BL251" s="33"/>
      <c r="BM251" s="33"/>
      <c r="BN251" s="33"/>
      <c r="BO251" s="51"/>
      <c r="BP251" s="50" t="s">
        <v>435</v>
      </c>
      <c r="BQ251" s="33" t="s">
        <v>150</v>
      </c>
      <c r="BR251" s="51" t="s">
        <v>155</v>
      </c>
      <c r="BS251" s="52" t="s">
        <v>4313</v>
      </c>
      <c r="BT251" s="50"/>
      <c r="BU251" s="33">
        <v>0.48599999999999999</v>
      </c>
      <c r="BV251" s="33">
        <v>1.855</v>
      </c>
      <c r="BW251" s="33">
        <v>2.6230000000000002</v>
      </c>
      <c r="BX251" s="33">
        <v>20</v>
      </c>
      <c r="BY251" s="53"/>
      <c r="BZ251" s="50">
        <v>3</v>
      </c>
      <c r="CA251" s="33">
        <v>4.4749999999999996</v>
      </c>
      <c r="CB251" s="33">
        <v>4.4960000000000004</v>
      </c>
      <c r="CC251" s="33">
        <v>4.5149999999999997</v>
      </c>
      <c r="CD251" s="33">
        <v>20</v>
      </c>
      <c r="CE251" s="53">
        <v>1</v>
      </c>
      <c r="CF251" s="60">
        <v>0.13448632946460992</v>
      </c>
      <c r="CG251" s="60">
        <v>0.54080363420042188</v>
      </c>
      <c r="CH251" s="60">
        <v>0.56468462363769834</v>
      </c>
      <c r="CI251" s="54">
        <v>20</v>
      </c>
      <c r="CJ251" s="53"/>
      <c r="CK251" s="56">
        <v>1</v>
      </c>
      <c r="CL251" s="1"/>
      <c r="CM251">
        <v>2022</v>
      </c>
      <c r="CN251" s="61">
        <v>7.3721262650888093</v>
      </c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</row>
    <row r="252" spans="1:108">
      <c r="A252" s="46" t="s">
        <v>5771</v>
      </c>
      <c r="B252" s="48">
        <v>10329</v>
      </c>
      <c r="C252" s="47" t="s">
        <v>5772</v>
      </c>
      <c r="D252" s="47">
        <v>6157</v>
      </c>
      <c r="E252" s="47" t="s">
        <v>5773</v>
      </c>
      <c r="F252" s="46" t="s">
        <v>5774</v>
      </c>
      <c r="G252" s="47" t="s">
        <v>5775</v>
      </c>
      <c r="H252" s="47">
        <v>26451</v>
      </c>
      <c r="I252" s="47" t="s">
        <v>5776</v>
      </c>
      <c r="J252" s="46"/>
      <c r="K252" s="46"/>
      <c r="L252" s="46"/>
      <c r="M252" s="46"/>
      <c r="N252" s="46" t="s">
        <v>6269</v>
      </c>
      <c r="O252" s="46"/>
      <c r="P252" s="46" t="s">
        <v>6269</v>
      </c>
      <c r="Q252" s="46"/>
      <c r="R252" s="49" t="s">
        <v>5777</v>
      </c>
      <c r="S252" s="49" t="s">
        <v>5778</v>
      </c>
      <c r="T252" s="49"/>
      <c r="U252" s="49"/>
      <c r="V252" s="49"/>
      <c r="W252" s="49"/>
      <c r="X252" s="49"/>
      <c r="Y252" s="49"/>
      <c r="Z252" s="49" t="s">
        <v>5779</v>
      </c>
      <c r="AA252" s="49" t="s">
        <v>5779</v>
      </c>
      <c r="AB252" s="49" t="s">
        <v>110</v>
      </c>
      <c r="AC252" s="49" t="s">
        <v>110</v>
      </c>
      <c r="AD252" s="49" t="s">
        <v>110</v>
      </c>
      <c r="AE252" s="49" t="s">
        <v>5780</v>
      </c>
      <c r="AF252" s="49" t="s">
        <v>5771</v>
      </c>
      <c r="AG252" s="49" t="s">
        <v>5781</v>
      </c>
      <c r="AH252" s="49" t="s">
        <v>5782</v>
      </c>
      <c r="AI252" s="49" t="s">
        <v>5783</v>
      </c>
      <c r="AJ252" s="49"/>
      <c r="AK252" s="49" t="s">
        <v>110</v>
      </c>
      <c r="AL252" s="49" t="s">
        <v>110</v>
      </c>
      <c r="AM252" s="49" t="s">
        <v>110</v>
      </c>
      <c r="AN252" s="49" t="s">
        <v>110</v>
      </c>
      <c r="AO252" s="49" t="s">
        <v>110</v>
      </c>
      <c r="AP252" s="49" t="s">
        <v>103</v>
      </c>
      <c r="AQ252" s="49" t="s">
        <v>110</v>
      </c>
      <c r="AR252" s="49" t="s">
        <v>110</v>
      </c>
      <c r="AS252" s="49" t="s">
        <v>103</v>
      </c>
      <c r="AT252" s="49" t="s">
        <v>110</v>
      </c>
      <c r="AU252" s="49" t="s">
        <v>110</v>
      </c>
      <c r="AV252" s="49" t="s">
        <v>103</v>
      </c>
      <c r="AW252" s="49" t="s">
        <v>110</v>
      </c>
      <c r="AX252" s="49" t="s">
        <v>2682</v>
      </c>
      <c r="AY252" s="49" t="s">
        <v>2682</v>
      </c>
      <c r="AZ252" s="49" t="s">
        <v>2682</v>
      </c>
      <c r="BA252" s="49" t="s">
        <v>5784</v>
      </c>
      <c r="BB252" s="49" t="s">
        <v>3808</v>
      </c>
      <c r="BC252" s="49" t="s">
        <v>107</v>
      </c>
      <c r="BD252" s="50"/>
      <c r="BE252" s="33" t="s">
        <v>107</v>
      </c>
      <c r="BF252" s="33"/>
      <c r="BG252" s="33"/>
      <c r="BH252" s="33"/>
      <c r="BI252" s="33"/>
      <c r="BJ252" s="33"/>
      <c r="BK252" s="33"/>
      <c r="BL252" s="33"/>
      <c r="BM252" s="33"/>
      <c r="BN252" s="33"/>
      <c r="BO252" s="51"/>
      <c r="BP252" s="50" t="s">
        <v>110</v>
      </c>
      <c r="BQ252" s="33"/>
      <c r="BR252" s="51" t="s">
        <v>110</v>
      </c>
      <c r="BS252" s="52" t="s">
        <v>5785</v>
      </c>
      <c r="BT252" s="50"/>
      <c r="BU252" s="33">
        <v>1.528</v>
      </c>
      <c r="BV252" s="33"/>
      <c r="BW252" s="33">
        <v>0.89700000000000002</v>
      </c>
      <c r="BX252" s="33">
        <v>2</v>
      </c>
      <c r="BY252" s="53"/>
      <c r="BZ252" s="50">
        <v>2</v>
      </c>
      <c r="CA252" s="33">
        <v>3.085</v>
      </c>
      <c r="CB252" s="33"/>
      <c r="CC252" s="33">
        <v>2.2850000000000001</v>
      </c>
      <c r="CD252" s="33">
        <v>2</v>
      </c>
      <c r="CE252" s="53">
        <v>2</v>
      </c>
      <c r="CF252" s="54">
        <v>0.5617977528089888</v>
      </c>
      <c r="CG252" s="54"/>
      <c r="CH252" s="60">
        <v>0.49394912324030621</v>
      </c>
      <c r="CI252" s="54">
        <v>2</v>
      </c>
      <c r="CJ252" s="56"/>
      <c r="CK252" s="53"/>
      <c r="CL252" s="1"/>
      <c r="CM252">
        <v>447</v>
      </c>
      <c r="CN252" s="61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</row>
    <row r="253" spans="1:108">
      <c r="A253" s="46" t="s">
        <v>5441</v>
      </c>
      <c r="B253" s="48">
        <v>12711</v>
      </c>
      <c r="C253" s="47" t="s">
        <v>5442</v>
      </c>
      <c r="D253" s="47">
        <v>9559</v>
      </c>
      <c r="E253" s="47" t="s">
        <v>5443</v>
      </c>
      <c r="F253" s="46" t="s">
        <v>5444</v>
      </c>
      <c r="G253" s="47" t="s">
        <v>5445</v>
      </c>
      <c r="H253" s="47">
        <v>30930</v>
      </c>
      <c r="I253" s="47" t="s">
        <v>5446</v>
      </c>
      <c r="J253" s="48"/>
      <c r="K253" s="46"/>
      <c r="L253" s="46"/>
      <c r="M253" s="48"/>
      <c r="N253" s="46" t="s">
        <v>6269</v>
      </c>
      <c r="O253" s="46"/>
      <c r="P253" s="46" t="s">
        <v>6269</v>
      </c>
      <c r="Q253" s="46"/>
      <c r="R253" s="49" t="s">
        <v>5447</v>
      </c>
      <c r="S253" s="49" t="s">
        <v>5448</v>
      </c>
      <c r="T253" s="49" t="s">
        <v>5449</v>
      </c>
      <c r="U253" s="49"/>
      <c r="V253" s="49"/>
      <c r="W253" s="49" t="s">
        <v>3753</v>
      </c>
      <c r="X253" s="49"/>
      <c r="Y253" s="49"/>
      <c r="Z253" s="49" t="s">
        <v>5450</v>
      </c>
      <c r="AA253" s="49" t="s">
        <v>5450</v>
      </c>
      <c r="AB253" s="49" t="s">
        <v>110</v>
      </c>
      <c r="AC253" s="49" t="s">
        <v>110</v>
      </c>
      <c r="AD253" s="49" t="s">
        <v>110</v>
      </c>
      <c r="AE253" s="49" t="s">
        <v>5451</v>
      </c>
      <c r="AF253" s="49" t="s">
        <v>5441</v>
      </c>
      <c r="AG253" s="49" t="s">
        <v>5452</v>
      </c>
      <c r="AH253" s="49" t="s">
        <v>5453</v>
      </c>
      <c r="AI253" s="49" t="s">
        <v>5454</v>
      </c>
      <c r="AJ253" s="49"/>
      <c r="AK253" s="49" t="s">
        <v>110</v>
      </c>
      <c r="AL253" s="49" t="s">
        <v>110</v>
      </c>
      <c r="AM253" s="49" t="s">
        <v>110</v>
      </c>
      <c r="AN253" s="49" t="s">
        <v>110</v>
      </c>
      <c r="AO253" s="49" t="s">
        <v>110</v>
      </c>
      <c r="AP253" s="49" t="s">
        <v>110</v>
      </c>
      <c r="AQ253" s="49" t="s">
        <v>110</v>
      </c>
      <c r="AR253" s="49" t="s">
        <v>110</v>
      </c>
      <c r="AS253" s="49" t="s">
        <v>110</v>
      </c>
      <c r="AT253" s="49" t="s">
        <v>110</v>
      </c>
      <c r="AU253" s="49" t="s">
        <v>110</v>
      </c>
      <c r="AV253" s="49" t="s">
        <v>110</v>
      </c>
      <c r="AW253" s="49" t="s">
        <v>110</v>
      </c>
      <c r="AX253" s="49" t="s">
        <v>109</v>
      </c>
      <c r="AY253" s="49" t="s">
        <v>109</v>
      </c>
      <c r="AZ253" s="49" t="s">
        <v>109</v>
      </c>
      <c r="BA253" s="49" t="s">
        <v>5455</v>
      </c>
      <c r="BB253" s="49" t="s">
        <v>5377</v>
      </c>
      <c r="BC253" s="49" t="s">
        <v>2079</v>
      </c>
      <c r="BD253" s="50"/>
      <c r="BE253" s="33"/>
      <c r="BF253" s="33" t="s">
        <v>107</v>
      </c>
      <c r="BG253" s="33" t="s">
        <v>110</v>
      </c>
      <c r="BH253" s="33"/>
      <c r="BI253" s="33"/>
      <c r="BJ253" s="33"/>
      <c r="BK253" s="33"/>
      <c r="BL253" s="33"/>
      <c r="BM253" s="33"/>
      <c r="BN253" s="33"/>
      <c r="BO253" s="51"/>
      <c r="BP253" s="50" t="s">
        <v>110</v>
      </c>
      <c r="BQ253" s="33" t="s">
        <v>110</v>
      </c>
      <c r="BR253" s="51" t="s">
        <v>110</v>
      </c>
      <c r="BS253" s="52" t="s">
        <v>5456</v>
      </c>
      <c r="BT253" s="50">
        <v>1</v>
      </c>
      <c r="BU253" s="33">
        <v>1.3109999999999999</v>
      </c>
      <c r="BV253" s="33"/>
      <c r="BW253" s="33">
        <v>2.9129999999999998</v>
      </c>
      <c r="BX253" s="33">
        <v>2</v>
      </c>
      <c r="BY253" s="53"/>
      <c r="BZ253" s="50">
        <v>2</v>
      </c>
      <c r="CA253" s="33">
        <v>3.2959999999999998</v>
      </c>
      <c r="CB253" s="33"/>
      <c r="CC253" s="33">
        <v>2.621</v>
      </c>
      <c r="CD253" s="33">
        <v>2</v>
      </c>
      <c r="CE253" s="53">
        <v>2</v>
      </c>
      <c r="CF253" s="54">
        <v>0.46200046200046202</v>
      </c>
      <c r="CG253" s="54"/>
      <c r="CH253" s="60">
        <v>1.004883734951866</v>
      </c>
      <c r="CI253" s="54">
        <v>2</v>
      </c>
      <c r="CJ253" s="56"/>
      <c r="CK253" s="53"/>
      <c r="CL253" s="1"/>
      <c r="CM253">
        <v>984</v>
      </c>
      <c r="CN253" s="61">
        <v>4.0133463334422794</v>
      </c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</row>
    <row r="254" spans="1:108">
      <c r="A254" s="46" t="s">
        <v>5741</v>
      </c>
      <c r="B254" s="48">
        <v>1736</v>
      </c>
      <c r="C254" s="47" t="s">
        <v>5742</v>
      </c>
      <c r="D254" s="47">
        <v>998</v>
      </c>
      <c r="E254" s="47" t="s">
        <v>5743</v>
      </c>
      <c r="F254" s="46" t="s">
        <v>5744</v>
      </c>
      <c r="G254" s="47" t="s">
        <v>5745</v>
      </c>
      <c r="H254" s="47">
        <v>12540</v>
      </c>
      <c r="I254" s="47" t="s">
        <v>5746</v>
      </c>
      <c r="J254" s="46"/>
      <c r="K254" s="46"/>
      <c r="L254" s="46"/>
      <c r="M254" s="46"/>
      <c r="N254" s="46" t="s">
        <v>6269</v>
      </c>
      <c r="O254" s="46"/>
      <c r="P254" s="46" t="s">
        <v>6269</v>
      </c>
      <c r="Q254" s="46"/>
      <c r="R254" s="49" t="s">
        <v>5747</v>
      </c>
      <c r="S254" s="49" t="s">
        <v>5748</v>
      </c>
      <c r="T254" s="49"/>
      <c r="U254" s="49" t="s">
        <v>5749</v>
      </c>
      <c r="V254" s="49"/>
      <c r="W254" s="49"/>
      <c r="X254" s="49" t="s">
        <v>3464</v>
      </c>
      <c r="Y254" s="49"/>
      <c r="Z254" s="49" t="s">
        <v>5750</v>
      </c>
      <c r="AA254" s="49" t="s">
        <v>5750</v>
      </c>
      <c r="AB254" s="49" t="s">
        <v>107</v>
      </c>
      <c r="AC254" s="49" t="s">
        <v>110</v>
      </c>
      <c r="AD254" s="49" t="s">
        <v>110</v>
      </c>
      <c r="AE254" s="49" t="s">
        <v>5751</v>
      </c>
      <c r="AF254" s="49" t="s">
        <v>5741</v>
      </c>
      <c r="AG254" s="49" t="s">
        <v>5741</v>
      </c>
      <c r="AH254" s="49" t="s">
        <v>5752</v>
      </c>
      <c r="AI254" s="49" t="s">
        <v>5753</v>
      </c>
      <c r="AJ254" s="49"/>
      <c r="AK254" s="49" t="s">
        <v>110</v>
      </c>
      <c r="AL254" s="49" t="s">
        <v>107</v>
      </c>
      <c r="AM254" s="49" t="s">
        <v>110</v>
      </c>
      <c r="AN254" s="49" t="s">
        <v>110</v>
      </c>
      <c r="AO254" s="49" t="s">
        <v>107</v>
      </c>
      <c r="AP254" s="49" t="s">
        <v>107</v>
      </c>
      <c r="AQ254" s="49" t="s">
        <v>107</v>
      </c>
      <c r="AR254" s="49" t="s">
        <v>110</v>
      </c>
      <c r="AS254" s="49" t="s">
        <v>110</v>
      </c>
      <c r="AT254" s="49" t="s">
        <v>110</v>
      </c>
      <c r="AU254" s="49" t="s">
        <v>110</v>
      </c>
      <c r="AV254" s="49" t="s">
        <v>110</v>
      </c>
      <c r="AW254" s="49" t="s">
        <v>110</v>
      </c>
      <c r="AX254" s="49" t="s">
        <v>4992</v>
      </c>
      <c r="AY254" s="49" t="s">
        <v>238</v>
      </c>
      <c r="AZ254" s="49" t="s">
        <v>238</v>
      </c>
      <c r="BA254" s="49" t="s">
        <v>5754</v>
      </c>
      <c r="BB254" s="49" t="s">
        <v>5755</v>
      </c>
      <c r="BC254" s="49" t="s">
        <v>107</v>
      </c>
      <c r="BD254" s="50"/>
      <c r="BE254" s="33" t="s">
        <v>97</v>
      </c>
      <c r="BF254" s="33"/>
      <c r="BG254" s="33"/>
      <c r="BH254" s="33"/>
      <c r="BI254" s="33"/>
      <c r="BJ254" s="33"/>
      <c r="BK254" s="33"/>
      <c r="BL254" s="33"/>
      <c r="BM254" s="33"/>
      <c r="BN254" s="33"/>
      <c r="BO254" s="51"/>
      <c r="BP254" s="50" t="s">
        <v>110</v>
      </c>
      <c r="BQ254" s="33" t="s">
        <v>110</v>
      </c>
      <c r="BR254" s="51" t="s">
        <v>110</v>
      </c>
      <c r="BS254" s="52" t="s">
        <v>5756</v>
      </c>
      <c r="BT254" s="50"/>
      <c r="BU254" s="33">
        <v>1.18</v>
      </c>
      <c r="BV254" s="33">
        <v>2.206</v>
      </c>
      <c r="BW254" s="33">
        <v>1.877</v>
      </c>
      <c r="BX254" s="33">
        <v>3</v>
      </c>
      <c r="BY254" s="53"/>
      <c r="BZ254" s="50">
        <v>2</v>
      </c>
      <c r="CA254" s="33">
        <v>3.194</v>
      </c>
      <c r="CB254" s="33">
        <v>1.286</v>
      </c>
      <c r="CC254" s="33">
        <v>1.1479999999999999</v>
      </c>
      <c r="CD254" s="33">
        <v>3</v>
      </c>
      <c r="CE254" s="53">
        <v>2</v>
      </c>
      <c r="CF254" s="54">
        <v>0.39128223187385064</v>
      </c>
      <c r="CG254" s="54">
        <v>1.8252505156332708</v>
      </c>
      <c r="CH254" s="54">
        <v>1.6173117044848053</v>
      </c>
      <c r="CI254" s="54">
        <v>3</v>
      </c>
      <c r="CJ254" s="56"/>
      <c r="CK254" s="53"/>
      <c r="CL254" s="1"/>
      <c r="CM254">
        <v>702</v>
      </c>
      <c r="CN254" s="61">
        <v>4.8422154537988966</v>
      </c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</row>
    <row r="255" spans="1:108">
      <c r="A255" s="46" t="s">
        <v>5601</v>
      </c>
      <c r="B255" s="48">
        <v>2073</v>
      </c>
      <c r="C255" s="47" t="s">
        <v>5602</v>
      </c>
      <c r="D255" s="47">
        <v>1200</v>
      </c>
      <c r="E255" s="47" t="s">
        <v>5603</v>
      </c>
      <c r="F255" s="46" t="s">
        <v>5604</v>
      </c>
      <c r="G255" s="47" t="s">
        <v>5605</v>
      </c>
      <c r="H255" s="47">
        <v>12751</v>
      </c>
      <c r="I255" s="47" t="s">
        <v>5606</v>
      </c>
      <c r="J255" s="46"/>
      <c r="K255" s="46"/>
      <c r="L255" s="46"/>
      <c r="M255" s="46"/>
      <c r="N255" s="46" t="s">
        <v>6269</v>
      </c>
      <c r="O255" s="46"/>
      <c r="P255" s="46" t="s">
        <v>6269</v>
      </c>
      <c r="Q255" s="46"/>
      <c r="R255" s="49" t="s">
        <v>5607</v>
      </c>
      <c r="S255" s="49" t="s">
        <v>5608</v>
      </c>
      <c r="T255" s="49"/>
      <c r="U255" s="49"/>
      <c r="V255" s="49"/>
      <c r="W255" s="49"/>
      <c r="X255" s="49"/>
      <c r="Y255" s="49"/>
      <c r="Z255" s="49" t="s">
        <v>5609</v>
      </c>
      <c r="AA255" s="49" t="s">
        <v>5609</v>
      </c>
      <c r="AB255" s="49" t="s">
        <v>5610</v>
      </c>
      <c r="AC255" s="49" t="s">
        <v>5610</v>
      </c>
      <c r="AD255" s="49" t="s">
        <v>5610</v>
      </c>
      <c r="AE255" s="49" t="s">
        <v>5611</v>
      </c>
      <c r="AF255" s="49" t="s">
        <v>5601</v>
      </c>
      <c r="AG255" s="49" t="s">
        <v>5612</v>
      </c>
      <c r="AH255" s="49" t="s">
        <v>5613</v>
      </c>
      <c r="AI255" s="49" t="s">
        <v>5614</v>
      </c>
      <c r="AJ255" s="49"/>
      <c r="AK255" s="49" t="s">
        <v>173</v>
      </c>
      <c r="AL255" s="49" t="s">
        <v>107</v>
      </c>
      <c r="AM255" s="49" t="s">
        <v>107</v>
      </c>
      <c r="AN255" s="49" t="s">
        <v>107</v>
      </c>
      <c r="AO255" s="49" t="s">
        <v>110</v>
      </c>
      <c r="AP255" s="49" t="s">
        <v>107</v>
      </c>
      <c r="AQ255" s="49" t="s">
        <v>110</v>
      </c>
      <c r="AR255" s="49" t="s">
        <v>110</v>
      </c>
      <c r="AS255" s="49" t="s">
        <v>107</v>
      </c>
      <c r="AT255" s="49" t="s">
        <v>110</v>
      </c>
      <c r="AU255" s="49" t="s">
        <v>110</v>
      </c>
      <c r="AV255" s="49" t="s">
        <v>107</v>
      </c>
      <c r="AW255" s="49" t="s">
        <v>110</v>
      </c>
      <c r="AX255" s="49" t="s">
        <v>108</v>
      </c>
      <c r="AY255" s="49" t="s">
        <v>108</v>
      </c>
      <c r="AZ255" s="49" t="s">
        <v>108</v>
      </c>
      <c r="BA255" s="49" t="s">
        <v>5615</v>
      </c>
      <c r="BB255" s="49" t="s">
        <v>4621</v>
      </c>
      <c r="BC255" s="49" t="s">
        <v>108</v>
      </c>
      <c r="BD255" s="50"/>
      <c r="BE255" s="33"/>
      <c r="BF255" s="33"/>
      <c r="BG255" s="33" t="s">
        <v>108</v>
      </c>
      <c r="BH255" s="33"/>
      <c r="BI255" s="33"/>
      <c r="BJ255" s="33"/>
      <c r="BK255" s="33"/>
      <c r="BL255" s="33"/>
      <c r="BM255" s="33" t="s">
        <v>110</v>
      </c>
      <c r="BN255" s="33"/>
      <c r="BO255" s="51"/>
      <c r="BP255" s="50" t="s">
        <v>110</v>
      </c>
      <c r="BQ255" s="33" t="s">
        <v>97</v>
      </c>
      <c r="BR255" s="51" t="s">
        <v>107</v>
      </c>
      <c r="BS255" s="52" t="s">
        <v>5616</v>
      </c>
      <c r="BT255" s="50"/>
      <c r="BU255" s="33">
        <v>1.107</v>
      </c>
      <c r="BV255" s="33">
        <v>1.97</v>
      </c>
      <c r="BW255" s="33">
        <v>2.11</v>
      </c>
      <c r="BX255" s="33">
        <v>6</v>
      </c>
      <c r="BY255" s="53"/>
      <c r="BZ255" s="50">
        <v>2</v>
      </c>
      <c r="CA255" s="33">
        <v>2.8140000000000001</v>
      </c>
      <c r="CB255" s="33">
        <v>0.53400000000000003</v>
      </c>
      <c r="CC255" s="33">
        <v>1.3120000000000001</v>
      </c>
      <c r="CD255" s="33">
        <v>6</v>
      </c>
      <c r="CE255" s="53">
        <v>2</v>
      </c>
      <c r="CF255" s="54">
        <v>0.39910600255427842</v>
      </c>
      <c r="CG255" s="54">
        <v>3.1885721573879215</v>
      </c>
      <c r="CH255" s="54">
        <v>2.2248920927335023</v>
      </c>
      <c r="CI255" s="54">
        <v>6</v>
      </c>
      <c r="CJ255" s="61"/>
      <c r="CK255" s="53"/>
      <c r="CL255" s="1"/>
      <c r="CM255">
        <v>1692</v>
      </c>
      <c r="CN255" s="61">
        <v>12.183142534490539</v>
      </c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</row>
    <row r="256" spans="1:108">
      <c r="A256" s="46" t="s">
        <v>5651</v>
      </c>
      <c r="B256" s="48">
        <v>12491</v>
      </c>
      <c r="C256" s="47" t="s">
        <v>5652</v>
      </c>
      <c r="D256" s="47">
        <v>9040</v>
      </c>
      <c r="E256" s="47" t="s">
        <v>5653</v>
      </c>
      <c r="F256" s="46" t="s">
        <v>5654</v>
      </c>
      <c r="G256" s="47" t="s">
        <v>5655</v>
      </c>
      <c r="H256" s="47">
        <v>22192</v>
      </c>
      <c r="I256" s="47" t="s">
        <v>5656</v>
      </c>
      <c r="J256" s="46"/>
      <c r="K256" s="46"/>
      <c r="L256" s="46"/>
      <c r="M256" s="46"/>
      <c r="N256" s="46" t="s">
        <v>6269</v>
      </c>
      <c r="O256" s="46"/>
      <c r="P256" s="46" t="s">
        <v>6269</v>
      </c>
      <c r="Q256" s="46"/>
      <c r="R256" s="49" t="s">
        <v>1919</v>
      </c>
      <c r="S256" s="49" t="s">
        <v>5657</v>
      </c>
      <c r="T256" s="49"/>
      <c r="U256" s="49"/>
      <c r="V256" s="49"/>
      <c r="W256" s="49"/>
      <c r="X256" s="49"/>
      <c r="Y256" s="49"/>
      <c r="Z256" s="49" t="s">
        <v>5658</v>
      </c>
      <c r="AA256" s="49" t="s">
        <v>5658</v>
      </c>
      <c r="AB256" s="49" t="s">
        <v>107</v>
      </c>
      <c r="AC256" s="49" t="s">
        <v>107</v>
      </c>
      <c r="AD256" s="49" t="s">
        <v>107</v>
      </c>
      <c r="AE256" s="49" t="s">
        <v>5659</v>
      </c>
      <c r="AF256" s="49" t="s">
        <v>5651</v>
      </c>
      <c r="AG256" s="49" t="s">
        <v>5660</v>
      </c>
      <c r="AH256" s="49" t="s">
        <v>5661</v>
      </c>
      <c r="AI256" s="49" t="s">
        <v>5662</v>
      </c>
      <c r="AJ256" s="49"/>
      <c r="AK256" s="49" t="s">
        <v>110</v>
      </c>
      <c r="AL256" s="49" t="s">
        <v>107</v>
      </c>
      <c r="AM256" s="49" t="s">
        <v>107</v>
      </c>
      <c r="AN256" s="49" t="s">
        <v>107</v>
      </c>
      <c r="AO256" s="49" t="s">
        <v>110</v>
      </c>
      <c r="AP256" s="49" t="s">
        <v>107</v>
      </c>
      <c r="AQ256" s="49" t="s">
        <v>107</v>
      </c>
      <c r="AR256" s="49" t="s">
        <v>110</v>
      </c>
      <c r="AS256" s="49" t="s">
        <v>107</v>
      </c>
      <c r="AT256" s="49" t="s">
        <v>107</v>
      </c>
      <c r="AU256" s="49" t="s">
        <v>110</v>
      </c>
      <c r="AV256" s="49" t="s">
        <v>107</v>
      </c>
      <c r="AW256" s="49" t="s">
        <v>107</v>
      </c>
      <c r="AX256" s="49" t="s">
        <v>2770</v>
      </c>
      <c r="AY256" s="49" t="s">
        <v>2770</v>
      </c>
      <c r="AZ256" s="49" t="s">
        <v>2770</v>
      </c>
      <c r="BA256" s="49" t="s">
        <v>4973</v>
      </c>
      <c r="BB256" s="49" t="s">
        <v>3514</v>
      </c>
      <c r="BC256" s="49" t="s">
        <v>2079</v>
      </c>
      <c r="BD256" s="50"/>
      <c r="BE256" s="33" t="s">
        <v>108</v>
      </c>
      <c r="BF256" s="33"/>
      <c r="BG256" s="33"/>
      <c r="BH256" s="33"/>
      <c r="BI256" s="33"/>
      <c r="BJ256" s="33"/>
      <c r="BK256" s="33"/>
      <c r="BL256" s="33"/>
      <c r="BM256" s="33" t="s">
        <v>110</v>
      </c>
      <c r="BN256" s="33"/>
      <c r="BO256" s="51"/>
      <c r="BP256" s="50" t="s">
        <v>110</v>
      </c>
      <c r="BQ256" s="33" t="s">
        <v>97</v>
      </c>
      <c r="BR256" s="51" t="s">
        <v>107</v>
      </c>
      <c r="BS256" s="52" t="s">
        <v>5663</v>
      </c>
      <c r="BT256" s="50"/>
      <c r="BU256" s="33">
        <v>1.0620000000000001</v>
      </c>
      <c r="BV256" s="33">
        <v>1.915</v>
      </c>
      <c r="BW256" s="33">
        <v>2.222</v>
      </c>
      <c r="BX256" s="33">
        <v>5</v>
      </c>
      <c r="BY256" s="53"/>
      <c r="BZ256" s="50">
        <v>2</v>
      </c>
      <c r="CA256" s="33">
        <v>3.4849999999999999</v>
      </c>
      <c r="CB256" s="33">
        <v>1.397</v>
      </c>
      <c r="CC256" s="33">
        <v>0.89500000000000002</v>
      </c>
      <c r="CD256" s="33">
        <v>5</v>
      </c>
      <c r="CE256" s="53">
        <v>2</v>
      </c>
      <c r="CF256" s="54">
        <v>0.30397908623886677</v>
      </c>
      <c r="CG256" s="54">
        <v>1.3705764644609522</v>
      </c>
      <c r="CH256" s="54">
        <v>2.2578460149017836</v>
      </c>
      <c r="CI256" s="54">
        <v>5</v>
      </c>
      <c r="CJ256" s="56"/>
      <c r="CK256" s="53"/>
      <c r="CL256" s="1"/>
      <c r="CM256">
        <v>552</v>
      </c>
      <c r="CN256" s="61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</row>
    <row r="257" spans="1:108">
      <c r="A257" s="46" t="s">
        <v>4874</v>
      </c>
      <c r="B257" s="48">
        <v>16889</v>
      </c>
      <c r="C257" s="47" t="s">
        <v>4875</v>
      </c>
      <c r="D257" s="47">
        <v>10213</v>
      </c>
      <c r="E257" s="47" t="s">
        <v>4876</v>
      </c>
      <c r="F257" s="46" t="s">
        <v>4877</v>
      </c>
      <c r="G257" s="47" t="s">
        <v>4878</v>
      </c>
      <c r="H257" s="47">
        <v>59029</v>
      </c>
      <c r="I257" s="47" t="s">
        <v>4879</v>
      </c>
      <c r="J257" s="46"/>
      <c r="K257" s="46"/>
      <c r="L257" s="46"/>
      <c r="M257" s="46"/>
      <c r="N257" s="46" t="s">
        <v>6269</v>
      </c>
      <c r="O257" s="46"/>
      <c r="P257" s="46" t="s">
        <v>6269</v>
      </c>
      <c r="Q257" s="46"/>
      <c r="R257" s="49" t="s">
        <v>4880</v>
      </c>
      <c r="S257" s="49" t="s">
        <v>2815</v>
      </c>
      <c r="T257" s="49"/>
      <c r="U257" s="49"/>
      <c r="V257" s="49"/>
      <c r="W257" s="49"/>
      <c r="X257" s="49"/>
      <c r="Y257" s="49"/>
      <c r="Z257" s="49" t="s">
        <v>4881</v>
      </c>
      <c r="AA257" s="49" t="s">
        <v>4881</v>
      </c>
      <c r="AB257" s="49" t="s">
        <v>110</v>
      </c>
      <c r="AC257" s="49" t="s">
        <v>110</v>
      </c>
      <c r="AD257" s="49" t="s">
        <v>110</v>
      </c>
      <c r="AE257" s="49" t="s">
        <v>4882</v>
      </c>
      <c r="AF257" s="49" t="s">
        <v>4874</v>
      </c>
      <c r="AG257" s="49" t="s">
        <v>4883</v>
      </c>
      <c r="AH257" s="49" t="s">
        <v>4884</v>
      </c>
      <c r="AI257" s="49" t="s">
        <v>4885</v>
      </c>
      <c r="AJ257" s="49"/>
      <c r="AK257" s="49" t="s">
        <v>110</v>
      </c>
      <c r="AL257" s="49" t="s">
        <v>110</v>
      </c>
      <c r="AM257" s="49" t="s">
        <v>110</v>
      </c>
      <c r="AN257" s="49" t="s">
        <v>110</v>
      </c>
      <c r="AO257" s="49" t="s">
        <v>110</v>
      </c>
      <c r="AP257" s="49" t="s">
        <v>110</v>
      </c>
      <c r="AQ257" s="49" t="s">
        <v>110</v>
      </c>
      <c r="AR257" s="49" t="s">
        <v>110</v>
      </c>
      <c r="AS257" s="49" t="s">
        <v>110</v>
      </c>
      <c r="AT257" s="49" t="s">
        <v>110</v>
      </c>
      <c r="AU257" s="49" t="s">
        <v>110</v>
      </c>
      <c r="AV257" s="49" t="s">
        <v>110</v>
      </c>
      <c r="AW257" s="49" t="s">
        <v>110</v>
      </c>
      <c r="AX257" s="49" t="s">
        <v>4886</v>
      </c>
      <c r="AY257" s="49" t="s">
        <v>4886</v>
      </c>
      <c r="AZ257" s="49" t="s">
        <v>4886</v>
      </c>
      <c r="BA257" s="49" t="s">
        <v>4887</v>
      </c>
      <c r="BB257" s="49" t="s">
        <v>3322</v>
      </c>
      <c r="BC257" s="49" t="s">
        <v>4888</v>
      </c>
      <c r="BD257" s="50"/>
      <c r="BE257" s="33"/>
      <c r="BF257" s="33" t="s">
        <v>97</v>
      </c>
      <c r="BG257" s="33"/>
      <c r="BH257" s="33"/>
      <c r="BI257" s="33"/>
      <c r="BJ257" s="33"/>
      <c r="BK257" s="33"/>
      <c r="BL257" s="33"/>
      <c r="BM257" s="33" t="s">
        <v>110</v>
      </c>
      <c r="BN257" s="33"/>
      <c r="BO257" s="51"/>
      <c r="BP257" s="50" t="s">
        <v>110</v>
      </c>
      <c r="BQ257" s="33" t="s">
        <v>110</v>
      </c>
      <c r="BR257" s="51" t="s">
        <v>107</v>
      </c>
      <c r="BS257" s="52" t="s">
        <v>4889</v>
      </c>
      <c r="BT257" s="50"/>
      <c r="BU257" s="33">
        <v>1.052</v>
      </c>
      <c r="BV257" s="33">
        <v>1.6950000000000001</v>
      </c>
      <c r="BW257" s="33">
        <v>1.1870000000000001</v>
      </c>
      <c r="BX257" s="33">
        <v>4</v>
      </c>
      <c r="BY257" s="53"/>
      <c r="BZ257" s="50">
        <v>2</v>
      </c>
      <c r="CA257" s="33">
        <v>6.3730000000000002</v>
      </c>
      <c r="CB257" s="33">
        <v>1.548</v>
      </c>
      <c r="CC257" s="33">
        <v>0.16700000000000001</v>
      </c>
      <c r="CD257" s="33">
        <v>4</v>
      </c>
      <c r="CE257" s="53">
        <v>2</v>
      </c>
      <c r="CF257" s="60">
        <v>0.18217590905778619</v>
      </c>
      <c r="CG257" s="60">
        <v>1.2017353057815485</v>
      </c>
      <c r="CH257" s="55">
        <v>7.1849403649949704</v>
      </c>
      <c r="CI257" s="54">
        <v>4</v>
      </c>
      <c r="CJ257" s="53"/>
      <c r="CK257" s="56">
        <v>2</v>
      </c>
      <c r="CL257" s="1"/>
      <c r="CM257">
        <v>933</v>
      </c>
      <c r="CN257" s="61">
        <v>7.0620020581370673</v>
      </c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</row>
    <row r="258" spans="1:108">
      <c r="A258" s="46" t="s">
        <v>5504</v>
      </c>
      <c r="B258" s="48">
        <v>7197</v>
      </c>
      <c r="C258" s="47" t="s">
        <v>5505</v>
      </c>
      <c r="D258" s="47">
        <v>4340</v>
      </c>
      <c r="E258" s="47" t="s">
        <v>5506</v>
      </c>
      <c r="F258" s="46" t="s">
        <v>5507</v>
      </c>
      <c r="G258" s="47" t="s">
        <v>5508</v>
      </c>
      <c r="H258" s="47">
        <v>17441</v>
      </c>
      <c r="I258" s="47" t="s">
        <v>5509</v>
      </c>
      <c r="J258" s="46"/>
      <c r="K258" s="46"/>
      <c r="L258" s="46"/>
      <c r="M258" s="46"/>
      <c r="N258" s="46" t="s">
        <v>6269</v>
      </c>
      <c r="O258" s="46"/>
      <c r="P258" s="46" t="s">
        <v>6269</v>
      </c>
      <c r="Q258" s="46"/>
      <c r="R258" s="49" t="s">
        <v>5510</v>
      </c>
      <c r="S258" s="49" t="s">
        <v>5511</v>
      </c>
      <c r="T258" s="49"/>
      <c r="U258" s="49" t="s">
        <v>5512</v>
      </c>
      <c r="V258" s="49"/>
      <c r="W258" s="49"/>
      <c r="X258" s="49" t="s">
        <v>5513</v>
      </c>
      <c r="Y258" s="49"/>
      <c r="Z258" s="49" t="s">
        <v>5514</v>
      </c>
      <c r="AA258" s="49" t="s">
        <v>5515</v>
      </c>
      <c r="AB258" s="49" t="s">
        <v>5516</v>
      </c>
      <c r="AC258" s="49" t="s">
        <v>5516</v>
      </c>
      <c r="AD258" s="49" t="s">
        <v>5516</v>
      </c>
      <c r="AE258" s="49" t="s">
        <v>5517</v>
      </c>
      <c r="AF258" s="49" t="s">
        <v>5504</v>
      </c>
      <c r="AG258" s="49" t="s">
        <v>5518</v>
      </c>
      <c r="AH258" s="49" t="s">
        <v>5519</v>
      </c>
      <c r="AI258" s="49" t="s">
        <v>5520</v>
      </c>
      <c r="AJ258" s="49"/>
      <c r="AK258" s="49" t="s">
        <v>152</v>
      </c>
      <c r="AL258" s="49" t="s">
        <v>173</v>
      </c>
      <c r="AM258" s="49" t="s">
        <v>173</v>
      </c>
      <c r="AN258" s="49" t="s">
        <v>173</v>
      </c>
      <c r="AO258" s="49" t="s">
        <v>109</v>
      </c>
      <c r="AP258" s="49" t="s">
        <v>110</v>
      </c>
      <c r="AQ258" s="49" t="s">
        <v>108</v>
      </c>
      <c r="AR258" s="49" t="s">
        <v>109</v>
      </c>
      <c r="AS258" s="49" t="s">
        <v>110</v>
      </c>
      <c r="AT258" s="49" t="s">
        <v>108</v>
      </c>
      <c r="AU258" s="49" t="s">
        <v>109</v>
      </c>
      <c r="AV258" s="49" t="s">
        <v>110</v>
      </c>
      <c r="AW258" s="49" t="s">
        <v>108</v>
      </c>
      <c r="AX258" s="49" t="s">
        <v>5521</v>
      </c>
      <c r="AY258" s="49" t="s">
        <v>5521</v>
      </c>
      <c r="AZ258" s="49" t="s">
        <v>5521</v>
      </c>
      <c r="BA258" s="49" t="s">
        <v>5522</v>
      </c>
      <c r="BB258" s="49" t="s">
        <v>5523</v>
      </c>
      <c r="BC258" s="49" t="s">
        <v>5524</v>
      </c>
      <c r="BD258" s="50"/>
      <c r="BE258" s="33" t="s">
        <v>430</v>
      </c>
      <c r="BF258" s="33" t="s">
        <v>97</v>
      </c>
      <c r="BG258" s="33" t="s">
        <v>110</v>
      </c>
      <c r="BH258" s="33" t="s">
        <v>110</v>
      </c>
      <c r="BI258" s="33" t="s">
        <v>107</v>
      </c>
      <c r="BJ258" s="33"/>
      <c r="BK258" s="33"/>
      <c r="BL258" s="33"/>
      <c r="BM258" s="33" t="s">
        <v>97</v>
      </c>
      <c r="BN258" s="33" t="s">
        <v>97</v>
      </c>
      <c r="BO258" s="51" t="s">
        <v>107</v>
      </c>
      <c r="BP258" s="50" t="s">
        <v>149</v>
      </c>
      <c r="BQ258" s="33" t="s">
        <v>108</v>
      </c>
      <c r="BR258" s="51" t="s">
        <v>430</v>
      </c>
      <c r="BS258" s="52" t="s">
        <v>5525</v>
      </c>
      <c r="BT258" s="50"/>
      <c r="BU258" s="33">
        <v>1.0389999999999999</v>
      </c>
      <c r="BV258" s="33">
        <v>1.6120000000000001</v>
      </c>
      <c r="BW258" s="33">
        <v>1.8759999999999999</v>
      </c>
      <c r="BX258" s="33">
        <v>24</v>
      </c>
      <c r="BY258" s="53"/>
      <c r="BZ258" s="50">
        <v>2</v>
      </c>
      <c r="CA258" s="33">
        <v>3.4569999999999999</v>
      </c>
      <c r="CB258" s="33">
        <v>1.4430000000000001</v>
      </c>
      <c r="CC258" s="33">
        <v>0.88100000000000001</v>
      </c>
      <c r="CD258" s="33">
        <v>24</v>
      </c>
      <c r="CE258" s="53">
        <v>2</v>
      </c>
      <c r="CF258" s="54">
        <v>0.24785604520894264</v>
      </c>
      <c r="CG258" s="60">
        <v>1.1332215221431485</v>
      </c>
      <c r="CH258" s="54">
        <v>2.7833444667112004</v>
      </c>
      <c r="CI258" s="54">
        <v>24</v>
      </c>
      <c r="CJ258" s="56"/>
      <c r="CK258" s="53"/>
      <c r="CL258" s="1" t="s">
        <v>6269</v>
      </c>
      <c r="CM258">
        <v>888</v>
      </c>
      <c r="CN258" s="61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</row>
    <row r="259" spans="1:108">
      <c r="A259" s="46" t="s">
        <v>5664</v>
      </c>
      <c r="B259" s="48">
        <v>4553</v>
      </c>
      <c r="C259" s="47" t="s">
        <v>5665</v>
      </c>
      <c r="D259" s="47">
        <v>2876</v>
      </c>
      <c r="E259" s="47" t="s">
        <v>5666</v>
      </c>
      <c r="F259" s="46" t="s">
        <v>5667</v>
      </c>
      <c r="G259" s="47" t="s">
        <v>5668</v>
      </c>
      <c r="H259" s="47">
        <v>14775</v>
      </c>
      <c r="I259" s="47" t="s">
        <v>5669</v>
      </c>
      <c r="J259" s="46"/>
      <c r="K259" s="46"/>
      <c r="L259" s="46"/>
      <c r="M259" s="46"/>
      <c r="N259" s="46" t="s">
        <v>6269</v>
      </c>
      <c r="O259" s="46"/>
      <c r="P259" s="46" t="s">
        <v>6269</v>
      </c>
      <c r="Q259" s="46"/>
      <c r="R259" s="49" t="s">
        <v>5670</v>
      </c>
      <c r="S259" s="49" t="s">
        <v>5671</v>
      </c>
      <c r="T259" s="49" t="s">
        <v>5672</v>
      </c>
      <c r="U259" s="49"/>
      <c r="V259" s="49"/>
      <c r="W259" s="49" t="s">
        <v>5673</v>
      </c>
      <c r="X259" s="49"/>
      <c r="Y259" s="49"/>
      <c r="Z259" s="49" t="s">
        <v>5674</v>
      </c>
      <c r="AA259" s="49" t="s">
        <v>5674</v>
      </c>
      <c r="AB259" s="49" t="s">
        <v>1799</v>
      </c>
      <c r="AC259" s="49" t="s">
        <v>1799</v>
      </c>
      <c r="AD259" s="49" t="s">
        <v>1799</v>
      </c>
      <c r="AE259" s="49" t="s">
        <v>5675</v>
      </c>
      <c r="AF259" s="49" t="s">
        <v>5664</v>
      </c>
      <c r="AG259" s="49" t="s">
        <v>5664</v>
      </c>
      <c r="AH259" s="49" t="s">
        <v>5676</v>
      </c>
      <c r="AI259" s="49" t="s">
        <v>5677</v>
      </c>
      <c r="AJ259" s="49"/>
      <c r="AK259" s="49" t="s">
        <v>107</v>
      </c>
      <c r="AL259" s="49" t="s">
        <v>107</v>
      </c>
      <c r="AM259" s="49" t="s">
        <v>107</v>
      </c>
      <c r="AN259" s="49" t="s">
        <v>107</v>
      </c>
      <c r="AO259" s="49" t="s">
        <v>107</v>
      </c>
      <c r="AP259" s="49" t="s">
        <v>107</v>
      </c>
      <c r="AQ259" s="49" t="s">
        <v>110</v>
      </c>
      <c r="AR259" s="49" t="s">
        <v>107</v>
      </c>
      <c r="AS259" s="49" t="s">
        <v>107</v>
      </c>
      <c r="AT259" s="49" t="s">
        <v>110</v>
      </c>
      <c r="AU259" s="49" t="s">
        <v>107</v>
      </c>
      <c r="AV259" s="49" t="s">
        <v>107</v>
      </c>
      <c r="AW259" s="49" t="s">
        <v>110</v>
      </c>
      <c r="AX259" s="49" t="s">
        <v>3512</v>
      </c>
      <c r="AY259" s="49" t="s">
        <v>3512</v>
      </c>
      <c r="AZ259" s="49" t="s">
        <v>3512</v>
      </c>
      <c r="BA259" s="49" t="s">
        <v>5678</v>
      </c>
      <c r="BB259" s="49" t="s">
        <v>3832</v>
      </c>
      <c r="BC259" s="49" t="s">
        <v>107</v>
      </c>
      <c r="BD259" s="50"/>
      <c r="BE259" s="33" t="s">
        <v>108</v>
      </c>
      <c r="BF259" s="33"/>
      <c r="BG259" s="33"/>
      <c r="BH259" s="33"/>
      <c r="BI259" s="33"/>
      <c r="BJ259" s="33"/>
      <c r="BK259" s="33"/>
      <c r="BL259" s="33"/>
      <c r="BM259" s="33"/>
      <c r="BN259" s="33"/>
      <c r="BO259" s="51"/>
      <c r="BP259" s="50" t="s">
        <v>107</v>
      </c>
      <c r="BQ259" s="33" t="s">
        <v>107</v>
      </c>
      <c r="BR259" s="51" t="s">
        <v>110</v>
      </c>
      <c r="BS259" s="52" t="s">
        <v>5679</v>
      </c>
      <c r="BT259" s="50"/>
      <c r="BU259" s="33">
        <v>1</v>
      </c>
      <c r="BV259" s="33">
        <v>1.5569999999999999</v>
      </c>
      <c r="BW259" s="33"/>
      <c r="BX259" s="33">
        <v>4</v>
      </c>
      <c r="BY259" s="53"/>
      <c r="BZ259" s="50">
        <v>2</v>
      </c>
      <c r="CA259" s="33">
        <v>3.681</v>
      </c>
      <c r="CB259" s="33">
        <v>1.2330000000000001</v>
      </c>
      <c r="CC259" s="33"/>
      <c r="CD259" s="33">
        <v>4</v>
      </c>
      <c r="CE259" s="53">
        <v>2</v>
      </c>
      <c r="CF259" s="54">
        <v>0.31938677738741617</v>
      </c>
      <c r="CG259" s="54">
        <v>1.6406621712523175</v>
      </c>
      <c r="CH259" s="54"/>
      <c r="CI259" s="54">
        <v>4</v>
      </c>
      <c r="CJ259" s="56"/>
      <c r="CK259" s="53"/>
      <c r="CL259" s="1"/>
      <c r="CM259">
        <v>612</v>
      </c>
      <c r="CN259" s="61">
        <v>5.4327388545974857</v>
      </c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</row>
    <row r="260" spans="1:108">
      <c r="A260" s="46" t="s">
        <v>5471</v>
      </c>
      <c r="B260" s="48">
        <v>16085</v>
      </c>
      <c r="C260" s="47" t="s">
        <v>5472</v>
      </c>
      <c r="D260" s="47">
        <v>94081</v>
      </c>
      <c r="E260" s="47" t="s">
        <v>5473</v>
      </c>
      <c r="F260" s="46" t="s">
        <v>5474</v>
      </c>
      <c r="G260" s="47" t="s">
        <v>5475</v>
      </c>
      <c r="H260" s="47">
        <v>14057</v>
      </c>
      <c r="I260" s="47" t="s">
        <v>5476</v>
      </c>
      <c r="J260" s="46"/>
      <c r="K260" s="46"/>
      <c r="L260" s="46"/>
      <c r="M260" s="46"/>
      <c r="N260" s="46" t="s">
        <v>6269</v>
      </c>
      <c r="O260" s="46"/>
      <c r="P260" s="46" t="s">
        <v>6269</v>
      </c>
      <c r="Q260" s="46"/>
      <c r="R260" s="49" t="s">
        <v>5477</v>
      </c>
      <c r="S260" s="49" t="s">
        <v>5478</v>
      </c>
      <c r="T260" s="49" t="s">
        <v>1953</v>
      </c>
      <c r="U260" s="49"/>
      <c r="V260" s="49"/>
      <c r="W260" s="49" t="s">
        <v>5479</v>
      </c>
      <c r="X260" s="49"/>
      <c r="Y260" s="49"/>
      <c r="Z260" s="49" t="s">
        <v>5480</v>
      </c>
      <c r="AA260" s="49" t="s">
        <v>5480</v>
      </c>
      <c r="AB260" s="49" t="s">
        <v>149</v>
      </c>
      <c r="AC260" s="49" t="s">
        <v>149</v>
      </c>
      <c r="AD260" s="49" t="s">
        <v>149</v>
      </c>
      <c r="AE260" s="49" t="s">
        <v>5481</v>
      </c>
      <c r="AF260" s="49" t="s">
        <v>5471</v>
      </c>
      <c r="AG260" s="49" t="s">
        <v>5471</v>
      </c>
      <c r="AH260" s="49" t="s">
        <v>5482</v>
      </c>
      <c r="AI260" s="49" t="s">
        <v>5483</v>
      </c>
      <c r="AJ260" s="49"/>
      <c r="AK260" s="49" t="s">
        <v>110</v>
      </c>
      <c r="AL260" s="49" t="s">
        <v>149</v>
      </c>
      <c r="AM260" s="49" t="s">
        <v>149</v>
      </c>
      <c r="AN260" s="49" t="s">
        <v>149</v>
      </c>
      <c r="AO260" s="49" t="s">
        <v>149</v>
      </c>
      <c r="AP260" s="49" t="s">
        <v>143</v>
      </c>
      <c r="AQ260" s="49" t="s">
        <v>172</v>
      </c>
      <c r="AR260" s="49" t="s">
        <v>149</v>
      </c>
      <c r="AS260" s="49" t="s">
        <v>143</v>
      </c>
      <c r="AT260" s="49" t="s">
        <v>172</v>
      </c>
      <c r="AU260" s="49" t="s">
        <v>149</v>
      </c>
      <c r="AV260" s="49" t="s">
        <v>143</v>
      </c>
      <c r="AW260" s="49" t="s">
        <v>172</v>
      </c>
      <c r="AX260" s="49" t="s">
        <v>2661</v>
      </c>
      <c r="AY260" s="49" t="s">
        <v>2661</v>
      </c>
      <c r="AZ260" s="49" t="s">
        <v>2661</v>
      </c>
      <c r="BA260" s="49" t="s">
        <v>5484</v>
      </c>
      <c r="BB260" s="49" t="s">
        <v>499</v>
      </c>
      <c r="BC260" s="49" t="s">
        <v>5485</v>
      </c>
      <c r="BD260" s="50"/>
      <c r="BE260" s="33"/>
      <c r="BF260" s="33" t="s">
        <v>231</v>
      </c>
      <c r="BG260" s="33"/>
      <c r="BH260" s="33" t="s">
        <v>107</v>
      </c>
      <c r="BI260" s="33"/>
      <c r="BJ260" s="33"/>
      <c r="BK260" s="33"/>
      <c r="BL260" s="33"/>
      <c r="BM260" s="33" t="s">
        <v>107</v>
      </c>
      <c r="BN260" s="33" t="s">
        <v>109</v>
      </c>
      <c r="BO260" s="51" t="s">
        <v>107</v>
      </c>
      <c r="BP260" s="50" t="s">
        <v>435</v>
      </c>
      <c r="BQ260" s="33" t="s">
        <v>368</v>
      </c>
      <c r="BR260" s="51" t="s">
        <v>430</v>
      </c>
      <c r="BS260" s="52" t="s">
        <v>5486</v>
      </c>
      <c r="BT260" s="50"/>
      <c r="BU260" s="33">
        <v>0.997</v>
      </c>
      <c r="BV260" s="33">
        <v>2.0630000000000002</v>
      </c>
      <c r="BW260" s="33">
        <v>2.3679999999999999</v>
      </c>
      <c r="BX260" s="33">
        <v>32</v>
      </c>
      <c r="BY260" s="53"/>
      <c r="BZ260" s="50">
        <v>2</v>
      </c>
      <c r="CA260" s="33">
        <v>3.6469999999999998</v>
      </c>
      <c r="CB260" s="33">
        <v>1.198</v>
      </c>
      <c r="CC260" s="33">
        <v>1.036</v>
      </c>
      <c r="CD260" s="33">
        <v>32</v>
      </c>
      <c r="CE260" s="53">
        <v>2</v>
      </c>
      <c r="CF260" s="54">
        <v>0.29667428130655354</v>
      </c>
      <c r="CG260" s="54">
        <v>1.583380834758376</v>
      </c>
      <c r="CH260" s="54">
        <v>2.2415493589168833</v>
      </c>
      <c r="CI260" s="54">
        <v>32</v>
      </c>
      <c r="CJ260" s="56"/>
      <c r="CK260" s="53"/>
      <c r="CL260" s="1"/>
      <c r="CM260">
        <v>969</v>
      </c>
      <c r="CN260" s="61">
        <v>8.9717400872676123</v>
      </c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</row>
    <row r="261" spans="1:108">
      <c r="A261" s="46" t="s">
        <v>5680</v>
      </c>
      <c r="B261" s="48">
        <v>7679</v>
      </c>
      <c r="C261" s="47" t="s">
        <v>5681</v>
      </c>
      <c r="D261" s="47">
        <v>10397</v>
      </c>
      <c r="E261" s="47" t="s">
        <v>5682</v>
      </c>
      <c r="F261" s="46" t="s">
        <v>5683</v>
      </c>
      <c r="G261" s="47" t="s">
        <v>5684</v>
      </c>
      <c r="H261" s="47">
        <v>17988</v>
      </c>
      <c r="I261" s="47" t="s">
        <v>5685</v>
      </c>
      <c r="J261" s="46"/>
      <c r="K261" s="46"/>
      <c r="L261" s="46"/>
      <c r="M261" s="46"/>
      <c r="N261" s="46" t="s">
        <v>6269</v>
      </c>
      <c r="O261" s="46"/>
      <c r="P261" s="46" t="s">
        <v>6269</v>
      </c>
      <c r="Q261" s="46"/>
      <c r="R261" s="49" t="s">
        <v>5686</v>
      </c>
      <c r="S261" s="49" t="s">
        <v>5687</v>
      </c>
      <c r="T261" s="49" t="s">
        <v>5688</v>
      </c>
      <c r="U261" s="49"/>
      <c r="V261" s="49"/>
      <c r="W261" s="49" t="s">
        <v>2673</v>
      </c>
      <c r="X261" s="49"/>
      <c r="Y261" s="49"/>
      <c r="Z261" s="49" t="s">
        <v>5689</v>
      </c>
      <c r="AA261" s="49" t="s">
        <v>5689</v>
      </c>
      <c r="AB261" s="49" t="s">
        <v>1483</v>
      </c>
      <c r="AC261" s="49" t="s">
        <v>1483</v>
      </c>
      <c r="AD261" s="49" t="s">
        <v>1483</v>
      </c>
      <c r="AE261" s="49" t="s">
        <v>5690</v>
      </c>
      <c r="AF261" s="49" t="s">
        <v>5680</v>
      </c>
      <c r="AG261" s="49" t="s">
        <v>5691</v>
      </c>
      <c r="AH261" s="49" t="s">
        <v>5692</v>
      </c>
      <c r="AI261" s="49" t="s">
        <v>5693</v>
      </c>
      <c r="AJ261" s="49"/>
      <c r="AK261" s="49" t="s">
        <v>97</v>
      </c>
      <c r="AL261" s="49" t="s">
        <v>107</v>
      </c>
      <c r="AM261" s="49" t="s">
        <v>107</v>
      </c>
      <c r="AN261" s="49" t="s">
        <v>107</v>
      </c>
      <c r="AO261" s="49" t="s">
        <v>107</v>
      </c>
      <c r="AP261" s="49" t="s">
        <v>110</v>
      </c>
      <c r="AQ261" s="49" t="s">
        <v>110</v>
      </c>
      <c r="AR261" s="49" t="s">
        <v>107</v>
      </c>
      <c r="AS261" s="49" t="s">
        <v>110</v>
      </c>
      <c r="AT261" s="49" t="s">
        <v>110</v>
      </c>
      <c r="AU261" s="49" t="s">
        <v>107</v>
      </c>
      <c r="AV261" s="49" t="s">
        <v>110</v>
      </c>
      <c r="AW261" s="49" t="s">
        <v>110</v>
      </c>
      <c r="AX261" s="49" t="s">
        <v>1215</v>
      </c>
      <c r="AY261" s="49" t="s">
        <v>1215</v>
      </c>
      <c r="AZ261" s="49" t="s">
        <v>1215</v>
      </c>
      <c r="BA261" s="49" t="s">
        <v>5694</v>
      </c>
      <c r="BB261" s="49" t="s">
        <v>5695</v>
      </c>
      <c r="BC261" s="49" t="s">
        <v>109</v>
      </c>
      <c r="BD261" s="50"/>
      <c r="BE261" s="33"/>
      <c r="BF261" s="33"/>
      <c r="BG261" s="33" t="s">
        <v>109</v>
      </c>
      <c r="BH261" s="33"/>
      <c r="BI261" s="33"/>
      <c r="BJ261" s="33"/>
      <c r="BK261" s="33"/>
      <c r="BL261" s="33"/>
      <c r="BM261" s="33"/>
      <c r="BN261" s="33"/>
      <c r="BO261" s="51"/>
      <c r="BP261" s="50" t="s">
        <v>107</v>
      </c>
      <c r="BQ261" s="33" t="s">
        <v>110</v>
      </c>
      <c r="BR261" s="51" t="s">
        <v>110</v>
      </c>
      <c r="BS261" s="52" t="s">
        <v>5696</v>
      </c>
      <c r="BT261" s="50"/>
      <c r="BU261" s="33">
        <v>0.99299999999999999</v>
      </c>
      <c r="BV261" s="33">
        <v>1.919</v>
      </c>
      <c r="BW261" s="33">
        <v>1.9510000000000001</v>
      </c>
      <c r="BX261" s="33">
        <v>4</v>
      </c>
      <c r="BY261" s="53"/>
      <c r="BZ261" s="50">
        <v>2</v>
      </c>
      <c r="CA261" s="33">
        <v>3.3170000000000002</v>
      </c>
      <c r="CB261" s="33">
        <v>1.403</v>
      </c>
      <c r="CC261" s="33">
        <v>1.2889999999999999</v>
      </c>
      <c r="CD261" s="33">
        <v>4</v>
      </c>
      <c r="CE261" s="53">
        <v>2</v>
      </c>
      <c r="CF261" s="54">
        <v>0.3585385966799326</v>
      </c>
      <c r="CG261" s="54">
        <v>1.3415435800431976</v>
      </c>
      <c r="CH261" s="54">
        <v>1.4756227127847954</v>
      </c>
      <c r="CI261" s="54">
        <v>4</v>
      </c>
      <c r="CJ261" s="56"/>
      <c r="CK261" s="53"/>
      <c r="CL261" s="1"/>
      <c r="CM261">
        <v>1185</v>
      </c>
      <c r="CN261" s="61">
        <v>15.853465372675537</v>
      </c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</row>
    <row r="262" spans="1:108">
      <c r="A262" s="46" t="s">
        <v>5631</v>
      </c>
      <c r="B262" s="48">
        <v>4384</v>
      </c>
      <c r="C262" s="47" t="s">
        <v>5632</v>
      </c>
      <c r="D262" s="47">
        <v>2770</v>
      </c>
      <c r="E262" s="47" t="s">
        <v>5633</v>
      </c>
      <c r="F262" s="46" t="s">
        <v>5634</v>
      </c>
      <c r="G262" s="47" t="s">
        <v>5635</v>
      </c>
      <c r="H262" s="47">
        <v>14677</v>
      </c>
      <c r="I262" s="47" t="s">
        <v>5636</v>
      </c>
      <c r="J262" s="46"/>
      <c r="K262" s="46"/>
      <c r="L262" s="46"/>
      <c r="M262" s="46"/>
      <c r="N262" s="46" t="s">
        <v>6269</v>
      </c>
      <c r="O262" s="46"/>
      <c r="P262" s="46" t="s">
        <v>6269</v>
      </c>
      <c r="Q262" s="46"/>
      <c r="R262" s="49" t="s">
        <v>5637</v>
      </c>
      <c r="S262" s="49" t="s">
        <v>5638</v>
      </c>
      <c r="T262" s="49"/>
      <c r="U262" s="49" t="s">
        <v>2815</v>
      </c>
      <c r="V262" s="49"/>
      <c r="W262" s="49"/>
      <c r="X262" s="49" t="s">
        <v>330</v>
      </c>
      <c r="Y262" s="49"/>
      <c r="Z262" s="49" t="s">
        <v>5639</v>
      </c>
      <c r="AA262" s="49" t="s">
        <v>5640</v>
      </c>
      <c r="AB262" s="49" t="s">
        <v>5641</v>
      </c>
      <c r="AC262" s="49" t="s">
        <v>5642</v>
      </c>
      <c r="AD262" s="49" t="s">
        <v>5642</v>
      </c>
      <c r="AE262" s="49" t="s">
        <v>5643</v>
      </c>
      <c r="AF262" s="49" t="s">
        <v>5631</v>
      </c>
      <c r="AG262" s="49" t="s">
        <v>5644</v>
      </c>
      <c r="AH262" s="49" t="s">
        <v>5645</v>
      </c>
      <c r="AI262" s="49" t="s">
        <v>5646</v>
      </c>
      <c r="AJ262" s="49"/>
      <c r="AK262" s="49" t="s">
        <v>109</v>
      </c>
      <c r="AL262" s="49" t="s">
        <v>108</v>
      </c>
      <c r="AM262" s="49" t="s">
        <v>110</v>
      </c>
      <c r="AN262" s="49" t="s">
        <v>110</v>
      </c>
      <c r="AO262" s="49" t="s">
        <v>97</v>
      </c>
      <c r="AP262" s="49" t="s">
        <v>108</v>
      </c>
      <c r="AQ262" s="49" t="s">
        <v>108</v>
      </c>
      <c r="AR262" s="49" t="s">
        <v>110</v>
      </c>
      <c r="AS262" s="49" t="s">
        <v>110</v>
      </c>
      <c r="AT262" s="49" t="s">
        <v>110</v>
      </c>
      <c r="AU262" s="49" t="s">
        <v>110</v>
      </c>
      <c r="AV262" s="49" t="s">
        <v>110</v>
      </c>
      <c r="AW262" s="49" t="s">
        <v>110</v>
      </c>
      <c r="AX262" s="49" t="s">
        <v>5647</v>
      </c>
      <c r="AY262" s="49" t="s">
        <v>4886</v>
      </c>
      <c r="AZ262" s="49" t="s">
        <v>4886</v>
      </c>
      <c r="BA262" s="49" t="s">
        <v>5648</v>
      </c>
      <c r="BB262" s="49" t="s">
        <v>1435</v>
      </c>
      <c r="BC262" s="49" t="s">
        <v>5649</v>
      </c>
      <c r="BD262" s="50"/>
      <c r="BE262" s="33"/>
      <c r="BF262" s="33" t="s">
        <v>97</v>
      </c>
      <c r="BG262" s="33" t="s">
        <v>109</v>
      </c>
      <c r="BH262" s="33"/>
      <c r="BI262" s="33"/>
      <c r="BJ262" s="33"/>
      <c r="BK262" s="33"/>
      <c r="BL262" s="33"/>
      <c r="BM262" s="33"/>
      <c r="BN262" s="33"/>
      <c r="BO262" s="51"/>
      <c r="BP262" s="50" t="s">
        <v>107</v>
      </c>
      <c r="BQ262" s="33" t="s">
        <v>107</v>
      </c>
      <c r="BR262" s="51" t="s">
        <v>97</v>
      </c>
      <c r="BS262" s="52" t="s">
        <v>5650</v>
      </c>
      <c r="BT262" s="50"/>
      <c r="BU262" s="33">
        <v>0.99</v>
      </c>
      <c r="BV262" s="33">
        <v>0.80900000000000005</v>
      </c>
      <c r="BW262" s="33">
        <v>1.2929999999999999</v>
      </c>
      <c r="BX262" s="33">
        <v>5</v>
      </c>
      <c r="BY262" s="53"/>
      <c r="BZ262" s="50">
        <v>2</v>
      </c>
      <c r="CA262" s="33">
        <v>4.0890000000000004</v>
      </c>
      <c r="CB262" s="33">
        <v>1.7370000000000001</v>
      </c>
      <c r="CC262" s="33">
        <v>0.98799999999999999</v>
      </c>
      <c r="CD262" s="33">
        <v>5</v>
      </c>
      <c r="CE262" s="53">
        <v>2</v>
      </c>
      <c r="CF262" s="54">
        <v>0.34671659385618198</v>
      </c>
      <c r="CG262" s="60">
        <v>0.46410173109945702</v>
      </c>
      <c r="CH262" s="54">
        <v>1.3982493917615144</v>
      </c>
      <c r="CI262" s="54">
        <v>5</v>
      </c>
      <c r="CJ262" s="56"/>
      <c r="CK262" s="53"/>
      <c r="CL262" s="1"/>
      <c r="CM262">
        <v>1065</v>
      </c>
      <c r="CN262" s="61">
        <v>4.4659705515359054</v>
      </c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</row>
    <row r="263" spans="1:108">
      <c r="A263" s="46" t="s">
        <v>4842</v>
      </c>
      <c r="B263" s="48">
        <v>11501</v>
      </c>
      <c r="C263" s="47" t="s">
        <v>4843</v>
      </c>
      <c r="D263" s="47">
        <v>9143</v>
      </c>
      <c r="E263" s="47" t="s">
        <v>4844</v>
      </c>
      <c r="F263" s="46" t="s">
        <v>4845</v>
      </c>
      <c r="G263" s="47" t="s">
        <v>4846</v>
      </c>
      <c r="H263" s="47">
        <v>20974</v>
      </c>
      <c r="I263" s="47" t="s">
        <v>4847</v>
      </c>
      <c r="J263" s="46"/>
      <c r="K263" s="46"/>
      <c r="L263" s="46"/>
      <c r="M263" s="46"/>
      <c r="N263" s="46" t="s">
        <v>6269</v>
      </c>
      <c r="O263" s="46"/>
      <c r="P263" s="46" t="s">
        <v>6269</v>
      </c>
      <c r="Q263" s="46"/>
      <c r="R263" s="49" t="s">
        <v>4848</v>
      </c>
      <c r="S263" s="49" t="s">
        <v>4849</v>
      </c>
      <c r="T263" s="49"/>
      <c r="U263" s="49"/>
      <c r="V263" s="49"/>
      <c r="W263" s="49"/>
      <c r="X263" s="49"/>
      <c r="Y263" s="49"/>
      <c r="Z263" s="49" t="s">
        <v>4850</v>
      </c>
      <c r="AA263" s="49" t="s">
        <v>4850</v>
      </c>
      <c r="AB263" s="49" t="s">
        <v>2531</v>
      </c>
      <c r="AC263" s="49" t="s">
        <v>2531</v>
      </c>
      <c r="AD263" s="49" t="s">
        <v>2531</v>
      </c>
      <c r="AE263" s="49" t="s">
        <v>4851</v>
      </c>
      <c r="AF263" s="49" t="s">
        <v>4842</v>
      </c>
      <c r="AG263" s="49" t="s">
        <v>4842</v>
      </c>
      <c r="AH263" s="49" t="s">
        <v>4851</v>
      </c>
      <c r="AI263" s="49" t="s">
        <v>4852</v>
      </c>
      <c r="AJ263" s="49"/>
      <c r="AK263" s="49" t="s">
        <v>107</v>
      </c>
      <c r="AL263" s="49" t="s">
        <v>107</v>
      </c>
      <c r="AM263" s="49" t="s">
        <v>107</v>
      </c>
      <c r="AN263" s="49" t="s">
        <v>107</v>
      </c>
      <c r="AO263" s="49" t="s">
        <v>107</v>
      </c>
      <c r="AP263" s="49" t="s">
        <v>107</v>
      </c>
      <c r="AQ263" s="49" t="s">
        <v>107</v>
      </c>
      <c r="AR263" s="49" t="s">
        <v>107</v>
      </c>
      <c r="AS263" s="49" t="s">
        <v>107</v>
      </c>
      <c r="AT263" s="49" t="s">
        <v>107</v>
      </c>
      <c r="AU263" s="49" t="s">
        <v>107</v>
      </c>
      <c r="AV263" s="49" t="s">
        <v>107</v>
      </c>
      <c r="AW263" s="49" t="s">
        <v>107</v>
      </c>
      <c r="AX263" s="49" t="s">
        <v>1867</v>
      </c>
      <c r="AY263" s="49" t="s">
        <v>1867</v>
      </c>
      <c r="AZ263" s="49" t="s">
        <v>1867</v>
      </c>
      <c r="BA263" s="49" t="s">
        <v>4853</v>
      </c>
      <c r="BB263" s="49" t="s">
        <v>240</v>
      </c>
      <c r="BC263" s="49" t="s">
        <v>4854</v>
      </c>
      <c r="BD263" s="50" t="s">
        <v>107</v>
      </c>
      <c r="BE263" s="33" t="s">
        <v>173</v>
      </c>
      <c r="BF263" s="33" t="s">
        <v>107</v>
      </c>
      <c r="BG263" s="33"/>
      <c r="BH263" s="33"/>
      <c r="BI263" s="33"/>
      <c r="BJ263" s="33"/>
      <c r="BK263" s="33"/>
      <c r="BL263" s="33"/>
      <c r="BM263" s="33"/>
      <c r="BN263" s="33" t="s">
        <v>110</v>
      </c>
      <c r="BO263" s="51" t="s">
        <v>110</v>
      </c>
      <c r="BP263" s="50" t="s">
        <v>173</v>
      </c>
      <c r="BQ263" s="33" t="s">
        <v>97</v>
      </c>
      <c r="BR263" s="51" t="s">
        <v>97</v>
      </c>
      <c r="BS263" s="52" t="s">
        <v>4855</v>
      </c>
      <c r="BT263" s="50"/>
      <c r="BU263" s="33">
        <v>0.97499999999999998</v>
      </c>
      <c r="BV263" s="33">
        <v>1.94</v>
      </c>
      <c r="BW263" s="33">
        <v>0.90800000000000003</v>
      </c>
      <c r="BX263" s="33">
        <v>6</v>
      </c>
      <c r="BY263" s="53"/>
      <c r="BZ263" s="50">
        <v>2</v>
      </c>
      <c r="CA263" s="33">
        <v>6.9809999999999999</v>
      </c>
      <c r="CB263" s="33">
        <v>1.413</v>
      </c>
      <c r="CC263" s="33">
        <v>1.2470000000000001</v>
      </c>
      <c r="CD263" s="33">
        <v>6</v>
      </c>
      <c r="CE263" s="53">
        <v>2</v>
      </c>
      <c r="CF263" s="60">
        <v>0.15201726916177677</v>
      </c>
      <c r="CG263" s="54">
        <v>1.3537845045825605</v>
      </c>
      <c r="CH263" s="60">
        <v>0.74482347683598982</v>
      </c>
      <c r="CI263" s="54">
        <v>6</v>
      </c>
      <c r="CJ263" s="53"/>
      <c r="CK263" s="56">
        <v>2</v>
      </c>
      <c r="CL263" s="1"/>
      <c r="CM263">
        <v>719</v>
      </c>
      <c r="CN263" s="61">
        <v>4.5450619080563808</v>
      </c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</row>
    <row r="264" spans="1:108">
      <c r="A264" s="46" t="s">
        <v>5711</v>
      </c>
      <c r="B264" s="48">
        <v>15580</v>
      </c>
      <c r="C264" s="47" t="s">
        <v>5712</v>
      </c>
      <c r="D264" s="47">
        <v>9659</v>
      </c>
      <c r="E264" s="47" t="s">
        <v>5713</v>
      </c>
      <c r="F264" s="46" t="s">
        <v>5714</v>
      </c>
      <c r="G264" s="47" t="s">
        <v>5715</v>
      </c>
      <c r="H264" s="47">
        <v>83679</v>
      </c>
      <c r="I264" s="47" t="s">
        <v>5716</v>
      </c>
      <c r="J264" s="46"/>
      <c r="K264" s="46"/>
      <c r="L264" s="46"/>
      <c r="M264" s="46"/>
      <c r="N264" s="46" t="s">
        <v>6269</v>
      </c>
      <c r="O264" s="46"/>
      <c r="P264" s="46" t="s">
        <v>6269</v>
      </c>
      <c r="Q264" s="46"/>
      <c r="R264" s="49" t="s">
        <v>5717</v>
      </c>
      <c r="S264" s="49" t="s">
        <v>5718</v>
      </c>
      <c r="T264" s="49"/>
      <c r="U264" s="49"/>
      <c r="V264" s="49"/>
      <c r="W264" s="49"/>
      <c r="X264" s="49"/>
      <c r="Y264" s="49"/>
      <c r="Z264" s="49" t="s">
        <v>5719</v>
      </c>
      <c r="AA264" s="49" t="s">
        <v>5719</v>
      </c>
      <c r="AB264" s="49" t="s">
        <v>2800</v>
      </c>
      <c r="AC264" s="49" t="s">
        <v>2800</v>
      </c>
      <c r="AD264" s="49" t="s">
        <v>2800</v>
      </c>
      <c r="AE264" s="49" t="s">
        <v>5720</v>
      </c>
      <c r="AF264" s="49" t="s">
        <v>5711</v>
      </c>
      <c r="AG264" s="49" t="s">
        <v>5721</v>
      </c>
      <c r="AH264" s="49" t="s">
        <v>5722</v>
      </c>
      <c r="AI264" s="49" t="s">
        <v>5723</v>
      </c>
      <c r="AJ264" s="49"/>
      <c r="AK264" s="49" t="s">
        <v>108</v>
      </c>
      <c r="AL264" s="49" t="s">
        <v>110</v>
      </c>
      <c r="AM264" s="49" t="s">
        <v>110</v>
      </c>
      <c r="AN264" s="49" t="s">
        <v>110</v>
      </c>
      <c r="AO264" s="49" t="s">
        <v>110</v>
      </c>
      <c r="AP264" s="49" t="s">
        <v>110</v>
      </c>
      <c r="AQ264" s="49" t="s">
        <v>110</v>
      </c>
      <c r="AR264" s="49" t="s">
        <v>110</v>
      </c>
      <c r="AS264" s="49" t="s">
        <v>110</v>
      </c>
      <c r="AT264" s="49" t="s">
        <v>110</v>
      </c>
      <c r="AU264" s="49" t="s">
        <v>110</v>
      </c>
      <c r="AV264" s="49" t="s">
        <v>110</v>
      </c>
      <c r="AW264" s="49" t="s">
        <v>110</v>
      </c>
      <c r="AX264" s="49" t="s">
        <v>4259</v>
      </c>
      <c r="AY264" s="49" t="s">
        <v>4259</v>
      </c>
      <c r="AZ264" s="49" t="s">
        <v>4259</v>
      </c>
      <c r="BA264" s="49" t="s">
        <v>5724</v>
      </c>
      <c r="BB264" s="49" t="s">
        <v>5725</v>
      </c>
      <c r="BC264" s="49" t="s">
        <v>97</v>
      </c>
      <c r="BD264" s="50"/>
      <c r="BE264" s="33"/>
      <c r="BF264" s="33" t="s">
        <v>97</v>
      </c>
      <c r="BG264" s="33"/>
      <c r="BH264" s="33"/>
      <c r="BI264" s="33"/>
      <c r="BJ264" s="33"/>
      <c r="BK264" s="33"/>
      <c r="BL264" s="33"/>
      <c r="BM264" s="33"/>
      <c r="BN264" s="33"/>
      <c r="BO264" s="51"/>
      <c r="BP264" s="50" t="s">
        <v>110</v>
      </c>
      <c r="BQ264" s="33" t="s">
        <v>110</v>
      </c>
      <c r="BR264" s="51" t="s">
        <v>110</v>
      </c>
      <c r="BS264" s="52" t="s">
        <v>5726</v>
      </c>
      <c r="BT264" s="50"/>
      <c r="BU264" s="33">
        <v>0.97</v>
      </c>
      <c r="BV264" s="33">
        <v>1.484</v>
      </c>
      <c r="BW264" s="33">
        <v>1.69</v>
      </c>
      <c r="BX264" s="33">
        <v>3</v>
      </c>
      <c r="BY264" s="53"/>
      <c r="BZ264" s="50">
        <v>2</v>
      </c>
      <c r="CA264" s="33">
        <v>3.931</v>
      </c>
      <c r="CB264" s="33">
        <v>1.762</v>
      </c>
      <c r="CC264" s="33">
        <v>1.111</v>
      </c>
      <c r="CD264" s="33">
        <v>3</v>
      </c>
      <c r="CE264" s="53">
        <v>2</v>
      </c>
      <c r="CF264" s="54">
        <v>0.24542888697999757</v>
      </c>
      <c r="CG264" s="60">
        <v>0.76599004212945221</v>
      </c>
      <c r="CH264" s="54">
        <v>1.4984191677779941</v>
      </c>
      <c r="CI264" s="54">
        <v>3</v>
      </c>
      <c r="CJ264" s="56"/>
      <c r="CK264" s="53"/>
      <c r="CL264" s="1"/>
      <c r="CM264">
        <v>7449</v>
      </c>
      <c r="CN264" s="61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</row>
    <row r="265" spans="1:108">
      <c r="A265" s="46" t="s">
        <v>5487</v>
      </c>
      <c r="B265" s="48">
        <v>8912</v>
      </c>
      <c r="C265" s="47" t="s">
        <v>5488</v>
      </c>
      <c r="D265" s="47">
        <v>5245</v>
      </c>
      <c r="E265" s="47" t="s">
        <v>5489</v>
      </c>
      <c r="F265" s="46" t="s">
        <v>5490</v>
      </c>
      <c r="G265" s="47" t="s">
        <v>5491</v>
      </c>
      <c r="H265" s="47">
        <v>18673</v>
      </c>
      <c r="I265" s="47" t="s">
        <v>5492</v>
      </c>
      <c r="J265" s="46"/>
      <c r="K265" s="46"/>
      <c r="L265" s="46"/>
      <c r="M265" s="46"/>
      <c r="N265" s="46" t="s">
        <v>6269</v>
      </c>
      <c r="O265" s="46"/>
      <c r="P265" s="46" t="s">
        <v>6269</v>
      </c>
      <c r="Q265" s="46"/>
      <c r="R265" s="49" t="s">
        <v>1909</v>
      </c>
      <c r="S265" s="49" t="s">
        <v>5493</v>
      </c>
      <c r="T265" s="49"/>
      <c r="U265" s="49"/>
      <c r="V265" s="49"/>
      <c r="W265" s="49"/>
      <c r="X265" s="49"/>
      <c r="Y265" s="49"/>
      <c r="Z265" s="49" t="s">
        <v>5494</v>
      </c>
      <c r="AA265" s="49" t="s">
        <v>5495</v>
      </c>
      <c r="AB265" s="49" t="s">
        <v>5496</v>
      </c>
      <c r="AC265" s="49" t="s">
        <v>5496</v>
      </c>
      <c r="AD265" s="49" t="s">
        <v>5496</v>
      </c>
      <c r="AE265" s="49" t="s">
        <v>5497</v>
      </c>
      <c r="AF265" s="49" t="s">
        <v>5487</v>
      </c>
      <c r="AG265" s="49" t="s">
        <v>5498</v>
      </c>
      <c r="AH265" s="49" t="s">
        <v>5499</v>
      </c>
      <c r="AI265" s="49" t="s">
        <v>5500</v>
      </c>
      <c r="AJ265" s="49"/>
      <c r="AK265" s="49" t="s">
        <v>173</v>
      </c>
      <c r="AL265" s="49" t="s">
        <v>172</v>
      </c>
      <c r="AM265" s="49" t="s">
        <v>172</v>
      </c>
      <c r="AN265" s="49" t="s">
        <v>172</v>
      </c>
      <c r="AO265" s="49" t="s">
        <v>172</v>
      </c>
      <c r="AP265" s="49" t="s">
        <v>143</v>
      </c>
      <c r="AQ265" s="49" t="s">
        <v>441</v>
      </c>
      <c r="AR265" s="49" t="s">
        <v>172</v>
      </c>
      <c r="AS265" s="49" t="s">
        <v>143</v>
      </c>
      <c r="AT265" s="49" t="s">
        <v>441</v>
      </c>
      <c r="AU265" s="49" t="s">
        <v>172</v>
      </c>
      <c r="AV265" s="49" t="s">
        <v>143</v>
      </c>
      <c r="AW265" s="49" t="s">
        <v>441</v>
      </c>
      <c r="AX265" s="49" t="s">
        <v>1178</v>
      </c>
      <c r="AY265" s="49" t="s">
        <v>1178</v>
      </c>
      <c r="AZ265" s="49" t="s">
        <v>1178</v>
      </c>
      <c r="BA265" s="49" t="s">
        <v>5501</v>
      </c>
      <c r="BB265" s="49" t="s">
        <v>4202</v>
      </c>
      <c r="BC265" s="49" t="s">
        <v>5502</v>
      </c>
      <c r="BD265" s="50"/>
      <c r="BE265" s="33" t="s">
        <v>110</v>
      </c>
      <c r="BF265" s="33" t="s">
        <v>155</v>
      </c>
      <c r="BG265" s="33"/>
      <c r="BH265" s="33"/>
      <c r="BI265" s="33"/>
      <c r="BJ265" s="33"/>
      <c r="BK265" s="33"/>
      <c r="BL265" s="33"/>
      <c r="BM265" s="33"/>
      <c r="BN265" s="33" t="s">
        <v>110</v>
      </c>
      <c r="BO265" s="51"/>
      <c r="BP265" s="50" t="s">
        <v>142</v>
      </c>
      <c r="BQ265" s="33" t="s">
        <v>149</v>
      </c>
      <c r="BR265" s="51" t="s">
        <v>172</v>
      </c>
      <c r="BS265" s="52" t="s">
        <v>5503</v>
      </c>
      <c r="BT265" s="50"/>
      <c r="BU265" s="33">
        <v>0.93899999999999995</v>
      </c>
      <c r="BV265" s="33">
        <v>2.5019999999999998</v>
      </c>
      <c r="BW265" s="33">
        <v>2.177</v>
      </c>
      <c r="BX265" s="33">
        <v>30</v>
      </c>
      <c r="BY265" s="53"/>
      <c r="BZ265" s="50">
        <v>2</v>
      </c>
      <c r="CA265" s="33">
        <v>5.1509999999999998</v>
      </c>
      <c r="CB265" s="33">
        <v>1.1259999999999999</v>
      </c>
      <c r="CC265" s="33">
        <v>1.917</v>
      </c>
      <c r="CD265" s="33">
        <v>30</v>
      </c>
      <c r="CE265" s="53">
        <v>2</v>
      </c>
      <c r="CF265" s="54">
        <v>0.23796492397020677</v>
      </c>
      <c r="CG265" s="54">
        <v>2.0962163295252072</v>
      </c>
      <c r="CH265" s="54">
        <v>1.3627877185570803</v>
      </c>
      <c r="CI265" s="54">
        <v>30</v>
      </c>
      <c r="CJ265" s="56"/>
      <c r="CK265" s="53"/>
      <c r="CL265" s="1"/>
      <c r="CM265">
        <v>819</v>
      </c>
      <c r="CN265" s="61">
        <v>9.5159625684393827</v>
      </c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</row>
    <row r="266" spans="1:108">
      <c r="A266" s="46" t="s">
        <v>5727</v>
      </c>
      <c r="B266" s="48">
        <v>13527</v>
      </c>
      <c r="C266" s="47" t="s">
        <v>5728</v>
      </c>
      <c r="D266" s="47">
        <v>51382</v>
      </c>
      <c r="E266" s="47" t="s">
        <v>5729</v>
      </c>
      <c r="F266" s="46" t="s">
        <v>5730</v>
      </c>
      <c r="G266" s="47" t="s">
        <v>5731</v>
      </c>
      <c r="H266" s="47">
        <v>73834</v>
      </c>
      <c r="I266" s="47" t="s">
        <v>5732</v>
      </c>
      <c r="J266" s="46"/>
      <c r="K266" s="46"/>
      <c r="L266" s="46"/>
      <c r="M266" s="46"/>
      <c r="N266" s="46" t="s">
        <v>6269</v>
      </c>
      <c r="O266" s="46"/>
      <c r="P266" s="46" t="s">
        <v>6269</v>
      </c>
      <c r="Q266" s="46"/>
      <c r="R266" s="49" t="s">
        <v>265</v>
      </c>
      <c r="S266" s="49" t="s">
        <v>5733</v>
      </c>
      <c r="T266" s="49"/>
      <c r="U266" s="49"/>
      <c r="V266" s="49"/>
      <c r="W266" s="49"/>
      <c r="X266" s="49"/>
      <c r="Y266" s="49"/>
      <c r="Z266" s="49" t="s">
        <v>5734</v>
      </c>
      <c r="AA266" s="49" t="s">
        <v>5734</v>
      </c>
      <c r="AB266" s="49" t="s">
        <v>2531</v>
      </c>
      <c r="AC266" s="49" t="s">
        <v>2531</v>
      </c>
      <c r="AD266" s="49" t="s">
        <v>2531</v>
      </c>
      <c r="AE266" s="49" t="s">
        <v>5735</v>
      </c>
      <c r="AF266" s="49" t="s">
        <v>5727</v>
      </c>
      <c r="AG266" s="49" t="s">
        <v>5736</v>
      </c>
      <c r="AH266" s="49" t="s">
        <v>5737</v>
      </c>
      <c r="AI266" s="49" t="s">
        <v>5738</v>
      </c>
      <c r="AJ266" s="49"/>
      <c r="AK266" s="49" t="s">
        <v>107</v>
      </c>
      <c r="AL266" s="49" t="s">
        <v>107</v>
      </c>
      <c r="AM266" s="49" t="s">
        <v>107</v>
      </c>
      <c r="AN266" s="49" t="s">
        <v>107</v>
      </c>
      <c r="AO266" s="49" t="s">
        <v>107</v>
      </c>
      <c r="AP266" s="49" t="s">
        <v>110</v>
      </c>
      <c r="AQ266" s="49" t="s">
        <v>110</v>
      </c>
      <c r="AR266" s="49" t="s">
        <v>107</v>
      </c>
      <c r="AS266" s="49" t="s">
        <v>110</v>
      </c>
      <c r="AT266" s="49" t="s">
        <v>110</v>
      </c>
      <c r="AU266" s="49" t="s">
        <v>107</v>
      </c>
      <c r="AV266" s="49" t="s">
        <v>110</v>
      </c>
      <c r="AW266" s="49" t="s">
        <v>110</v>
      </c>
      <c r="AX266" s="49" t="s">
        <v>2241</v>
      </c>
      <c r="AY266" s="49" t="s">
        <v>2241</v>
      </c>
      <c r="AZ266" s="49" t="s">
        <v>2241</v>
      </c>
      <c r="BA266" s="49" t="s">
        <v>5739</v>
      </c>
      <c r="BB266" s="49" t="s">
        <v>5523</v>
      </c>
      <c r="BC266" s="49" t="s">
        <v>4722</v>
      </c>
      <c r="BD266" s="50"/>
      <c r="BE266" s="33" t="s">
        <v>110</v>
      </c>
      <c r="BF266" s="33" t="s">
        <v>109</v>
      </c>
      <c r="BG266" s="33"/>
      <c r="BH266" s="33"/>
      <c r="BI266" s="33"/>
      <c r="BJ266" s="33"/>
      <c r="BK266" s="33"/>
      <c r="BL266" s="33"/>
      <c r="BM266" s="33"/>
      <c r="BN266" s="33"/>
      <c r="BO266" s="51"/>
      <c r="BP266" s="50" t="s">
        <v>107</v>
      </c>
      <c r="BQ266" s="33" t="s">
        <v>107</v>
      </c>
      <c r="BR266" s="51" t="s">
        <v>110</v>
      </c>
      <c r="BS266" s="52" t="s">
        <v>5740</v>
      </c>
      <c r="BT266" s="50"/>
      <c r="BU266" s="33">
        <v>0.93799999999999994</v>
      </c>
      <c r="BV266" s="33"/>
      <c r="BW266" s="33">
        <v>2.1920000000000002</v>
      </c>
      <c r="BX266" s="33">
        <v>3</v>
      </c>
      <c r="BY266" s="53"/>
      <c r="BZ266" s="50">
        <v>2</v>
      </c>
      <c r="CA266" s="33">
        <v>3.637</v>
      </c>
      <c r="CB266" s="33"/>
      <c r="CC266" s="33">
        <v>1.823</v>
      </c>
      <c r="CD266" s="33">
        <v>3</v>
      </c>
      <c r="CE266" s="53">
        <v>2</v>
      </c>
      <c r="CF266" s="54">
        <v>0.2945421342523048</v>
      </c>
      <c r="CG266" s="54"/>
      <c r="CH266" s="54">
        <v>1.1543611765249111</v>
      </c>
      <c r="CI266" s="54">
        <v>3</v>
      </c>
      <c r="CJ266" s="56"/>
      <c r="CK266" s="53"/>
      <c r="CL266" s="1"/>
      <c r="CM266">
        <v>744</v>
      </c>
      <c r="CN266" s="61">
        <v>2.1871206852945719</v>
      </c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</row>
    <row r="267" spans="1:108">
      <c r="A267" s="46" t="s">
        <v>5564</v>
      </c>
      <c r="B267" s="48">
        <v>12729</v>
      </c>
      <c r="C267" s="47" t="s">
        <v>5565</v>
      </c>
      <c r="D267" s="47">
        <v>7453</v>
      </c>
      <c r="E267" s="47" t="s">
        <v>5566</v>
      </c>
      <c r="F267" s="46" t="s">
        <v>5567</v>
      </c>
      <c r="G267" s="47" t="s">
        <v>5568</v>
      </c>
      <c r="H267" s="47">
        <v>22375</v>
      </c>
      <c r="I267" s="47" t="s">
        <v>5569</v>
      </c>
      <c r="J267" s="46"/>
      <c r="K267" s="46"/>
      <c r="L267" s="46"/>
      <c r="M267" s="46"/>
      <c r="N267" s="46" t="s">
        <v>6269</v>
      </c>
      <c r="O267" s="46"/>
      <c r="P267" s="46" t="s">
        <v>6269</v>
      </c>
      <c r="Q267" s="46"/>
      <c r="R267" s="49" t="s">
        <v>5570</v>
      </c>
      <c r="S267" s="49" t="s">
        <v>5571</v>
      </c>
      <c r="T267" s="49" t="s">
        <v>5572</v>
      </c>
      <c r="U267" s="49"/>
      <c r="V267" s="49"/>
      <c r="W267" s="49" t="s">
        <v>4054</v>
      </c>
      <c r="X267" s="49"/>
      <c r="Y267" s="49"/>
      <c r="Z267" s="49" t="s">
        <v>5573</v>
      </c>
      <c r="AA267" s="49" t="s">
        <v>5574</v>
      </c>
      <c r="AB267" s="49" t="s">
        <v>1153</v>
      </c>
      <c r="AC267" s="49" t="s">
        <v>1153</v>
      </c>
      <c r="AD267" s="49" t="s">
        <v>1153</v>
      </c>
      <c r="AE267" s="49" t="s">
        <v>5575</v>
      </c>
      <c r="AF267" s="49" t="s">
        <v>5564</v>
      </c>
      <c r="AG267" s="49" t="s">
        <v>5576</v>
      </c>
      <c r="AH267" s="49" t="s">
        <v>5577</v>
      </c>
      <c r="AI267" s="49" t="s">
        <v>5578</v>
      </c>
      <c r="AJ267" s="49"/>
      <c r="AK267" s="49" t="s">
        <v>97</v>
      </c>
      <c r="AL267" s="49" t="s">
        <v>97</v>
      </c>
      <c r="AM267" s="49" t="s">
        <v>97</v>
      </c>
      <c r="AN267" s="49" t="s">
        <v>97</v>
      </c>
      <c r="AO267" s="49" t="s">
        <v>97</v>
      </c>
      <c r="AP267" s="49" t="s">
        <v>97</v>
      </c>
      <c r="AQ267" s="49" t="s">
        <v>97</v>
      </c>
      <c r="AR267" s="49" t="s">
        <v>97</v>
      </c>
      <c r="AS267" s="49" t="s">
        <v>97</v>
      </c>
      <c r="AT267" s="49" t="s">
        <v>97</v>
      </c>
      <c r="AU267" s="49" t="s">
        <v>97</v>
      </c>
      <c r="AV267" s="49" t="s">
        <v>97</v>
      </c>
      <c r="AW267" s="49" t="s">
        <v>97</v>
      </c>
      <c r="AX267" s="49" t="s">
        <v>5579</v>
      </c>
      <c r="AY267" s="49" t="s">
        <v>5579</v>
      </c>
      <c r="AZ267" s="49" t="s">
        <v>5579</v>
      </c>
      <c r="BA267" s="49" t="s">
        <v>5580</v>
      </c>
      <c r="BB267" s="49" t="s">
        <v>5325</v>
      </c>
      <c r="BC267" s="49" t="s">
        <v>5581</v>
      </c>
      <c r="BD267" s="50"/>
      <c r="BE267" s="33"/>
      <c r="BF267" s="33"/>
      <c r="BG267" s="33"/>
      <c r="BH267" s="33" t="s">
        <v>430</v>
      </c>
      <c r="BI267" s="33" t="s">
        <v>110</v>
      </c>
      <c r="BJ267" s="33"/>
      <c r="BK267" s="33"/>
      <c r="BL267" s="33"/>
      <c r="BM267" s="33"/>
      <c r="BN267" s="33"/>
      <c r="BO267" s="51"/>
      <c r="BP267" s="50" t="s">
        <v>173</v>
      </c>
      <c r="BQ267" s="33" t="s">
        <v>109</v>
      </c>
      <c r="BR267" s="51" t="s">
        <v>109</v>
      </c>
      <c r="BS267" s="52" t="s">
        <v>5582</v>
      </c>
      <c r="BT267" s="50"/>
      <c r="BU267" s="33">
        <v>0.92800000000000005</v>
      </c>
      <c r="BV267" s="33">
        <v>1.663</v>
      </c>
      <c r="BW267" s="33">
        <v>1.7450000000000001</v>
      </c>
      <c r="BX267" s="33">
        <v>11</v>
      </c>
      <c r="BY267" s="53"/>
      <c r="BZ267" s="50">
        <v>2</v>
      </c>
      <c r="CA267" s="33">
        <v>3.7919999999999998</v>
      </c>
      <c r="CB267" s="33">
        <v>1.3260000000000001</v>
      </c>
      <c r="CC267" s="33">
        <v>0.81599999999999995</v>
      </c>
      <c r="CD267" s="33">
        <v>11</v>
      </c>
      <c r="CE267" s="53">
        <v>2</v>
      </c>
      <c r="CF267" s="54">
        <v>0.35027496584819079</v>
      </c>
      <c r="CG267" s="54">
        <v>1.6411468334071848</v>
      </c>
      <c r="CH267" s="54">
        <v>2.7159152634437804</v>
      </c>
      <c r="CI267" s="54">
        <v>11</v>
      </c>
      <c r="CJ267" s="61"/>
      <c r="CK267" s="53"/>
      <c r="CL267" s="1"/>
      <c r="CM267">
        <v>1416</v>
      </c>
      <c r="CN267" s="61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</row>
    <row r="268" spans="1:108">
      <c r="A268" s="46" t="s">
        <v>4764</v>
      </c>
      <c r="B268" s="48">
        <v>6535</v>
      </c>
      <c r="C268" s="47" t="s">
        <v>4765</v>
      </c>
      <c r="D268" s="47">
        <v>3939</v>
      </c>
      <c r="E268" s="47" t="s">
        <v>4766</v>
      </c>
      <c r="F268" s="46" t="s">
        <v>4767</v>
      </c>
      <c r="G268" s="47" t="s">
        <v>4768</v>
      </c>
      <c r="H268" s="47">
        <v>16828</v>
      </c>
      <c r="I268" s="47" t="s">
        <v>4769</v>
      </c>
      <c r="J268" s="46"/>
      <c r="K268" s="46"/>
      <c r="L268" s="46"/>
      <c r="M268" s="46"/>
      <c r="N268" s="46" t="s">
        <v>6269</v>
      </c>
      <c r="O268" s="46"/>
      <c r="P268" s="46" t="s">
        <v>6269</v>
      </c>
      <c r="Q268" s="46"/>
      <c r="R268" s="49" t="s">
        <v>1354</v>
      </c>
      <c r="S268" s="49" t="s">
        <v>4770</v>
      </c>
      <c r="T268" s="49" t="s">
        <v>4771</v>
      </c>
      <c r="U268" s="49" t="s">
        <v>1756</v>
      </c>
      <c r="V268" s="49"/>
      <c r="W268" s="49" t="s">
        <v>4772</v>
      </c>
      <c r="X268" s="49" t="s">
        <v>2194</v>
      </c>
      <c r="Y268" s="49"/>
      <c r="Z268" s="49" t="s">
        <v>4773</v>
      </c>
      <c r="AA268" s="49" t="s">
        <v>4774</v>
      </c>
      <c r="AB268" s="49" t="s">
        <v>4775</v>
      </c>
      <c r="AC268" s="49" t="s">
        <v>4776</v>
      </c>
      <c r="AD268" s="49" t="s">
        <v>4776</v>
      </c>
      <c r="AE268" s="49" t="s">
        <v>4777</v>
      </c>
      <c r="AF268" s="49" t="s">
        <v>4764</v>
      </c>
      <c r="AG268" s="49" t="s">
        <v>4778</v>
      </c>
      <c r="AH268" s="49" t="s">
        <v>4779</v>
      </c>
      <c r="AI268" s="49" t="s">
        <v>4780</v>
      </c>
      <c r="AJ268" s="49"/>
      <c r="AK268" s="49" t="s">
        <v>149</v>
      </c>
      <c r="AL268" s="49" t="s">
        <v>143</v>
      </c>
      <c r="AM268" s="49" t="s">
        <v>441</v>
      </c>
      <c r="AN268" s="49" t="s">
        <v>441</v>
      </c>
      <c r="AO268" s="49" t="s">
        <v>441</v>
      </c>
      <c r="AP268" s="49" t="s">
        <v>143</v>
      </c>
      <c r="AQ268" s="49" t="s">
        <v>441</v>
      </c>
      <c r="AR268" s="49" t="s">
        <v>173</v>
      </c>
      <c r="AS268" s="49" t="s">
        <v>441</v>
      </c>
      <c r="AT268" s="49" t="s">
        <v>173</v>
      </c>
      <c r="AU268" s="49" t="s">
        <v>173</v>
      </c>
      <c r="AV268" s="49" t="s">
        <v>441</v>
      </c>
      <c r="AW268" s="49" t="s">
        <v>173</v>
      </c>
      <c r="AX268" s="49" t="s">
        <v>2282</v>
      </c>
      <c r="AY268" s="49" t="s">
        <v>2095</v>
      </c>
      <c r="AZ268" s="49" t="s">
        <v>2095</v>
      </c>
      <c r="BA268" s="49" t="s">
        <v>4781</v>
      </c>
      <c r="BB268" s="49" t="s">
        <v>4782</v>
      </c>
      <c r="BC268" s="49" t="s">
        <v>4783</v>
      </c>
      <c r="BD268" s="50"/>
      <c r="BE268" s="33"/>
      <c r="BF268" s="33" t="s">
        <v>150</v>
      </c>
      <c r="BG268" s="33"/>
      <c r="BH268" s="33"/>
      <c r="BI268" s="33"/>
      <c r="BJ268" s="33"/>
      <c r="BK268" s="33"/>
      <c r="BL268" s="33"/>
      <c r="BM268" s="33" t="s">
        <v>110</v>
      </c>
      <c r="BN268" s="33" t="s">
        <v>110</v>
      </c>
      <c r="BO268" s="51"/>
      <c r="BP268" s="50" t="s">
        <v>173</v>
      </c>
      <c r="BQ268" s="33" t="s">
        <v>441</v>
      </c>
      <c r="BR268" s="51" t="s">
        <v>143</v>
      </c>
      <c r="BS268" s="52" t="s">
        <v>4784</v>
      </c>
      <c r="BT268" s="50"/>
      <c r="BU268" s="33">
        <v>0.92200000000000004</v>
      </c>
      <c r="BV268" s="33">
        <v>1.603</v>
      </c>
      <c r="BW268" s="33">
        <v>2.6720000000000002</v>
      </c>
      <c r="BX268" s="33">
        <v>20</v>
      </c>
      <c r="BY268" s="53"/>
      <c r="BZ268" s="50">
        <v>2</v>
      </c>
      <c r="CA268" s="33">
        <v>7.59</v>
      </c>
      <c r="CB268" s="33">
        <v>1.8919999999999999</v>
      </c>
      <c r="CC268" s="33">
        <v>0.83799999999999997</v>
      </c>
      <c r="CD268" s="33">
        <v>20</v>
      </c>
      <c r="CE268" s="53">
        <v>2</v>
      </c>
      <c r="CF268" s="60">
        <v>0.17812294045350102</v>
      </c>
      <c r="CG268" s="60">
        <v>0.90049527239981986</v>
      </c>
      <c r="CH268" s="55">
        <v>4.1675349031048139</v>
      </c>
      <c r="CI268" s="54">
        <v>20</v>
      </c>
      <c r="CJ268" s="57"/>
      <c r="CK268" s="56">
        <v>2</v>
      </c>
      <c r="CL268" s="1"/>
      <c r="CM268">
        <v>1086</v>
      </c>
      <c r="CN268" s="61">
        <v>5.6731862823482464</v>
      </c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</row>
    <row r="269" spans="1:108">
      <c r="A269" s="46" t="s">
        <v>5163</v>
      </c>
      <c r="B269" s="48">
        <v>16476</v>
      </c>
      <c r="C269" s="47" t="s">
        <v>5164</v>
      </c>
      <c r="D269" s="47">
        <v>54472</v>
      </c>
      <c r="E269" s="47" t="s">
        <v>5165</v>
      </c>
      <c r="F269" s="46" t="s">
        <v>5166</v>
      </c>
      <c r="G269" s="47" t="s">
        <v>5167</v>
      </c>
      <c r="H269" s="47">
        <v>54473</v>
      </c>
      <c r="I269" s="47" t="s">
        <v>5168</v>
      </c>
      <c r="J269" s="48"/>
      <c r="K269" s="46"/>
      <c r="L269" s="46"/>
      <c r="M269" s="48"/>
      <c r="N269" s="46" t="s">
        <v>6269</v>
      </c>
      <c r="O269" s="46"/>
      <c r="P269" s="46" t="s">
        <v>6269</v>
      </c>
      <c r="Q269" s="46"/>
      <c r="R269" s="49" t="s">
        <v>5169</v>
      </c>
      <c r="S269" s="49" t="s">
        <v>5170</v>
      </c>
      <c r="T269" s="49"/>
      <c r="U269" s="49"/>
      <c r="V269" s="49"/>
      <c r="W269" s="49"/>
      <c r="X269" s="49"/>
      <c r="Y269" s="49"/>
      <c r="Z269" s="49" t="s">
        <v>5171</v>
      </c>
      <c r="AA269" s="49" t="s">
        <v>5171</v>
      </c>
      <c r="AB269" s="49" t="s">
        <v>1483</v>
      </c>
      <c r="AC269" s="49" t="s">
        <v>1483</v>
      </c>
      <c r="AD269" s="49" t="s">
        <v>1483</v>
      </c>
      <c r="AE269" s="49" t="s">
        <v>5172</v>
      </c>
      <c r="AF269" s="49" t="s">
        <v>5163</v>
      </c>
      <c r="AG269" s="49" t="s">
        <v>5173</v>
      </c>
      <c r="AH269" s="49" t="s">
        <v>5174</v>
      </c>
      <c r="AI269" s="49" t="s">
        <v>5175</v>
      </c>
      <c r="AJ269" s="49"/>
      <c r="AK269" s="49" t="s">
        <v>97</v>
      </c>
      <c r="AL269" s="49" t="s">
        <v>107</v>
      </c>
      <c r="AM269" s="49" t="s">
        <v>107</v>
      </c>
      <c r="AN269" s="49" t="s">
        <v>107</v>
      </c>
      <c r="AO269" s="49" t="s">
        <v>107</v>
      </c>
      <c r="AP269" s="49" t="s">
        <v>110</v>
      </c>
      <c r="AQ269" s="49" t="s">
        <v>110</v>
      </c>
      <c r="AR269" s="49" t="s">
        <v>107</v>
      </c>
      <c r="AS269" s="49" t="s">
        <v>110</v>
      </c>
      <c r="AT269" s="49" t="s">
        <v>110</v>
      </c>
      <c r="AU269" s="49" t="s">
        <v>107</v>
      </c>
      <c r="AV269" s="49" t="s">
        <v>110</v>
      </c>
      <c r="AW269" s="49" t="s">
        <v>110</v>
      </c>
      <c r="AX269" s="49" t="s">
        <v>1139</v>
      </c>
      <c r="AY269" s="49" t="s">
        <v>1139</v>
      </c>
      <c r="AZ269" s="49" t="s">
        <v>1139</v>
      </c>
      <c r="BA269" s="49" t="s">
        <v>5176</v>
      </c>
      <c r="BB269" s="49" t="s">
        <v>416</v>
      </c>
      <c r="BC269" s="49" t="s">
        <v>3932</v>
      </c>
      <c r="BD269" s="50"/>
      <c r="BE269" s="33" t="s">
        <v>110</v>
      </c>
      <c r="BF269" s="33" t="s">
        <v>108</v>
      </c>
      <c r="BG269" s="33"/>
      <c r="BH269" s="33"/>
      <c r="BI269" s="33"/>
      <c r="BJ269" s="33"/>
      <c r="BK269" s="33"/>
      <c r="BL269" s="33"/>
      <c r="BM269" s="33"/>
      <c r="BN269" s="33"/>
      <c r="BO269" s="51"/>
      <c r="BP269" s="50" t="s">
        <v>107</v>
      </c>
      <c r="BQ269" s="33" t="s">
        <v>110</v>
      </c>
      <c r="BR269" s="51" t="s">
        <v>97</v>
      </c>
      <c r="BS269" s="52" t="s">
        <v>5177</v>
      </c>
      <c r="BT269" s="50">
        <v>1</v>
      </c>
      <c r="BU269" s="33">
        <v>0.86399999999999999</v>
      </c>
      <c r="BV269" s="33">
        <v>4.2249999999999996</v>
      </c>
      <c r="BW269" s="33"/>
      <c r="BX269" s="33">
        <v>2</v>
      </c>
      <c r="BY269" s="53"/>
      <c r="BZ269" s="50">
        <v>2</v>
      </c>
      <c r="CA269" s="33">
        <v>2.8959999999999999</v>
      </c>
      <c r="CB269" s="33">
        <v>3.351</v>
      </c>
      <c r="CC269" s="33"/>
      <c r="CD269" s="33">
        <v>2</v>
      </c>
      <c r="CE269" s="53">
        <v>2</v>
      </c>
      <c r="CF269" s="54">
        <v>0.29823148728042709</v>
      </c>
      <c r="CG269" s="54">
        <v>1.3490543129266384</v>
      </c>
      <c r="CH269" s="54"/>
      <c r="CI269" s="54">
        <v>2</v>
      </c>
      <c r="CJ269" s="56"/>
      <c r="CK269" s="53"/>
      <c r="CL269" s="1"/>
      <c r="CM269">
        <v>825</v>
      </c>
      <c r="CN269" s="61">
        <v>3.2764069125430031</v>
      </c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</row>
    <row r="270" spans="1:108">
      <c r="A270" s="46" t="s">
        <v>5583</v>
      </c>
      <c r="B270" s="48">
        <v>4274</v>
      </c>
      <c r="C270" s="47" t="s">
        <v>5584</v>
      </c>
      <c r="D270" s="47">
        <v>2697</v>
      </c>
      <c r="E270" s="47" t="s">
        <v>5585</v>
      </c>
      <c r="F270" s="46" t="s">
        <v>5586</v>
      </c>
      <c r="G270" s="47" t="s">
        <v>5587</v>
      </c>
      <c r="H270" s="47">
        <v>14609</v>
      </c>
      <c r="I270" s="47" t="s">
        <v>5588</v>
      </c>
      <c r="J270" s="46"/>
      <c r="K270" s="46"/>
      <c r="L270" s="46"/>
      <c r="M270" s="46"/>
      <c r="N270" s="46" t="s">
        <v>6269</v>
      </c>
      <c r="O270" s="46"/>
      <c r="P270" s="46" t="s">
        <v>6269</v>
      </c>
      <c r="Q270" s="46"/>
      <c r="R270" s="49" t="s">
        <v>5589</v>
      </c>
      <c r="S270" s="49" t="s">
        <v>5590</v>
      </c>
      <c r="T270" s="49" t="s">
        <v>5591</v>
      </c>
      <c r="U270" s="49"/>
      <c r="V270" s="49"/>
      <c r="W270" s="49" t="s">
        <v>672</v>
      </c>
      <c r="X270" s="49"/>
      <c r="Y270" s="49"/>
      <c r="Z270" s="49" t="s">
        <v>5592</v>
      </c>
      <c r="AA270" s="49" t="s">
        <v>5592</v>
      </c>
      <c r="AB270" s="49" t="s">
        <v>1112</v>
      </c>
      <c r="AC270" s="49" t="s">
        <v>1112</v>
      </c>
      <c r="AD270" s="49" t="s">
        <v>1112</v>
      </c>
      <c r="AE270" s="49" t="s">
        <v>5593</v>
      </c>
      <c r="AF270" s="49" t="s">
        <v>5583</v>
      </c>
      <c r="AG270" s="49" t="s">
        <v>5594</v>
      </c>
      <c r="AH270" s="49" t="s">
        <v>5595</v>
      </c>
      <c r="AI270" s="49" t="s">
        <v>5596</v>
      </c>
      <c r="AJ270" s="49"/>
      <c r="AK270" s="49" t="s">
        <v>107</v>
      </c>
      <c r="AL270" s="49" t="s">
        <v>97</v>
      </c>
      <c r="AM270" s="49" t="s">
        <v>97</v>
      </c>
      <c r="AN270" s="49" t="s">
        <v>97</v>
      </c>
      <c r="AO270" s="49" t="s">
        <v>97</v>
      </c>
      <c r="AP270" s="49" t="s">
        <v>107</v>
      </c>
      <c r="AQ270" s="49" t="s">
        <v>110</v>
      </c>
      <c r="AR270" s="49" t="s">
        <v>97</v>
      </c>
      <c r="AS270" s="49" t="s">
        <v>107</v>
      </c>
      <c r="AT270" s="49" t="s">
        <v>110</v>
      </c>
      <c r="AU270" s="49" t="s">
        <v>97</v>
      </c>
      <c r="AV270" s="49" t="s">
        <v>107</v>
      </c>
      <c r="AW270" s="49" t="s">
        <v>110</v>
      </c>
      <c r="AX270" s="49" t="s">
        <v>2681</v>
      </c>
      <c r="AY270" s="49" t="s">
        <v>2681</v>
      </c>
      <c r="AZ270" s="49" t="s">
        <v>2681</v>
      </c>
      <c r="BA270" s="49" t="s">
        <v>5597</v>
      </c>
      <c r="BB270" s="49" t="s">
        <v>5598</v>
      </c>
      <c r="BC270" s="49" t="s">
        <v>5599</v>
      </c>
      <c r="BD270" s="50"/>
      <c r="BE270" s="33" t="s">
        <v>97</v>
      </c>
      <c r="BF270" s="33" t="s">
        <v>109</v>
      </c>
      <c r="BG270" s="33" t="s">
        <v>109</v>
      </c>
      <c r="BH270" s="33"/>
      <c r="BI270" s="33"/>
      <c r="BJ270" s="33"/>
      <c r="BK270" s="33"/>
      <c r="BL270" s="33"/>
      <c r="BM270" s="33"/>
      <c r="BN270" s="33"/>
      <c r="BO270" s="51"/>
      <c r="BP270" s="50" t="s">
        <v>173</v>
      </c>
      <c r="BQ270" s="33" t="s">
        <v>97</v>
      </c>
      <c r="BR270" s="51" t="s">
        <v>107</v>
      </c>
      <c r="BS270" s="52" t="s">
        <v>5600</v>
      </c>
      <c r="BT270" s="50"/>
      <c r="BU270" s="33">
        <v>0.75600000000000001</v>
      </c>
      <c r="BV270" s="33">
        <v>1.022</v>
      </c>
      <c r="BW270" s="33">
        <v>1.927</v>
      </c>
      <c r="BX270" s="33">
        <v>8</v>
      </c>
      <c r="BY270" s="53"/>
      <c r="BZ270" s="50">
        <v>2</v>
      </c>
      <c r="CA270" s="33">
        <v>3.0840000000000001</v>
      </c>
      <c r="CB270" s="33">
        <v>0.64200000000000002</v>
      </c>
      <c r="CC270" s="33">
        <v>1.3740000000000001</v>
      </c>
      <c r="CD270" s="33">
        <v>8</v>
      </c>
      <c r="CE270" s="53">
        <v>2</v>
      </c>
      <c r="CF270" s="54">
        <v>0.29133284777858703</v>
      </c>
      <c r="CG270" s="54">
        <v>1.7943978897880817</v>
      </c>
      <c r="CH270" s="54">
        <v>1.4753179310141336</v>
      </c>
      <c r="CI270" s="54">
        <v>8</v>
      </c>
      <c r="CJ270" s="56"/>
      <c r="CK270" s="53"/>
      <c r="CL270" s="1" t="s">
        <v>6269</v>
      </c>
      <c r="CM270">
        <v>1149</v>
      </c>
      <c r="CN270" s="61">
        <v>2.2988516832380075</v>
      </c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</row>
    <row r="271" spans="1:108">
      <c r="A271" s="46" t="s">
        <v>5526</v>
      </c>
      <c r="B271" s="48">
        <v>11231</v>
      </c>
      <c r="C271" s="47" t="s">
        <v>5527</v>
      </c>
      <c r="D271" s="47">
        <v>51062</v>
      </c>
      <c r="E271" s="47" t="s">
        <v>5528</v>
      </c>
      <c r="F271" s="46" t="s">
        <v>5529</v>
      </c>
      <c r="G271" s="47" t="s">
        <v>5530</v>
      </c>
      <c r="H271" s="47">
        <v>73991</v>
      </c>
      <c r="I271" s="47" t="s">
        <v>5531</v>
      </c>
      <c r="J271" s="46"/>
      <c r="K271" s="46"/>
      <c r="L271" s="46"/>
      <c r="M271" s="46"/>
      <c r="N271" s="46" t="s">
        <v>6269</v>
      </c>
      <c r="O271" s="46"/>
      <c r="P271" s="46" t="s">
        <v>6269</v>
      </c>
      <c r="Q271" s="46"/>
      <c r="R271" s="49" t="s">
        <v>5532</v>
      </c>
      <c r="S271" s="49" t="s">
        <v>5533</v>
      </c>
      <c r="T271" s="49" t="s">
        <v>5534</v>
      </c>
      <c r="U271" s="49" t="s">
        <v>5535</v>
      </c>
      <c r="V271" s="49"/>
      <c r="W271" s="49" t="s">
        <v>5536</v>
      </c>
      <c r="X271" s="49" t="s">
        <v>5537</v>
      </c>
      <c r="Y271" s="49"/>
      <c r="Z271" s="49" t="s">
        <v>5538</v>
      </c>
      <c r="AA271" s="49" t="s">
        <v>5538</v>
      </c>
      <c r="AB271" s="49" t="s">
        <v>5539</v>
      </c>
      <c r="AC271" s="49" t="s">
        <v>5539</v>
      </c>
      <c r="AD271" s="49" t="s">
        <v>5539</v>
      </c>
      <c r="AE271" s="49" t="s">
        <v>5540</v>
      </c>
      <c r="AF271" s="49" t="s">
        <v>5526</v>
      </c>
      <c r="AG271" s="49" t="s">
        <v>5541</v>
      </c>
      <c r="AH271" s="49" t="s">
        <v>5542</v>
      </c>
      <c r="AI271" s="49" t="s">
        <v>5543</v>
      </c>
      <c r="AJ271" s="49"/>
      <c r="AK271" s="49" t="s">
        <v>97</v>
      </c>
      <c r="AL271" s="49" t="s">
        <v>441</v>
      </c>
      <c r="AM271" s="49" t="s">
        <v>441</v>
      </c>
      <c r="AN271" s="49" t="s">
        <v>441</v>
      </c>
      <c r="AO271" s="49" t="s">
        <v>108</v>
      </c>
      <c r="AP271" s="49" t="s">
        <v>108</v>
      </c>
      <c r="AQ271" s="49" t="s">
        <v>108</v>
      </c>
      <c r="AR271" s="49" t="s">
        <v>108</v>
      </c>
      <c r="AS271" s="49" t="s">
        <v>108</v>
      </c>
      <c r="AT271" s="49" t="s">
        <v>108</v>
      </c>
      <c r="AU271" s="49" t="s">
        <v>108</v>
      </c>
      <c r="AV271" s="49" t="s">
        <v>108</v>
      </c>
      <c r="AW271" s="49" t="s">
        <v>108</v>
      </c>
      <c r="AX271" s="49" t="s">
        <v>130</v>
      </c>
      <c r="AY271" s="49" t="s">
        <v>130</v>
      </c>
      <c r="AZ271" s="49" t="s">
        <v>130</v>
      </c>
      <c r="BA271" s="49" t="s">
        <v>5544</v>
      </c>
      <c r="BB271" s="49" t="s">
        <v>5545</v>
      </c>
      <c r="BC271" s="49" t="s">
        <v>108</v>
      </c>
      <c r="BD271" s="50"/>
      <c r="BE271" s="33"/>
      <c r="BF271" s="33"/>
      <c r="BG271" s="33"/>
      <c r="BH271" s="33" t="s">
        <v>111</v>
      </c>
      <c r="BI271" s="33"/>
      <c r="BJ271" s="33"/>
      <c r="BK271" s="33"/>
      <c r="BL271" s="33"/>
      <c r="BM271" s="33"/>
      <c r="BN271" s="33"/>
      <c r="BO271" s="51"/>
      <c r="BP271" s="50" t="s">
        <v>108</v>
      </c>
      <c r="BQ271" s="33" t="s">
        <v>173</v>
      </c>
      <c r="BR271" s="51" t="s">
        <v>108</v>
      </c>
      <c r="BS271" s="52" t="s">
        <v>5546</v>
      </c>
      <c r="BT271" s="50"/>
      <c r="BU271" s="33">
        <v>0.73399999999999999</v>
      </c>
      <c r="BV271" s="33">
        <v>2.242</v>
      </c>
      <c r="BW271" s="33">
        <v>2.78</v>
      </c>
      <c r="BX271" s="33">
        <v>15</v>
      </c>
      <c r="BY271" s="53"/>
      <c r="BZ271" s="50">
        <v>2</v>
      </c>
      <c r="CA271" s="33">
        <v>7.282</v>
      </c>
      <c r="CB271" s="33">
        <v>1.653</v>
      </c>
      <c r="CC271" s="33">
        <v>0.67500000000000004</v>
      </c>
      <c r="CD271" s="33">
        <v>15</v>
      </c>
      <c r="CE271" s="53">
        <v>2</v>
      </c>
      <c r="CF271" s="60">
        <v>0.14310655714244827</v>
      </c>
      <c r="CG271" s="54">
        <v>1.3945250944790752</v>
      </c>
      <c r="CH271" s="55">
        <v>4.5989698307579108</v>
      </c>
      <c r="CI271" s="54">
        <v>15</v>
      </c>
      <c r="CJ271" s="56"/>
      <c r="CK271" s="53"/>
      <c r="CL271" s="1" t="s">
        <v>6269</v>
      </c>
      <c r="CM271">
        <v>1677</v>
      </c>
      <c r="CN271" s="61">
        <v>3.1721898429621826</v>
      </c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</row>
    <row r="272" spans="1:108">
      <c r="A272" s="46" t="s">
        <v>4924</v>
      </c>
      <c r="B272" s="48">
        <v>9226</v>
      </c>
      <c r="C272" s="47" t="s">
        <v>4925</v>
      </c>
      <c r="D272" s="47">
        <v>5464</v>
      </c>
      <c r="E272" s="47" t="s">
        <v>4926</v>
      </c>
      <c r="F272" s="46" t="s">
        <v>4927</v>
      </c>
      <c r="G272" s="47" t="s">
        <v>4928</v>
      </c>
      <c r="H272" s="47">
        <v>67895</v>
      </c>
      <c r="I272" s="47" t="s">
        <v>4929</v>
      </c>
      <c r="J272" s="46"/>
      <c r="K272" s="46"/>
      <c r="L272" s="46"/>
      <c r="M272" s="46"/>
      <c r="N272" s="46" t="s">
        <v>6269</v>
      </c>
      <c r="O272" s="46"/>
      <c r="P272" s="46" t="s">
        <v>6269</v>
      </c>
      <c r="Q272" s="46"/>
      <c r="R272" s="49" t="s">
        <v>4930</v>
      </c>
      <c r="S272" s="49" t="s">
        <v>518</v>
      </c>
      <c r="T272" s="49"/>
      <c r="U272" s="49"/>
      <c r="V272" s="49"/>
      <c r="W272" s="49"/>
      <c r="X272" s="49"/>
      <c r="Y272" s="49"/>
      <c r="Z272" s="49" t="s">
        <v>4931</v>
      </c>
      <c r="AA272" s="49" t="s">
        <v>4931</v>
      </c>
      <c r="AB272" s="49" t="s">
        <v>213</v>
      </c>
      <c r="AC272" s="49" t="s">
        <v>213</v>
      </c>
      <c r="AD272" s="49" t="s">
        <v>213</v>
      </c>
      <c r="AE272" s="49" t="s">
        <v>4932</v>
      </c>
      <c r="AF272" s="49" t="s">
        <v>4924</v>
      </c>
      <c r="AG272" s="49" t="s">
        <v>4933</v>
      </c>
      <c r="AH272" s="49" t="s">
        <v>4934</v>
      </c>
      <c r="AI272" s="49" t="s">
        <v>4935</v>
      </c>
      <c r="AJ272" s="49"/>
      <c r="AK272" s="49" t="s">
        <v>107</v>
      </c>
      <c r="AL272" s="49" t="s">
        <v>110</v>
      </c>
      <c r="AM272" s="49" t="s">
        <v>110</v>
      </c>
      <c r="AN272" s="49" t="s">
        <v>110</v>
      </c>
      <c r="AO272" s="49" t="s">
        <v>110</v>
      </c>
      <c r="AP272" s="49" t="s">
        <v>110</v>
      </c>
      <c r="AQ272" s="49" t="s">
        <v>110</v>
      </c>
      <c r="AR272" s="49" t="s">
        <v>110</v>
      </c>
      <c r="AS272" s="49" t="s">
        <v>110</v>
      </c>
      <c r="AT272" s="49" t="s">
        <v>110</v>
      </c>
      <c r="AU272" s="49" t="s">
        <v>110</v>
      </c>
      <c r="AV272" s="49" t="s">
        <v>110</v>
      </c>
      <c r="AW272" s="49" t="s">
        <v>110</v>
      </c>
      <c r="AX272" s="49" t="s">
        <v>991</v>
      </c>
      <c r="AY272" s="49" t="s">
        <v>991</v>
      </c>
      <c r="AZ272" s="49" t="s">
        <v>991</v>
      </c>
      <c r="BA272" s="49" t="s">
        <v>4936</v>
      </c>
      <c r="BB272" s="49" t="s">
        <v>4937</v>
      </c>
      <c r="BC272" s="49" t="s">
        <v>97</v>
      </c>
      <c r="BD272" s="50"/>
      <c r="BE272" s="33"/>
      <c r="BF272" s="33" t="s">
        <v>97</v>
      </c>
      <c r="BG272" s="33"/>
      <c r="BH272" s="33"/>
      <c r="BI272" s="33"/>
      <c r="BJ272" s="33"/>
      <c r="BK272" s="33"/>
      <c r="BL272" s="33"/>
      <c r="BM272" s="33"/>
      <c r="BN272" s="33"/>
      <c r="BO272" s="51"/>
      <c r="BP272" s="50" t="s">
        <v>110</v>
      </c>
      <c r="BQ272" s="33" t="s">
        <v>110</v>
      </c>
      <c r="BR272" s="51" t="s">
        <v>110</v>
      </c>
      <c r="BS272" s="52" t="s">
        <v>4938</v>
      </c>
      <c r="BT272" s="50"/>
      <c r="BU272" s="33">
        <v>0.72899999999999998</v>
      </c>
      <c r="BV272" s="33">
        <v>1.5029999999999999</v>
      </c>
      <c r="BW272" s="33">
        <v>1.901</v>
      </c>
      <c r="BX272" s="33">
        <v>3</v>
      </c>
      <c r="BY272" s="53"/>
      <c r="BZ272" s="50">
        <v>2</v>
      </c>
      <c r="CA272" s="33">
        <v>3.988</v>
      </c>
      <c r="CB272" s="33">
        <v>1.875</v>
      </c>
      <c r="CC272" s="33">
        <v>0.73899999999999999</v>
      </c>
      <c r="CD272" s="33">
        <v>3</v>
      </c>
      <c r="CE272" s="53">
        <v>2</v>
      </c>
      <c r="CF272" s="60">
        <v>0.18842682444272765</v>
      </c>
      <c r="CG272" s="60">
        <v>0.78382191566076187</v>
      </c>
      <c r="CH272" s="54">
        <v>2.6957084321759757</v>
      </c>
      <c r="CI272" s="54">
        <v>3</v>
      </c>
      <c r="CJ272" s="53"/>
      <c r="CK272" s="56">
        <v>2</v>
      </c>
      <c r="CL272" s="1"/>
      <c r="CM272">
        <v>870</v>
      </c>
      <c r="CN272" s="61">
        <v>5.7030386641147368</v>
      </c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</row>
    <row r="273" spans="1:108">
      <c r="A273" s="46" t="s">
        <v>5617</v>
      </c>
      <c r="B273" s="48">
        <v>12388</v>
      </c>
      <c r="C273" s="47" t="s">
        <v>5618</v>
      </c>
      <c r="D273" s="47">
        <v>7263</v>
      </c>
      <c r="E273" s="47" t="s">
        <v>5619</v>
      </c>
      <c r="F273" s="46" t="s">
        <v>5620</v>
      </c>
      <c r="G273" s="47" t="s">
        <v>5621</v>
      </c>
      <c r="H273" s="47">
        <v>22117</v>
      </c>
      <c r="I273" s="47" t="s">
        <v>5622</v>
      </c>
      <c r="J273" s="46"/>
      <c r="K273" s="46"/>
      <c r="L273" s="46"/>
      <c r="M273" s="46"/>
      <c r="N273" s="46" t="s">
        <v>6269</v>
      </c>
      <c r="O273" s="46"/>
      <c r="P273" s="46" t="s">
        <v>6269</v>
      </c>
      <c r="Q273" s="46"/>
      <c r="R273" s="49" t="s">
        <v>3331</v>
      </c>
      <c r="S273" s="49" t="s">
        <v>5623</v>
      </c>
      <c r="T273" s="49"/>
      <c r="U273" s="49"/>
      <c r="V273" s="49"/>
      <c r="W273" s="49"/>
      <c r="X273" s="49"/>
      <c r="Y273" s="49"/>
      <c r="Z273" s="49" t="s">
        <v>5624</v>
      </c>
      <c r="AA273" s="49" t="s">
        <v>5624</v>
      </c>
      <c r="AB273" s="49" t="s">
        <v>1799</v>
      </c>
      <c r="AC273" s="49" t="s">
        <v>1799</v>
      </c>
      <c r="AD273" s="49" t="s">
        <v>1799</v>
      </c>
      <c r="AE273" s="49" t="s">
        <v>5625</v>
      </c>
      <c r="AF273" s="49" t="s">
        <v>5617</v>
      </c>
      <c r="AG273" s="49" t="s">
        <v>5626</v>
      </c>
      <c r="AH273" s="49" t="s">
        <v>5627</v>
      </c>
      <c r="AI273" s="49" t="s">
        <v>5628</v>
      </c>
      <c r="AJ273" s="49"/>
      <c r="AK273" s="49" t="s">
        <v>107</v>
      </c>
      <c r="AL273" s="49" t="s">
        <v>107</v>
      </c>
      <c r="AM273" s="49" t="s">
        <v>107</v>
      </c>
      <c r="AN273" s="49" t="s">
        <v>107</v>
      </c>
      <c r="AO273" s="49" t="s">
        <v>107</v>
      </c>
      <c r="AP273" s="49" t="s">
        <v>110</v>
      </c>
      <c r="AQ273" s="49" t="s">
        <v>107</v>
      </c>
      <c r="AR273" s="49" t="s">
        <v>107</v>
      </c>
      <c r="AS273" s="49" t="s">
        <v>110</v>
      </c>
      <c r="AT273" s="49" t="s">
        <v>107</v>
      </c>
      <c r="AU273" s="49" t="s">
        <v>107</v>
      </c>
      <c r="AV273" s="49" t="s">
        <v>110</v>
      </c>
      <c r="AW273" s="49" t="s">
        <v>107</v>
      </c>
      <c r="AX273" s="49" t="s">
        <v>106</v>
      </c>
      <c r="AY273" s="49" t="s">
        <v>106</v>
      </c>
      <c r="AZ273" s="49" t="s">
        <v>106</v>
      </c>
      <c r="BA273" s="49" t="s">
        <v>5629</v>
      </c>
      <c r="BB273" s="49" t="s">
        <v>4372</v>
      </c>
      <c r="BC273" s="49" t="s">
        <v>97</v>
      </c>
      <c r="BD273" s="50"/>
      <c r="BE273" s="33"/>
      <c r="BF273" s="33" t="s">
        <v>108</v>
      </c>
      <c r="BG273" s="33"/>
      <c r="BH273" s="33"/>
      <c r="BI273" s="33"/>
      <c r="BJ273" s="33"/>
      <c r="BK273" s="33"/>
      <c r="BL273" s="33"/>
      <c r="BM273" s="33"/>
      <c r="BN273" s="33"/>
      <c r="BO273" s="51"/>
      <c r="BP273" s="50" t="s">
        <v>107</v>
      </c>
      <c r="BQ273" s="33" t="s">
        <v>110</v>
      </c>
      <c r="BR273" s="51" t="s">
        <v>107</v>
      </c>
      <c r="BS273" s="52" t="s">
        <v>5630</v>
      </c>
      <c r="BT273" s="50"/>
      <c r="BU273" s="33">
        <v>0.69699999999999995</v>
      </c>
      <c r="BV273" s="33">
        <v>1.54</v>
      </c>
      <c r="BW273" s="33">
        <v>1.694</v>
      </c>
      <c r="BX273" s="33">
        <v>5</v>
      </c>
      <c r="BY273" s="53"/>
      <c r="BZ273" s="50">
        <v>2</v>
      </c>
      <c r="CA273" s="33">
        <v>3.6360000000000001</v>
      </c>
      <c r="CB273" s="33">
        <v>1.4359999999999999</v>
      </c>
      <c r="CC273" s="33">
        <v>1.0649999999999999</v>
      </c>
      <c r="CD273" s="33">
        <v>5</v>
      </c>
      <c r="CE273" s="53">
        <v>2</v>
      </c>
      <c r="CF273" s="54">
        <v>0.22120468069104343</v>
      </c>
      <c r="CG273" s="60">
        <v>1.1193194537721065</v>
      </c>
      <c r="CH273" s="54">
        <v>1.8509263886575229</v>
      </c>
      <c r="CI273" s="54">
        <v>5</v>
      </c>
      <c r="CJ273" s="61"/>
      <c r="CK273" s="53"/>
      <c r="CL273" s="1"/>
      <c r="CM273">
        <v>894</v>
      </c>
      <c r="CN273" s="61">
        <v>13.493048853838836</v>
      </c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</row>
    <row r="274" spans="1:108">
      <c r="A274" s="46" t="s">
        <v>5178</v>
      </c>
      <c r="B274" s="48">
        <v>6877</v>
      </c>
      <c r="C274" s="47" t="s">
        <v>5179</v>
      </c>
      <c r="D274" s="47">
        <v>5595</v>
      </c>
      <c r="E274" s="47" t="s">
        <v>5180</v>
      </c>
      <c r="F274" s="46" t="s">
        <v>5181</v>
      </c>
      <c r="G274" s="47" t="s">
        <v>5182</v>
      </c>
      <c r="H274" s="47">
        <v>26417</v>
      </c>
      <c r="I274" s="47" t="s">
        <v>5183</v>
      </c>
      <c r="J274" s="48"/>
      <c r="K274" s="46"/>
      <c r="L274" s="46"/>
      <c r="M274" s="48"/>
      <c r="N274" s="46" t="s">
        <v>6269</v>
      </c>
      <c r="O274" s="46"/>
      <c r="P274" s="46" t="s">
        <v>6269</v>
      </c>
      <c r="Q274" s="46"/>
      <c r="R274" s="49" t="s">
        <v>3443</v>
      </c>
      <c r="S274" s="49" t="s">
        <v>5184</v>
      </c>
      <c r="T274" s="49"/>
      <c r="U274" s="49" t="s">
        <v>1128</v>
      </c>
      <c r="V274" s="49"/>
      <c r="W274" s="49"/>
      <c r="X274" s="49" t="s">
        <v>445</v>
      </c>
      <c r="Y274" s="49"/>
      <c r="Z274" s="49" t="s">
        <v>5185</v>
      </c>
      <c r="AA274" s="49" t="s">
        <v>5185</v>
      </c>
      <c r="AB274" s="49" t="s">
        <v>766</v>
      </c>
      <c r="AC274" s="49" t="s">
        <v>1781</v>
      </c>
      <c r="AD274" s="49" t="s">
        <v>1781</v>
      </c>
      <c r="AE274" s="49" t="s">
        <v>5186</v>
      </c>
      <c r="AF274" s="49" t="s">
        <v>5178</v>
      </c>
      <c r="AG274" s="49" t="s">
        <v>5187</v>
      </c>
      <c r="AH274" s="49" t="s">
        <v>5188</v>
      </c>
      <c r="AI274" s="49" t="s">
        <v>5189</v>
      </c>
      <c r="AJ274" s="49"/>
      <c r="AK274" s="49" t="s">
        <v>97</v>
      </c>
      <c r="AL274" s="49" t="s">
        <v>97</v>
      </c>
      <c r="AM274" s="49" t="s">
        <v>110</v>
      </c>
      <c r="AN274" s="49" t="s">
        <v>110</v>
      </c>
      <c r="AO274" s="49" t="s">
        <v>97</v>
      </c>
      <c r="AP274" s="49" t="s">
        <v>107</v>
      </c>
      <c r="AQ274" s="49" t="s">
        <v>110</v>
      </c>
      <c r="AR274" s="49" t="s">
        <v>110</v>
      </c>
      <c r="AS274" s="49" t="s">
        <v>110</v>
      </c>
      <c r="AT274" s="49" t="s">
        <v>103</v>
      </c>
      <c r="AU274" s="49" t="s">
        <v>110</v>
      </c>
      <c r="AV274" s="49" t="s">
        <v>110</v>
      </c>
      <c r="AW274" s="49" t="s">
        <v>103</v>
      </c>
      <c r="AX274" s="49" t="s">
        <v>2608</v>
      </c>
      <c r="AY274" s="49" t="s">
        <v>108</v>
      </c>
      <c r="AZ274" s="49" t="s">
        <v>108</v>
      </c>
      <c r="BA274" s="49" t="s">
        <v>5190</v>
      </c>
      <c r="BB274" s="49" t="s">
        <v>5191</v>
      </c>
      <c r="BC274" s="49" t="s">
        <v>109</v>
      </c>
      <c r="BD274" s="50"/>
      <c r="BE274" s="33"/>
      <c r="BF274" s="33"/>
      <c r="BG274" s="33" t="s">
        <v>107</v>
      </c>
      <c r="BH274" s="33"/>
      <c r="BI274" s="33"/>
      <c r="BJ274" s="33"/>
      <c r="BK274" s="33"/>
      <c r="BL274" s="33"/>
      <c r="BM274" s="33"/>
      <c r="BN274" s="33"/>
      <c r="BO274" s="51"/>
      <c r="BP274" s="50" t="s">
        <v>110</v>
      </c>
      <c r="BQ274" s="33" t="s">
        <v>110</v>
      </c>
      <c r="BR274" s="51"/>
      <c r="BS274" s="52" t="s">
        <v>5192</v>
      </c>
      <c r="BT274" s="50">
        <v>1</v>
      </c>
      <c r="BU274" s="33">
        <v>0.69099999999999995</v>
      </c>
      <c r="BV274" s="33">
        <v>3.43</v>
      </c>
      <c r="BW274" s="33"/>
      <c r="BX274" s="33">
        <v>2</v>
      </c>
      <c r="BY274" s="53"/>
      <c r="BZ274" s="50">
        <v>2</v>
      </c>
      <c r="CA274" s="33">
        <v>3.044</v>
      </c>
      <c r="CB274" s="33">
        <v>1.286</v>
      </c>
      <c r="CC274" s="33"/>
      <c r="CD274" s="33">
        <v>2</v>
      </c>
      <c r="CE274" s="53">
        <v>2</v>
      </c>
      <c r="CF274" s="54">
        <v>0.30025521693439428</v>
      </c>
      <c r="CG274" s="54">
        <v>2.7967334153708467</v>
      </c>
      <c r="CH274" s="54"/>
      <c r="CI274" s="54">
        <v>2</v>
      </c>
      <c r="CJ274" s="61"/>
      <c r="CK274" s="53"/>
      <c r="CL274" s="1"/>
      <c r="CM274">
        <v>1140</v>
      </c>
      <c r="CN274" s="61">
        <v>4.9250910984802401</v>
      </c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</row>
    <row r="275" spans="1:108">
      <c r="A275" s="46" t="s">
        <v>4906</v>
      </c>
      <c r="B275" s="48">
        <v>10680</v>
      </c>
      <c r="C275" s="47" t="s">
        <v>4907</v>
      </c>
      <c r="D275" s="47">
        <v>6389</v>
      </c>
      <c r="E275" s="47" t="s">
        <v>4908</v>
      </c>
      <c r="F275" s="46" t="s">
        <v>4909</v>
      </c>
      <c r="G275" s="47" t="s">
        <v>4910</v>
      </c>
      <c r="H275" s="47">
        <v>66945</v>
      </c>
      <c r="I275" s="47" t="s">
        <v>4911</v>
      </c>
      <c r="J275" s="46"/>
      <c r="K275" s="46"/>
      <c r="L275" s="46"/>
      <c r="M275" s="46"/>
      <c r="N275" s="46" t="s">
        <v>6269</v>
      </c>
      <c r="O275" s="46"/>
      <c r="P275" s="46" t="s">
        <v>6269</v>
      </c>
      <c r="Q275" s="46"/>
      <c r="R275" s="49" t="s">
        <v>4912</v>
      </c>
      <c r="S275" s="49" t="s">
        <v>4913</v>
      </c>
      <c r="T275" s="49"/>
      <c r="U275" s="49" t="s">
        <v>4914</v>
      </c>
      <c r="V275" s="49"/>
      <c r="W275" s="49"/>
      <c r="X275" s="49" t="s">
        <v>4915</v>
      </c>
      <c r="Y275" s="49"/>
      <c r="Z275" s="49" t="s">
        <v>4916</v>
      </c>
      <c r="AA275" s="49" t="s">
        <v>4916</v>
      </c>
      <c r="AB275" s="49" t="s">
        <v>4917</v>
      </c>
      <c r="AC275" s="49" t="s">
        <v>1781</v>
      </c>
      <c r="AD275" s="49" t="s">
        <v>1781</v>
      </c>
      <c r="AE275" s="49" t="s">
        <v>4918</v>
      </c>
      <c r="AF275" s="49" t="s">
        <v>4906</v>
      </c>
      <c r="AG275" s="49"/>
      <c r="AH275" s="49" t="s">
        <v>4919</v>
      </c>
      <c r="AI275" s="49" t="s">
        <v>4920</v>
      </c>
      <c r="AJ275" s="49"/>
      <c r="AK275" s="49" t="s">
        <v>97</v>
      </c>
      <c r="AL275" s="49" t="s">
        <v>107</v>
      </c>
      <c r="AM275" s="49" t="s">
        <v>110</v>
      </c>
      <c r="AN275" s="49" t="s">
        <v>110</v>
      </c>
      <c r="AO275" s="49" t="s">
        <v>110</v>
      </c>
      <c r="AP275" s="49" t="s">
        <v>110</v>
      </c>
      <c r="AQ275" s="49" t="s">
        <v>107</v>
      </c>
      <c r="AR275" s="49" t="s">
        <v>110</v>
      </c>
      <c r="AS275" s="49" t="s">
        <v>110</v>
      </c>
      <c r="AT275" s="49" t="s">
        <v>110</v>
      </c>
      <c r="AU275" s="49" t="s">
        <v>110</v>
      </c>
      <c r="AV275" s="49" t="s">
        <v>110</v>
      </c>
      <c r="AW275" s="49" t="s">
        <v>110</v>
      </c>
      <c r="AX275" s="49" t="s">
        <v>2787</v>
      </c>
      <c r="AY275" s="49" t="s">
        <v>2215</v>
      </c>
      <c r="AZ275" s="49" t="s">
        <v>2215</v>
      </c>
      <c r="BA275" s="49" t="s">
        <v>4921</v>
      </c>
      <c r="BB275" s="49" t="s">
        <v>4922</v>
      </c>
      <c r="BC275" s="49" t="s">
        <v>173</v>
      </c>
      <c r="BD275" s="50"/>
      <c r="BE275" s="33"/>
      <c r="BF275" s="33"/>
      <c r="BG275" s="33"/>
      <c r="BH275" s="33"/>
      <c r="BI275" s="33" t="s">
        <v>97</v>
      </c>
      <c r="BJ275" s="33"/>
      <c r="BK275" s="33"/>
      <c r="BL275" s="33"/>
      <c r="BM275" s="33"/>
      <c r="BN275" s="33"/>
      <c r="BO275" s="51"/>
      <c r="BP275" s="50" t="s">
        <v>110</v>
      </c>
      <c r="BQ275" s="33" t="s">
        <v>110</v>
      </c>
      <c r="BR275" s="51" t="s">
        <v>110</v>
      </c>
      <c r="BS275" s="52" t="s">
        <v>4923</v>
      </c>
      <c r="BT275" s="50"/>
      <c r="BU275" s="33">
        <v>0.65</v>
      </c>
      <c r="BV275" s="33">
        <v>0.86399999999999999</v>
      </c>
      <c r="BW275" s="33">
        <v>1.1659999999999999</v>
      </c>
      <c r="BX275" s="33">
        <v>3</v>
      </c>
      <c r="BY275" s="53"/>
      <c r="BZ275" s="50">
        <v>2</v>
      </c>
      <c r="CA275" s="33">
        <v>3.1419999999999999</v>
      </c>
      <c r="CB275" s="33">
        <v>1.5780000000000001</v>
      </c>
      <c r="CC275" s="33">
        <v>0.33200000000000002</v>
      </c>
      <c r="CD275" s="33">
        <v>3</v>
      </c>
      <c r="CE275" s="53">
        <v>2</v>
      </c>
      <c r="CF275" s="60">
        <v>0.20684234476482025</v>
      </c>
      <c r="CG275" s="60">
        <v>0.62668421382465378</v>
      </c>
      <c r="CH275" s="55">
        <v>3.357732858773756</v>
      </c>
      <c r="CI275" s="54">
        <v>3</v>
      </c>
      <c r="CJ275" s="53"/>
      <c r="CK275" s="56">
        <v>2</v>
      </c>
      <c r="CL275" s="1"/>
      <c r="CM275">
        <v>1995</v>
      </c>
      <c r="CN275" s="61">
        <v>6.9368902271230226</v>
      </c>
      <c r="CV275" s="49"/>
      <c r="CW275" s="49"/>
      <c r="CX275" s="49"/>
      <c r="CY275" s="49"/>
      <c r="CZ275" s="49"/>
      <c r="DA275" s="49"/>
      <c r="DB275" s="49"/>
      <c r="DC275" s="49"/>
      <c r="DD275" s="49"/>
    </row>
    <row r="276" spans="1:108">
      <c r="A276" s="46" t="s">
        <v>4856</v>
      </c>
      <c r="B276" s="48">
        <v>26709</v>
      </c>
      <c r="C276" s="47" t="s">
        <v>4857</v>
      </c>
      <c r="D276" s="47">
        <v>286205</v>
      </c>
      <c r="E276" s="47" t="s">
        <v>4858</v>
      </c>
      <c r="F276" s="46" t="s">
        <v>4859</v>
      </c>
      <c r="G276" s="47" t="s">
        <v>4860</v>
      </c>
      <c r="H276" s="47">
        <v>320271</v>
      </c>
      <c r="I276" s="47" t="s">
        <v>4861</v>
      </c>
      <c r="J276" s="46"/>
      <c r="K276" s="46"/>
      <c r="L276" s="46"/>
      <c r="M276" s="46"/>
      <c r="N276" s="46" t="s">
        <v>6269</v>
      </c>
      <c r="O276" s="46"/>
      <c r="P276" s="46" t="s">
        <v>6269</v>
      </c>
      <c r="Q276" s="46"/>
      <c r="R276" s="49" t="s">
        <v>4862</v>
      </c>
      <c r="S276" s="49" t="s">
        <v>4863</v>
      </c>
      <c r="T276" s="49" t="s">
        <v>4864</v>
      </c>
      <c r="U276" s="49" t="s">
        <v>4321</v>
      </c>
      <c r="V276" s="49"/>
      <c r="W276" s="49" t="s">
        <v>1324</v>
      </c>
      <c r="X276" s="49" t="s">
        <v>3584</v>
      </c>
      <c r="Y276" s="49"/>
      <c r="Z276" s="49" t="s">
        <v>4865</v>
      </c>
      <c r="AA276" s="49" t="s">
        <v>4865</v>
      </c>
      <c r="AB276" s="49" t="s">
        <v>4866</v>
      </c>
      <c r="AC276" s="49" t="s">
        <v>4866</v>
      </c>
      <c r="AD276" s="49" t="s">
        <v>4866</v>
      </c>
      <c r="AE276" s="49" t="s">
        <v>4867</v>
      </c>
      <c r="AF276" s="49" t="s">
        <v>4856</v>
      </c>
      <c r="AG276" s="49" t="s">
        <v>4868</v>
      </c>
      <c r="AH276" s="49" t="s">
        <v>4869</v>
      </c>
      <c r="AI276" s="49" t="s">
        <v>4870</v>
      </c>
      <c r="AJ276" s="49"/>
      <c r="AK276" s="49" t="s">
        <v>109</v>
      </c>
      <c r="AL276" s="49" t="s">
        <v>97</v>
      </c>
      <c r="AM276" s="49" t="s">
        <v>97</v>
      </c>
      <c r="AN276" s="49" t="s">
        <v>97</v>
      </c>
      <c r="AO276" s="49" t="s">
        <v>107</v>
      </c>
      <c r="AP276" s="49" t="s">
        <v>110</v>
      </c>
      <c r="AQ276" s="49" t="s">
        <v>97</v>
      </c>
      <c r="AR276" s="49" t="s">
        <v>107</v>
      </c>
      <c r="AS276" s="49" t="s">
        <v>110</v>
      </c>
      <c r="AT276" s="49" t="s">
        <v>97</v>
      </c>
      <c r="AU276" s="49" t="s">
        <v>107</v>
      </c>
      <c r="AV276" s="49" t="s">
        <v>110</v>
      </c>
      <c r="AW276" s="49" t="s">
        <v>97</v>
      </c>
      <c r="AX276" s="49" t="s">
        <v>2500</v>
      </c>
      <c r="AY276" s="49" t="s">
        <v>2500</v>
      </c>
      <c r="AZ276" s="49" t="s">
        <v>2500</v>
      </c>
      <c r="BA276" s="49" t="s">
        <v>4871</v>
      </c>
      <c r="BB276" s="49" t="s">
        <v>2928</v>
      </c>
      <c r="BC276" s="49" t="s">
        <v>4872</v>
      </c>
      <c r="BD276" s="50"/>
      <c r="BE276" s="33"/>
      <c r="BF276" s="33"/>
      <c r="BG276" s="33"/>
      <c r="BH276" s="33" t="s">
        <v>441</v>
      </c>
      <c r="BI276" s="33" t="s">
        <v>110</v>
      </c>
      <c r="BJ276" s="33"/>
      <c r="BK276" s="33"/>
      <c r="BL276" s="33"/>
      <c r="BM276" s="33"/>
      <c r="BN276" s="33"/>
      <c r="BO276" s="51"/>
      <c r="BP276" s="50" t="s">
        <v>97</v>
      </c>
      <c r="BQ276" s="33" t="s">
        <v>110</v>
      </c>
      <c r="BR276" s="51" t="s">
        <v>109</v>
      </c>
      <c r="BS276" s="52" t="s">
        <v>4873</v>
      </c>
      <c r="BT276" s="50"/>
      <c r="BU276" s="33">
        <v>0.63100000000000001</v>
      </c>
      <c r="BV276" s="33">
        <v>1.4770000000000001</v>
      </c>
      <c r="BW276" s="33">
        <v>1.7130000000000001</v>
      </c>
      <c r="BX276" s="33">
        <v>5</v>
      </c>
      <c r="BY276" s="53"/>
      <c r="BZ276" s="50">
        <v>2</v>
      </c>
      <c r="CA276" s="33">
        <v>3.4470000000000001</v>
      </c>
      <c r="CB276" s="33">
        <v>1.8759999999999999</v>
      </c>
      <c r="CC276" s="33">
        <v>0.65500000000000003</v>
      </c>
      <c r="CD276" s="33">
        <v>5</v>
      </c>
      <c r="CE276" s="53">
        <v>2</v>
      </c>
      <c r="CF276" s="60">
        <v>0.18305630812037785</v>
      </c>
      <c r="CG276" s="60">
        <v>0.88644623703572367</v>
      </c>
      <c r="CH276" s="55">
        <v>3.8337678270203952</v>
      </c>
      <c r="CI276" s="54">
        <v>5</v>
      </c>
      <c r="CJ276" s="53"/>
      <c r="CK276" s="56">
        <v>2</v>
      </c>
      <c r="CL276" s="1"/>
      <c r="CM276">
        <v>1890</v>
      </c>
      <c r="CN276" s="61"/>
      <c r="CP276" s="31"/>
      <c r="CQ276" s="58"/>
      <c r="CR276" s="58"/>
      <c r="CS276" s="58"/>
      <c r="CT276" s="58"/>
      <c r="CU276" s="59"/>
      <c r="CV276" s="49"/>
      <c r="CW276" s="49"/>
      <c r="CX276" s="49"/>
      <c r="CY276" s="49"/>
      <c r="CZ276" s="49"/>
      <c r="DA276" s="49"/>
      <c r="DB276" s="49"/>
      <c r="DC276" s="49"/>
      <c r="DD276" s="49"/>
    </row>
    <row r="277" spans="1:108">
      <c r="A277" s="46" t="s">
        <v>4743</v>
      </c>
      <c r="B277" s="48">
        <v>4396</v>
      </c>
      <c r="C277" s="47" t="s">
        <v>4744</v>
      </c>
      <c r="D277" s="47">
        <v>2782</v>
      </c>
      <c r="E277" s="47" t="s">
        <v>4745</v>
      </c>
      <c r="F277" s="46" t="s">
        <v>4746</v>
      </c>
      <c r="G277" s="47" t="s">
        <v>4747</v>
      </c>
      <c r="H277" s="47">
        <v>14688</v>
      </c>
      <c r="I277" s="47" t="s">
        <v>4748</v>
      </c>
      <c r="J277" s="46"/>
      <c r="K277" s="46"/>
      <c r="L277" s="46"/>
      <c r="M277" s="46"/>
      <c r="N277" s="46" t="s">
        <v>6269</v>
      </c>
      <c r="O277" s="46"/>
      <c r="P277" s="46" t="s">
        <v>6269</v>
      </c>
      <c r="Q277" s="46"/>
      <c r="R277" s="49" t="s">
        <v>4749</v>
      </c>
      <c r="S277" s="49" t="s">
        <v>4750</v>
      </c>
      <c r="T277" s="49" t="s">
        <v>413</v>
      </c>
      <c r="U277" s="49" t="s">
        <v>4751</v>
      </c>
      <c r="V277" s="49"/>
      <c r="W277" s="49" t="s">
        <v>4520</v>
      </c>
      <c r="X277" s="49" t="s">
        <v>4521</v>
      </c>
      <c r="Y277" s="49"/>
      <c r="Z277" s="49" t="s">
        <v>4752</v>
      </c>
      <c r="AA277" s="49" t="s">
        <v>4753</v>
      </c>
      <c r="AB277" s="49" t="s">
        <v>4754</v>
      </c>
      <c r="AC277" s="49" t="s">
        <v>4754</v>
      </c>
      <c r="AD277" s="49" t="s">
        <v>4755</v>
      </c>
      <c r="AE277" s="49" t="s">
        <v>4756</v>
      </c>
      <c r="AF277" s="49" t="s">
        <v>4743</v>
      </c>
      <c r="AG277" s="49" t="s">
        <v>4757</v>
      </c>
      <c r="AH277" s="49" t="s">
        <v>4758</v>
      </c>
      <c r="AI277" s="49" t="s">
        <v>4759</v>
      </c>
      <c r="AJ277" s="49"/>
      <c r="AK277" s="49" t="s">
        <v>441</v>
      </c>
      <c r="AL277" s="49" t="s">
        <v>143</v>
      </c>
      <c r="AM277" s="49" t="s">
        <v>143</v>
      </c>
      <c r="AN277" s="49" t="s">
        <v>108</v>
      </c>
      <c r="AO277" s="49" t="s">
        <v>441</v>
      </c>
      <c r="AP277" s="49" t="s">
        <v>143</v>
      </c>
      <c r="AQ277" s="49" t="s">
        <v>143</v>
      </c>
      <c r="AR277" s="49" t="s">
        <v>441</v>
      </c>
      <c r="AS277" s="49" t="s">
        <v>143</v>
      </c>
      <c r="AT277" s="49" t="s">
        <v>143</v>
      </c>
      <c r="AU277" s="49" t="s">
        <v>109</v>
      </c>
      <c r="AV277" s="49" t="s">
        <v>108</v>
      </c>
      <c r="AW277" s="49" t="s">
        <v>108</v>
      </c>
      <c r="AX277" s="49" t="s">
        <v>4760</v>
      </c>
      <c r="AY277" s="49" t="s">
        <v>4760</v>
      </c>
      <c r="AZ277" s="49" t="s">
        <v>3892</v>
      </c>
      <c r="BA277" s="49" t="s">
        <v>4761</v>
      </c>
      <c r="BB277" s="49" t="s">
        <v>4533</v>
      </c>
      <c r="BC277" s="49" t="s">
        <v>4762</v>
      </c>
      <c r="BD277" s="50"/>
      <c r="BE277" s="33" t="s">
        <v>110</v>
      </c>
      <c r="BF277" s="33" t="s">
        <v>573</v>
      </c>
      <c r="BG277" s="33" t="s">
        <v>144</v>
      </c>
      <c r="BH277" s="33"/>
      <c r="BI277" s="33"/>
      <c r="BJ277" s="33"/>
      <c r="BK277" s="33"/>
      <c r="BL277" s="33"/>
      <c r="BM277" s="33"/>
      <c r="BN277" s="33"/>
      <c r="BO277" s="51" t="s">
        <v>110</v>
      </c>
      <c r="BP277" s="50" t="s">
        <v>545</v>
      </c>
      <c r="BQ277" s="33" t="s">
        <v>435</v>
      </c>
      <c r="BR277" s="51" t="s">
        <v>430</v>
      </c>
      <c r="BS277" s="52" t="s">
        <v>4763</v>
      </c>
      <c r="BT277" s="50"/>
      <c r="BU277" s="33">
        <v>0.55200000000000005</v>
      </c>
      <c r="BV277" s="33">
        <v>1.4890000000000001</v>
      </c>
      <c r="BW277" s="33">
        <v>1.7270000000000001</v>
      </c>
      <c r="BX277" s="33">
        <v>37</v>
      </c>
      <c r="BY277" s="53"/>
      <c r="BZ277" s="50">
        <v>2</v>
      </c>
      <c r="CA277" s="33">
        <v>4.9249999999999998</v>
      </c>
      <c r="CB277" s="33">
        <v>1.407</v>
      </c>
      <c r="CC277" s="33">
        <v>1.0269999999999999</v>
      </c>
      <c r="CD277" s="33">
        <v>37</v>
      </c>
      <c r="CE277" s="53">
        <v>2</v>
      </c>
      <c r="CF277" s="60">
        <v>0.10337092589338323</v>
      </c>
      <c r="CG277" s="60">
        <v>1.0278020453260701</v>
      </c>
      <c r="CH277" s="54">
        <v>1.7072129748186087</v>
      </c>
      <c r="CI277" s="54">
        <v>37</v>
      </c>
      <c r="CJ277" s="53"/>
      <c r="CK277" s="56">
        <v>2</v>
      </c>
      <c r="CL277" s="1"/>
      <c r="CM277">
        <v>1023</v>
      </c>
      <c r="CN277" s="61">
        <v>7.7048470688802482</v>
      </c>
      <c r="CV277" s="49"/>
      <c r="CW277" s="49"/>
      <c r="CX277" s="49"/>
      <c r="CY277" s="49"/>
      <c r="CZ277" s="49"/>
      <c r="DA277" s="49"/>
      <c r="DB277" s="49"/>
      <c r="DC277" s="49"/>
      <c r="DD277" s="49"/>
    </row>
    <row r="278" spans="1:108">
      <c r="A278" s="46" t="s">
        <v>5757</v>
      </c>
      <c r="B278" s="48">
        <v>9358</v>
      </c>
      <c r="C278" s="47" t="s">
        <v>5758</v>
      </c>
      <c r="D278" s="47">
        <v>5550</v>
      </c>
      <c r="E278" s="47" t="s">
        <v>5759</v>
      </c>
      <c r="F278" s="46" t="s">
        <v>5760</v>
      </c>
      <c r="G278" s="47" t="s">
        <v>5761</v>
      </c>
      <c r="H278" s="47">
        <v>19072</v>
      </c>
      <c r="I278" s="47" t="s">
        <v>5762</v>
      </c>
      <c r="J278" s="46"/>
      <c r="K278" s="46"/>
      <c r="L278" s="46"/>
      <c r="M278" s="46"/>
      <c r="N278" s="46" t="s">
        <v>6269</v>
      </c>
      <c r="O278" s="46"/>
      <c r="P278" s="46" t="s">
        <v>6269</v>
      </c>
      <c r="Q278" s="46"/>
      <c r="R278" s="49" t="s">
        <v>3269</v>
      </c>
      <c r="S278" s="49" t="s">
        <v>5763</v>
      </c>
      <c r="T278" s="49"/>
      <c r="U278" s="49" t="s">
        <v>1611</v>
      </c>
      <c r="V278" s="49"/>
      <c r="W278" s="49"/>
      <c r="X278" s="49" t="s">
        <v>266</v>
      </c>
      <c r="Y278" s="49"/>
      <c r="Z278" s="49" t="s">
        <v>5764</v>
      </c>
      <c r="AA278" s="49" t="s">
        <v>5764</v>
      </c>
      <c r="AB278" s="49" t="s">
        <v>107</v>
      </c>
      <c r="AC278" s="49" t="s">
        <v>107</v>
      </c>
      <c r="AD278" s="49" t="s">
        <v>107</v>
      </c>
      <c r="AE278" s="49" t="s">
        <v>5765</v>
      </c>
      <c r="AF278" s="49" t="s">
        <v>5757</v>
      </c>
      <c r="AG278" s="49" t="s">
        <v>5766</v>
      </c>
      <c r="AH278" s="49" t="s">
        <v>5762</v>
      </c>
      <c r="AI278" s="49" t="s">
        <v>5767</v>
      </c>
      <c r="AJ278" s="49"/>
      <c r="AK278" s="49" t="s">
        <v>110</v>
      </c>
      <c r="AL278" s="49" t="s">
        <v>107</v>
      </c>
      <c r="AM278" s="49" t="s">
        <v>107</v>
      </c>
      <c r="AN278" s="49" t="s">
        <v>107</v>
      </c>
      <c r="AO278" s="49" t="s">
        <v>110</v>
      </c>
      <c r="AP278" s="49" t="s">
        <v>107</v>
      </c>
      <c r="AQ278" s="49" t="s">
        <v>107</v>
      </c>
      <c r="AR278" s="49" t="s">
        <v>110</v>
      </c>
      <c r="AS278" s="49" t="s">
        <v>107</v>
      </c>
      <c r="AT278" s="49" t="s">
        <v>107</v>
      </c>
      <c r="AU278" s="49" t="s">
        <v>110</v>
      </c>
      <c r="AV278" s="49" t="s">
        <v>107</v>
      </c>
      <c r="AW278" s="49" t="s">
        <v>107</v>
      </c>
      <c r="AX278" s="49" t="s">
        <v>2037</v>
      </c>
      <c r="AY278" s="49" t="s">
        <v>2037</v>
      </c>
      <c r="AZ278" s="49" t="s">
        <v>2037</v>
      </c>
      <c r="BA278" s="49" t="s">
        <v>5768</v>
      </c>
      <c r="BB278" s="49" t="s">
        <v>4131</v>
      </c>
      <c r="BC278" s="49" t="s">
        <v>5769</v>
      </c>
      <c r="BD278" s="50"/>
      <c r="BE278" s="33"/>
      <c r="BF278" s="33"/>
      <c r="BG278" s="33"/>
      <c r="BH278" s="33" t="s">
        <v>110</v>
      </c>
      <c r="BI278" s="33"/>
      <c r="BJ278" s="33" t="s">
        <v>108</v>
      </c>
      <c r="BK278" s="33"/>
      <c r="BL278" s="33"/>
      <c r="BM278" s="33"/>
      <c r="BN278" s="33" t="s">
        <v>110</v>
      </c>
      <c r="BO278" s="51"/>
      <c r="BP278" s="50" t="s">
        <v>110</v>
      </c>
      <c r="BQ278" s="33" t="s">
        <v>97</v>
      </c>
      <c r="BR278" s="51" t="s">
        <v>97</v>
      </c>
      <c r="BS278" s="52" t="s">
        <v>5770</v>
      </c>
      <c r="BT278" s="50"/>
      <c r="BU278" s="33">
        <v>0.53</v>
      </c>
      <c r="BV278" s="33">
        <v>0.67200000000000004</v>
      </c>
      <c r="BW278" s="33"/>
      <c r="BX278" s="33">
        <v>2</v>
      </c>
      <c r="BY278" s="53"/>
      <c r="BZ278" s="50">
        <v>2</v>
      </c>
      <c r="CA278" s="33">
        <v>2.8570000000000002</v>
      </c>
      <c r="CB278" s="33">
        <v>1.4530000000000001</v>
      </c>
      <c r="CC278" s="33"/>
      <c r="CD278" s="33">
        <v>2</v>
      </c>
      <c r="CE278" s="53">
        <v>2</v>
      </c>
      <c r="CF278" s="54">
        <v>0.24348672997321644</v>
      </c>
      <c r="CG278" s="60">
        <v>0.51041241322988973</v>
      </c>
      <c r="CH278" s="54"/>
      <c r="CI278" s="54">
        <v>2</v>
      </c>
      <c r="CJ278" s="56"/>
      <c r="CK278" s="53"/>
      <c r="CL278" s="1"/>
      <c r="CM278">
        <v>2133</v>
      </c>
      <c r="CN278" s="61">
        <v>5.3056498342020646</v>
      </c>
      <c r="CV278" s="49"/>
      <c r="CW278" s="49"/>
      <c r="CX278" s="49"/>
      <c r="CY278" s="49"/>
      <c r="CZ278" s="49"/>
      <c r="DA278" s="49"/>
      <c r="DB278" s="49"/>
      <c r="DC278" s="49"/>
      <c r="DD278" s="49"/>
    </row>
    <row r="279" spans="1:108">
      <c r="A279" s="46" t="s">
        <v>4785</v>
      </c>
      <c r="B279" s="48">
        <v>13664</v>
      </c>
      <c r="C279" s="47" t="s">
        <v>4786</v>
      </c>
      <c r="D279" s="47">
        <v>23499</v>
      </c>
      <c r="E279" s="47" t="s">
        <v>4787</v>
      </c>
      <c r="F279" s="46" t="s">
        <v>4788</v>
      </c>
      <c r="G279" s="47" t="s">
        <v>4789</v>
      </c>
      <c r="H279" s="47">
        <v>11426</v>
      </c>
      <c r="I279" s="47" t="s">
        <v>4790</v>
      </c>
      <c r="J279" s="46"/>
      <c r="K279" s="46"/>
      <c r="L279" s="46"/>
      <c r="M279" s="46"/>
      <c r="N279" s="46" t="s">
        <v>6269</v>
      </c>
      <c r="O279" s="46"/>
      <c r="P279" s="46" t="s">
        <v>6269</v>
      </c>
      <c r="Q279" s="46"/>
      <c r="R279" s="49" t="s">
        <v>4791</v>
      </c>
      <c r="S279" s="49" t="s">
        <v>4792</v>
      </c>
      <c r="T279" s="49" t="s">
        <v>4793</v>
      </c>
      <c r="U279" s="49"/>
      <c r="V279" s="49"/>
      <c r="W279" s="49" t="s">
        <v>4794</v>
      </c>
      <c r="X279" s="49"/>
      <c r="Y279" s="49"/>
      <c r="Z279" s="49" t="s">
        <v>4795</v>
      </c>
      <c r="AA279" s="49" t="s">
        <v>4796</v>
      </c>
      <c r="AB279" s="49" t="s">
        <v>4797</v>
      </c>
      <c r="AC279" s="49" t="s">
        <v>4797</v>
      </c>
      <c r="AD279" s="49" t="s">
        <v>4798</v>
      </c>
      <c r="AE279" s="49" t="s">
        <v>4799</v>
      </c>
      <c r="AF279" s="49" t="s">
        <v>4785</v>
      </c>
      <c r="AG279" s="49" t="s">
        <v>4800</v>
      </c>
      <c r="AH279" s="49" t="s">
        <v>4801</v>
      </c>
      <c r="AI279" s="49" t="s">
        <v>4802</v>
      </c>
      <c r="AJ279" s="49"/>
      <c r="AK279" s="49" t="s">
        <v>173</v>
      </c>
      <c r="AL279" s="49" t="s">
        <v>143</v>
      </c>
      <c r="AM279" s="49" t="s">
        <v>143</v>
      </c>
      <c r="AN279" s="49" t="s">
        <v>441</v>
      </c>
      <c r="AO279" s="49" t="s">
        <v>441</v>
      </c>
      <c r="AP279" s="49" t="s">
        <v>108</v>
      </c>
      <c r="AQ279" s="49" t="s">
        <v>109</v>
      </c>
      <c r="AR279" s="49" t="s">
        <v>441</v>
      </c>
      <c r="AS279" s="49" t="s">
        <v>108</v>
      </c>
      <c r="AT279" s="49" t="s">
        <v>109</v>
      </c>
      <c r="AU279" s="49" t="s">
        <v>173</v>
      </c>
      <c r="AV279" s="49" t="s">
        <v>109</v>
      </c>
      <c r="AW279" s="49" t="s">
        <v>97</v>
      </c>
      <c r="AX279" s="49" t="s">
        <v>2325</v>
      </c>
      <c r="AY279" s="49" t="s">
        <v>2325</v>
      </c>
      <c r="AZ279" s="49" t="s">
        <v>4073</v>
      </c>
      <c r="BA279" s="49" t="s">
        <v>4803</v>
      </c>
      <c r="BB279" s="49" t="s">
        <v>4804</v>
      </c>
      <c r="BC279" s="49" t="s">
        <v>222</v>
      </c>
      <c r="BD279" s="50"/>
      <c r="BE279" s="33"/>
      <c r="BF279" s="33"/>
      <c r="BG279" s="33" t="s">
        <v>107</v>
      </c>
      <c r="BH279" s="33"/>
      <c r="BI279" s="33"/>
      <c r="BJ279" s="33"/>
      <c r="BK279" s="33"/>
      <c r="BL279" s="33"/>
      <c r="BM279" s="33"/>
      <c r="BN279" s="33"/>
      <c r="BO279" s="51" t="s">
        <v>368</v>
      </c>
      <c r="BP279" s="50" t="s">
        <v>441</v>
      </c>
      <c r="BQ279" s="33" t="s">
        <v>173</v>
      </c>
      <c r="BR279" s="51" t="s">
        <v>109</v>
      </c>
      <c r="BS279" s="52" t="s">
        <v>4805</v>
      </c>
      <c r="BT279" s="50"/>
      <c r="BU279" s="33">
        <v>0.52900000000000003</v>
      </c>
      <c r="BV279" s="33">
        <v>0.78</v>
      </c>
      <c r="BW279" s="33">
        <v>1.1120000000000001</v>
      </c>
      <c r="BX279" s="33">
        <v>16</v>
      </c>
      <c r="BY279" s="53"/>
      <c r="BZ279" s="50">
        <v>2</v>
      </c>
      <c r="CA279" s="33">
        <v>2.0070000000000001</v>
      </c>
      <c r="CB279" s="33">
        <v>2.621</v>
      </c>
      <c r="CC279" s="33">
        <v>1.5129999999999999</v>
      </c>
      <c r="CD279" s="33">
        <v>16</v>
      </c>
      <c r="CE279" s="53">
        <v>2</v>
      </c>
      <c r="CF279" s="54">
        <v>0.33109293778763699</v>
      </c>
      <c r="CG279" s="60">
        <v>0.49280504632367439</v>
      </c>
      <c r="CH279" s="60">
        <v>0.81037277147487841</v>
      </c>
      <c r="CI279" s="54">
        <v>16</v>
      </c>
      <c r="CJ279" s="53"/>
      <c r="CK279" s="56">
        <v>2</v>
      </c>
      <c r="CL279" s="1"/>
      <c r="CM279">
        <v>22779</v>
      </c>
      <c r="CN279" s="61">
        <v>3.4536430502236688</v>
      </c>
      <c r="CV279" s="49"/>
      <c r="CW279" s="49"/>
      <c r="CX279" s="49"/>
      <c r="CY279" s="49"/>
      <c r="CZ279" s="49"/>
      <c r="DA279" s="49"/>
      <c r="DB279" s="49"/>
      <c r="DC279" s="49"/>
      <c r="DD279" s="49"/>
    </row>
    <row r="280" spans="1:108">
      <c r="A280" s="46" t="s">
        <v>4806</v>
      </c>
      <c r="B280" s="48">
        <v>9413</v>
      </c>
      <c r="C280" s="47" t="s">
        <v>4807</v>
      </c>
      <c r="D280" s="47">
        <v>5591</v>
      </c>
      <c r="E280" s="47" t="s">
        <v>4808</v>
      </c>
      <c r="F280" s="46" t="s">
        <v>4809</v>
      </c>
      <c r="G280" s="47" t="s">
        <v>4810</v>
      </c>
      <c r="H280" s="47">
        <v>19090</v>
      </c>
      <c r="I280" s="47" t="s">
        <v>4811</v>
      </c>
      <c r="J280" s="46"/>
      <c r="K280" s="46"/>
      <c r="L280" s="46"/>
      <c r="M280" s="46"/>
      <c r="N280" s="46" t="s">
        <v>6269</v>
      </c>
      <c r="O280" s="46"/>
      <c r="P280" s="46" t="s">
        <v>6269</v>
      </c>
      <c r="Q280" s="46"/>
      <c r="R280" s="49" t="s">
        <v>4812</v>
      </c>
      <c r="S280" s="49" t="s">
        <v>4813</v>
      </c>
      <c r="T280" s="49"/>
      <c r="U280" s="49"/>
      <c r="V280" s="49"/>
      <c r="W280" s="49"/>
      <c r="X280" s="49"/>
      <c r="Y280" s="49"/>
      <c r="Z280" s="49" t="s">
        <v>4814</v>
      </c>
      <c r="AA280" s="49" t="s">
        <v>4814</v>
      </c>
      <c r="AB280" s="49" t="s">
        <v>4815</v>
      </c>
      <c r="AC280" s="49" t="s">
        <v>4815</v>
      </c>
      <c r="AD280" s="49" t="s">
        <v>4815</v>
      </c>
      <c r="AE280" s="49" t="s">
        <v>4816</v>
      </c>
      <c r="AF280" s="49" t="s">
        <v>4806</v>
      </c>
      <c r="AG280" s="49" t="s">
        <v>4817</v>
      </c>
      <c r="AH280" s="49" t="s">
        <v>4818</v>
      </c>
      <c r="AI280" s="49" t="s">
        <v>4819</v>
      </c>
      <c r="AJ280" s="49"/>
      <c r="AK280" s="49" t="s">
        <v>97</v>
      </c>
      <c r="AL280" s="49" t="s">
        <v>108</v>
      </c>
      <c r="AM280" s="49" t="s">
        <v>108</v>
      </c>
      <c r="AN280" s="49" t="s">
        <v>108</v>
      </c>
      <c r="AO280" s="49" t="s">
        <v>108</v>
      </c>
      <c r="AP280" s="49" t="s">
        <v>107</v>
      </c>
      <c r="AQ280" s="49" t="s">
        <v>109</v>
      </c>
      <c r="AR280" s="49" t="s">
        <v>108</v>
      </c>
      <c r="AS280" s="49" t="s">
        <v>107</v>
      </c>
      <c r="AT280" s="49" t="s">
        <v>109</v>
      </c>
      <c r="AU280" s="49" t="s">
        <v>108</v>
      </c>
      <c r="AV280" s="49" t="s">
        <v>107</v>
      </c>
      <c r="AW280" s="49" t="s">
        <v>109</v>
      </c>
      <c r="AX280" s="49" t="s">
        <v>3012</v>
      </c>
      <c r="AY280" s="49" t="s">
        <v>3012</v>
      </c>
      <c r="AZ280" s="49" t="s">
        <v>3012</v>
      </c>
      <c r="BA280" s="49" t="s">
        <v>4820</v>
      </c>
      <c r="BB280" s="49" t="s">
        <v>4821</v>
      </c>
      <c r="BC280" s="49" t="s">
        <v>435</v>
      </c>
      <c r="BD280" s="50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51" t="s">
        <v>435</v>
      </c>
      <c r="BP280" s="50" t="s">
        <v>173</v>
      </c>
      <c r="BQ280" s="33" t="s">
        <v>107</v>
      </c>
      <c r="BR280" s="51" t="s">
        <v>109</v>
      </c>
      <c r="BS280" s="52" t="s">
        <v>4822</v>
      </c>
      <c r="BT280" s="50"/>
      <c r="BU280" s="33">
        <v>0.52700000000000002</v>
      </c>
      <c r="BV280" s="33">
        <v>1.393</v>
      </c>
      <c r="BW280" s="33">
        <v>1.2490000000000001</v>
      </c>
      <c r="BX280" s="33">
        <v>10</v>
      </c>
      <c r="BY280" s="53"/>
      <c r="BZ280" s="50">
        <v>2</v>
      </c>
      <c r="CA280" s="33">
        <v>1.224</v>
      </c>
      <c r="CB280" s="33">
        <v>1.23</v>
      </c>
      <c r="CC280" s="33">
        <v>1.7270000000000001</v>
      </c>
      <c r="CD280" s="33">
        <v>10</v>
      </c>
      <c r="CE280" s="53">
        <v>2</v>
      </c>
      <c r="CF280" s="54">
        <v>0.47447333459859553</v>
      </c>
      <c r="CG280" s="60">
        <v>1.2185165779180425</v>
      </c>
      <c r="CH280" s="60">
        <v>0.74945664393314848</v>
      </c>
      <c r="CI280" s="54">
        <v>10</v>
      </c>
      <c r="CJ280" s="53"/>
      <c r="CK280" s="56">
        <v>2</v>
      </c>
      <c r="CL280" s="1"/>
      <c r="CM280">
        <v>12384</v>
      </c>
      <c r="CN280" s="61"/>
      <c r="CV280" s="49"/>
      <c r="CW280" s="49"/>
      <c r="CX280" s="49"/>
      <c r="CY280" s="49"/>
      <c r="CZ280" s="49"/>
      <c r="DA280" s="49"/>
      <c r="DB280" s="49"/>
      <c r="DC280" s="49"/>
      <c r="DD280" s="49"/>
    </row>
    <row r="281" spans="1:108">
      <c r="A281" s="46" t="s">
        <v>4890</v>
      </c>
      <c r="B281" s="48">
        <v>5047</v>
      </c>
      <c r="C281" s="47" t="s">
        <v>4891</v>
      </c>
      <c r="D281" s="47">
        <v>10236</v>
      </c>
      <c r="E281" s="47" t="s">
        <v>4892</v>
      </c>
      <c r="F281" s="46" t="s">
        <v>4893</v>
      </c>
      <c r="G281" s="47" t="s">
        <v>4894</v>
      </c>
      <c r="H281" s="47">
        <v>74326</v>
      </c>
      <c r="I281" s="47" t="s">
        <v>4895</v>
      </c>
      <c r="J281" s="46"/>
      <c r="K281" s="46"/>
      <c r="L281" s="46"/>
      <c r="M281" s="46"/>
      <c r="N281" s="46" t="s">
        <v>6269</v>
      </c>
      <c r="O281" s="46"/>
      <c r="P281" s="46" t="s">
        <v>6269</v>
      </c>
      <c r="Q281" s="46"/>
      <c r="R281" s="49" t="s">
        <v>1880</v>
      </c>
      <c r="S281" s="49" t="s">
        <v>4896</v>
      </c>
      <c r="T281" s="49"/>
      <c r="U281" s="49"/>
      <c r="V281" s="49"/>
      <c r="W281" s="49"/>
      <c r="X281" s="49"/>
      <c r="Y281" s="49"/>
      <c r="Z281" s="49" t="s">
        <v>4897</v>
      </c>
      <c r="AA281" s="49" t="s">
        <v>4897</v>
      </c>
      <c r="AB281" s="49" t="s">
        <v>4898</v>
      </c>
      <c r="AC281" s="49" t="s">
        <v>4898</v>
      </c>
      <c r="AD281" s="49" t="s">
        <v>4898</v>
      </c>
      <c r="AE281" s="49" t="s">
        <v>4899</v>
      </c>
      <c r="AF281" s="49" t="s">
        <v>4890</v>
      </c>
      <c r="AG281" s="49" t="s">
        <v>4900</v>
      </c>
      <c r="AH281" s="49" t="s">
        <v>4901</v>
      </c>
      <c r="AI281" s="49" t="s">
        <v>4902</v>
      </c>
      <c r="AJ281" s="49"/>
      <c r="AK281" s="49" t="s">
        <v>435</v>
      </c>
      <c r="AL281" s="49" t="s">
        <v>107</v>
      </c>
      <c r="AM281" s="49" t="s">
        <v>107</v>
      </c>
      <c r="AN281" s="49" t="s">
        <v>107</v>
      </c>
      <c r="AO281" s="49" t="s">
        <v>107</v>
      </c>
      <c r="AP281" s="49" t="s">
        <v>110</v>
      </c>
      <c r="AQ281" s="49" t="s">
        <v>110</v>
      </c>
      <c r="AR281" s="49" t="s">
        <v>107</v>
      </c>
      <c r="AS281" s="49" t="s">
        <v>110</v>
      </c>
      <c r="AT281" s="49" t="s">
        <v>110</v>
      </c>
      <c r="AU281" s="49" t="s">
        <v>107</v>
      </c>
      <c r="AV281" s="49" t="s">
        <v>110</v>
      </c>
      <c r="AW281" s="49" t="s">
        <v>110</v>
      </c>
      <c r="AX281" s="49" t="s">
        <v>2238</v>
      </c>
      <c r="AY281" s="49" t="s">
        <v>2238</v>
      </c>
      <c r="AZ281" s="49" t="s">
        <v>2238</v>
      </c>
      <c r="BA281" s="49" t="s">
        <v>4903</v>
      </c>
      <c r="BB281" s="49" t="s">
        <v>4904</v>
      </c>
      <c r="BC281" s="49" t="s">
        <v>173</v>
      </c>
      <c r="BD281" s="50"/>
      <c r="BE281" s="33"/>
      <c r="BF281" s="33"/>
      <c r="BG281" s="33"/>
      <c r="BH281" s="33" t="s">
        <v>110</v>
      </c>
      <c r="BI281" s="33" t="s">
        <v>109</v>
      </c>
      <c r="BJ281" s="33" t="s">
        <v>110</v>
      </c>
      <c r="BK281" s="33"/>
      <c r="BL281" s="33"/>
      <c r="BM281" s="33"/>
      <c r="BN281" s="33"/>
      <c r="BO281" s="51"/>
      <c r="BP281" s="50" t="s">
        <v>107</v>
      </c>
      <c r="BQ281" s="33" t="s">
        <v>107</v>
      </c>
      <c r="BR281" s="51" t="s">
        <v>107</v>
      </c>
      <c r="BS281" s="52" t="s">
        <v>4905</v>
      </c>
      <c r="BT281" s="50"/>
      <c r="BU281" s="33">
        <v>0.48699999999999999</v>
      </c>
      <c r="BV281" s="33">
        <v>0.78700000000000003</v>
      </c>
      <c r="BW281" s="33">
        <v>0.94099999999999995</v>
      </c>
      <c r="BX281" s="33">
        <v>4</v>
      </c>
      <c r="BY281" s="53"/>
      <c r="BZ281" s="50">
        <v>2</v>
      </c>
      <c r="CA281" s="33">
        <v>1.7330000000000001</v>
      </c>
      <c r="CB281" s="33">
        <v>3.0169999999999999</v>
      </c>
      <c r="CC281" s="33">
        <v>2.27</v>
      </c>
      <c r="CD281" s="33">
        <v>4</v>
      </c>
      <c r="CE281" s="53">
        <v>2</v>
      </c>
      <c r="CF281" s="54">
        <v>0.28101728256287761</v>
      </c>
      <c r="CG281" s="60">
        <v>0.30191413561982972</v>
      </c>
      <c r="CH281" s="60">
        <v>0.7198905766323519</v>
      </c>
      <c r="CI281" s="54">
        <v>4</v>
      </c>
      <c r="CJ281" s="53"/>
      <c r="CK281" s="56">
        <v>2</v>
      </c>
      <c r="CL281" s="1"/>
      <c r="CM281">
        <v>1911</v>
      </c>
      <c r="CN281" s="61">
        <v>4.2363879221621952</v>
      </c>
      <c r="CV281" s="49"/>
      <c r="CW281" s="49"/>
      <c r="CX281" s="49"/>
      <c r="CY281" s="49"/>
      <c r="CZ281" s="49"/>
      <c r="DA281" s="49"/>
      <c r="DB281" s="49"/>
      <c r="DC281" s="49"/>
      <c r="DD281" s="49"/>
    </row>
    <row r="282" spans="1:108">
      <c r="A282" s="46" t="s">
        <v>5547</v>
      </c>
      <c r="B282" s="48">
        <v>5157</v>
      </c>
      <c r="C282" s="47" t="s">
        <v>5548</v>
      </c>
      <c r="D282" s="47">
        <v>3251</v>
      </c>
      <c r="E282" s="47" t="s">
        <v>5549</v>
      </c>
      <c r="F282" s="46" t="s">
        <v>5550</v>
      </c>
      <c r="G282" s="47" t="s">
        <v>5551</v>
      </c>
      <c r="H282" s="47">
        <v>15452</v>
      </c>
      <c r="I282" s="47" t="s">
        <v>5552</v>
      </c>
      <c r="J282" s="46"/>
      <c r="K282" s="46"/>
      <c r="L282" s="46"/>
      <c r="M282" s="46"/>
      <c r="N282" s="46" t="s">
        <v>6269</v>
      </c>
      <c r="O282" s="46"/>
      <c r="P282" s="46" t="s">
        <v>6269</v>
      </c>
      <c r="Q282" s="46"/>
      <c r="R282" s="49" t="s">
        <v>764</v>
      </c>
      <c r="S282" s="49" t="s">
        <v>5553</v>
      </c>
      <c r="T282" s="49" t="s">
        <v>5554</v>
      </c>
      <c r="U282" s="49"/>
      <c r="V282" s="49"/>
      <c r="W282" s="49" t="s">
        <v>5555</v>
      </c>
      <c r="X282" s="49"/>
      <c r="Y282" s="49"/>
      <c r="Z282" s="49" t="s">
        <v>5556</v>
      </c>
      <c r="AA282" s="49" t="s">
        <v>5556</v>
      </c>
      <c r="AB282" s="49" t="s">
        <v>2765</v>
      </c>
      <c r="AC282" s="49" t="s">
        <v>2765</v>
      </c>
      <c r="AD282" s="49" t="s">
        <v>2765</v>
      </c>
      <c r="AE282" s="49" t="s">
        <v>5557</v>
      </c>
      <c r="AF282" s="49" t="s">
        <v>5547</v>
      </c>
      <c r="AG282" s="49" t="s">
        <v>5558</v>
      </c>
      <c r="AH282" s="49" t="s">
        <v>5559</v>
      </c>
      <c r="AI282" s="49" t="s">
        <v>5560</v>
      </c>
      <c r="AJ282" s="49"/>
      <c r="AK282" s="49" t="s">
        <v>107</v>
      </c>
      <c r="AL282" s="49" t="s">
        <v>97</v>
      </c>
      <c r="AM282" s="49" t="s">
        <v>97</v>
      </c>
      <c r="AN282" s="49" t="s">
        <v>97</v>
      </c>
      <c r="AO282" s="49" t="s">
        <v>97</v>
      </c>
      <c r="AP282" s="49" t="s">
        <v>97</v>
      </c>
      <c r="AQ282" s="49" t="s">
        <v>97</v>
      </c>
      <c r="AR282" s="49" t="s">
        <v>97</v>
      </c>
      <c r="AS282" s="49" t="s">
        <v>97</v>
      </c>
      <c r="AT282" s="49" t="s">
        <v>97</v>
      </c>
      <c r="AU282" s="49" t="s">
        <v>97</v>
      </c>
      <c r="AV282" s="49" t="s">
        <v>97</v>
      </c>
      <c r="AW282" s="49" t="s">
        <v>97</v>
      </c>
      <c r="AX282" s="49" t="s">
        <v>878</v>
      </c>
      <c r="AY282" s="49" t="s">
        <v>878</v>
      </c>
      <c r="AZ282" s="49" t="s">
        <v>878</v>
      </c>
      <c r="BA282" s="49" t="s">
        <v>5561</v>
      </c>
      <c r="BB282" s="49" t="s">
        <v>2744</v>
      </c>
      <c r="BC282" s="49" t="s">
        <v>5562</v>
      </c>
      <c r="BD282" s="50"/>
      <c r="BE282" s="33" t="s">
        <v>435</v>
      </c>
      <c r="BF282" s="33" t="s">
        <v>97</v>
      </c>
      <c r="BG282" s="33" t="s">
        <v>110</v>
      </c>
      <c r="BH282" s="33"/>
      <c r="BI282" s="33"/>
      <c r="BJ282" s="33" t="s">
        <v>110</v>
      </c>
      <c r="BK282" s="33"/>
      <c r="BL282" s="33" t="s">
        <v>110</v>
      </c>
      <c r="BM282" s="33"/>
      <c r="BN282" s="33"/>
      <c r="BO282" s="51"/>
      <c r="BP282" s="50" t="s">
        <v>149</v>
      </c>
      <c r="BQ282" s="33" t="s">
        <v>108</v>
      </c>
      <c r="BR282" s="51" t="s">
        <v>97</v>
      </c>
      <c r="BS282" s="52" t="s">
        <v>5563</v>
      </c>
      <c r="BT282" s="50"/>
      <c r="BU282" s="33">
        <v>0.47699999999999998</v>
      </c>
      <c r="BV282" s="33">
        <v>1.72</v>
      </c>
      <c r="BW282" s="33">
        <v>1.38</v>
      </c>
      <c r="BX282" s="33">
        <v>11</v>
      </c>
      <c r="BY282" s="53"/>
      <c r="BZ282" s="50">
        <v>2</v>
      </c>
      <c r="CA282" s="33">
        <v>7.367</v>
      </c>
      <c r="CB282" s="33">
        <v>1.4770000000000001</v>
      </c>
      <c r="CC282" s="33">
        <v>1.0660000000000001</v>
      </c>
      <c r="CD282" s="33">
        <v>11</v>
      </c>
      <c r="CE282" s="53">
        <v>2</v>
      </c>
      <c r="CF282" s="60">
        <v>7.224911494834188E-2</v>
      </c>
      <c r="CG282" s="54">
        <v>1.4288572000114308</v>
      </c>
      <c r="CH282" s="54">
        <v>1.6154827870309043</v>
      </c>
      <c r="CI282" s="54">
        <v>11</v>
      </c>
      <c r="CJ282" s="56"/>
      <c r="CK282" s="53"/>
      <c r="CL282" s="1"/>
      <c r="CM282">
        <v>657</v>
      </c>
      <c r="CN282" s="61"/>
      <c r="CV282" s="49"/>
      <c r="CW282" s="49"/>
      <c r="CX282" s="49"/>
      <c r="CY282" s="49"/>
      <c r="CZ282" s="49"/>
      <c r="DA282" s="49"/>
      <c r="DB282" s="49"/>
      <c r="DC282" s="49"/>
      <c r="DD282" s="49"/>
    </row>
    <row r="283" spans="1:108">
      <c r="A283" s="46" t="s">
        <v>5697</v>
      </c>
      <c r="B283" s="48">
        <v>26719</v>
      </c>
      <c r="C283" s="47" t="s">
        <v>5698</v>
      </c>
      <c r="D283" s="47">
        <v>255252</v>
      </c>
      <c r="E283" s="47" t="s">
        <v>5699</v>
      </c>
      <c r="F283" s="46" t="s">
        <v>5700</v>
      </c>
      <c r="G283" s="47" t="s">
        <v>5701</v>
      </c>
      <c r="H283" s="47">
        <v>66606</v>
      </c>
      <c r="I283" s="47" t="s">
        <v>5702</v>
      </c>
      <c r="J283" s="46"/>
      <c r="K283" s="46"/>
      <c r="L283" s="46"/>
      <c r="M283" s="46"/>
      <c r="N283" s="46" t="s">
        <v>6269</v>
      </c>
      <c r="O283" s="46"/>
      <c r="P283" s="46" t="s">
        <v>6269</v>
      </c>
      <c r="Q283" s="46"/>
      <c r="R283" s="49" t="s">
        <v>5703</v>
      </c>
      <c r="S283" s="49" t="s">
        <v>5704</v>
      </c>
      <c r="T283" s="49"/>
      <c r="U283" s="49"/>
      <c r="V283" s="49"/>
      <c r="W283" s="49"/>
      <c r="X283" s="49"/>
      <c r="Y283" s="49"/>
      <c r="Z283" s="49" t="s">
        <v>5705</v>
      </c>
      <c r="AA283" s="49" t="s">
        <v>5705</v>
      </c>
      <c r="AB283" s="49" t="s">
        <v>110</v>
      </c>
      <c r="AC283" s="49" t="s">
        <v>110</v>
      </c>
      <c r="AD283" s="49" t="s">
        <v>110</v>
      </c>
      <c r="AE283" s="49" t="s">
        <v>5706</v>
      </c>
      <c r="AF283" s="49" t="s">
        <v>5697</v>
      </c>
      <c r="AG283" s="49" t="s">
        <v>5697</v>
      </c>
      <c r="AH283" s="49" t="s">
        <v>5706</v>
      </c>
      <c r="AI283" s="49" t="s">
        <v>5707</v>
      </c>
      <c r="AJ283" s="49"/>
      <c r="AK283" s="49" t="s">
        <v>110</v>
      </c>
      <c r="AL283" s="49" t="s">
        <v>110</v>
      </c>
      <c r="AM283" s="49" t="s">
        <v>110</v>
      </c>
      <c r="AN283" s="49" t="s">
        <v>110</v>
      </c>
      <c r="AO283" s="49" t="s">
        <v>110</v>
      </c>
      <c r="AP283" s="49" t="s">
        <v>110</v>
      </c>
      <c r="AQ283" s="49" t="s">
        <v>110</v>
      </c>
      <c r="AR283" s="49" t="s">
        <v>110</v>
      </c>
      <c r="AS283" s="49" t="s">
        <v>110</v>
      </c>
      <c r="AT283" s="49" t="s">
        <v>110</v>
      </c>
      <c r="AU283" s="49" t="s">
        <v>110</v>
      </c>
      <c r="AV283" s="49" t="s">
        <v>110</v>
      </c>
      <c r="AW283" s="49" t="s">
        <v>110</v>
      </c>
      <c r="AX283" s="49" t="s">
        <v>4251</v>
      </c>
      <c r="AY283" s="49" t="s">
        <v>4251</v>
      </c>
      <c r="AZ283" s="49" t="s">
        <v>4251</v>
      </c>
      <c r="BA283" s="49" t="s">
        <v>5708</v>
      </c>
      <c r="BB283" s="49" t="s">
        <v>5709</v>
      </c>
      <c r="BC283" s="49" t="s">
        <v>107</v>
      </c>
      <c r="BD283" s="50"/>
      <c r="BE283" s="33" t="s">
        <v>97</v>
      </c>
      <c r="BF283" s="33"/>
      <c r="BG283" s="33"/>
      <c r="BH283" s="33"/>
      <c r="BI283" s="33"/>
      <c r="BJ283" s="33"/>
      <c r="BK283" s="33"/>
      <c r="BL283" s="33"/>
      <c r="BM283" s="33"/>
      <c r="BN283" s="33"/>
      <c r="BO283" s="51"/>
      <c r="BP283" s="50" t="s">
        <v>110</v>
      </c>
      <c r="BQ283" s="33" t="s">
        <v>110</v>
      </c>
      <c r="BR283" s="51" t="s">
        <v>110</v>
      </c>
      <c r="BS283" s="52" t="s">
        <v>5710</v>
      </c>
      <c r="BT283" s="50"/>
      <c r="BU283" s="33">
        <v>0.371</v>
      </c>
      <c r="BV283" s="33">
        <v>2.2709999999999999</v>
      </c>
      <c r="BW283" s="33">
        <v>1.8260000000000001</v>
      </c>
      <c r="BX283" s="33">
        <v>3</v>
      </c>
      <c r="BY283" s="53"/>
      <c r="BZ283" s="50">
        <v>2</v>
      </c>
      <c r="CA283" s="33">
        <v>5.5309999999999997</v>
      </c>
      <c r="CB283" s="33">
        <v>0.45400000000000001</v>
      </c>
      <c r="CC283" s="33">
        <v>1.31</v>
      </c>
      <c r="CD283" s="33">
        <v>3</v>
      </c>
      <c r="CE283" s="53">
        <v>2</v>
      </c>
      <c r="CF283" s="60">
        <v>6.7087079028579091E-2</v>
      </c>
      <c r="CG283" s="55">
        <v>5.0067591248185055</v>
      </c>
      <c r="CH283" s="54">
        <v>1.6927634363097757</v>
      </c>
      <c r="CI283" s="54">
        <v>3</v>
      </c>
      <c r="CJ283" s="56"/>
      <c r="CK283" s="53"/>
      <c r="CL283" s="1"/>
      <c r="CM283">
        <v>720</v>
      </c>
      <c r="CN283" s="61">
        <v>5.4668254080911529</v>
      </c>
      <c r="CV283" s="49"/>
      <c r="CW283" s="49"/>
      <c r="CX283" s="49"/>
      <c r="CY283" s="49"/>
      <c r="CZ283" s="49"/>
      <c r="DA283" s="49"/>
      <c r="DB283" s="49"/>
      <c r="DC283" s="49"/>
      <c r="DD283" s="49"/>
    </row>
    <row r="284" spans="1:108">
      <c r="A284" s="46" t="s">
        <v>4823</v>
      </c>
      <c r="B284" s="48">
        <v>5235</v>
      </c>
      <c r="C284" s="47" t="s">
        <v>4824</v>
      </c>
      <c r="D284" s="47">
        <v>3306</v>
      </c>
      <c r="E284" s="47" t="s">
        <v>4825</v>
      </c>
      <c r="F284" s="46" t="s">
        <v>4826</v>
      </c>
      <c r="G284" s="47" t="s">
        <v>4827</v>
      </c>
      <c r="H284" s="47">
        <v>15512</v>
      </c>
      <c r="I284" s="47" t="s">
        <v>4828</v>
      </c>
      <c r="J284" s="46"/>
      <c r="K284" s="46"/>
      <c r="L284" s="46"/>
      <c r="M284" s="46"/>
      <c r="N284" s="46" t="s">
        <v>6269</v>
      </c>
      <c r="O284" s="46"/>
      <c r="P284" s="46" t="s">
        <v>6269</v>
      </c>
      <c r="Q284" s="46"/>
      <c r="R284" s="49" t="s">
        <v>3464</v>
      </c>
      <c r="S284" s="49" t="s">
        <v>4829</v>
      </c>
      <c r="T284" s="49" t="s">
        <v>4830</v>
      </c>
      <c r="U284" s="49"/>
      <c r="V284" s="49"/>
      <c r="W284" s="49" t="s">
        <v>4831</v>
      </c>
      <c r="X284" s="49"/>
      <c r="Y284" s="49"/>
      <c r="Z284" s="49" t="s">
        <v>4832</v>
      </c>
      <c r="AA284" s="49" t="s">
        <v>4833</v>
      </c>
      <c r="AB284" s="49" t="s">
        <v>4834</v>
      </c>
      <c r="AC284" s="49" t="s">
        <v>4835</v>
      </c>
      <c r="AD284" s="49" t="s">
        <v>4835</v>
      </c>
      <c r="AE284" s="49" t="s">
        <v>4836</v>
      </c>
      <c r="AF284" s="49" t="s">
        <v>4823</v>
      </c>
      <c r="AG284" s="49" t="s">
        <v>4823</v>
      </c>
      <c r="AH284" s="49" t="s">
        <v>4836</v>
      </c>
      <c r="AI284" s="49" t="s">
        <v>4837</v>
      </c>
      <c r="AJ284" s="49"/>
      <c r="AK284" s="49" t="s">
        <v>107</v>
      </c>
      <c r="AL284" s="49" t="s">
        <v>368</v>
      </c>
      <c r="AM284" s="49" t="s">
        <v>173</v>
      </c>
      <c r="AN284" s="49" t="s">
        <v>173</v>
      </c>
      <c r="AO284" s="49" t="s">
        <v>435</v>
      </c>
      <c r="AP284" s="49" t="s">
        <v>435</v>
      </c>
      <c r="AQ284" s="49" t="s">
        <v>368</v>
      </c>
      <c r="AR284" s="49" t="s">
        <v>109</v>
      </c>
      <c r="AS284" s="49" t="s">
        <v>109</v>
      </c>
      <c r="AT284" s="49" t="s">
        <v>173</v>
      </c>
      <c r="AU284" s="49" t="s">
        <v>109</v>
      </c>
      <c r="AV284" s="49" t="s">
        <v>109</v>
      </c>
      <c r="AW284" s="49" t="s">
        <v>173</v>
      </c>
      <c r="AX284" s="49" t="s">
        <v>4838</v>
      </c>
      <c r="AY284" s="49" t="s">
        <v>569</v>
      </c>
      <c r="AZ284" s="49" t="s">
        <v>569</v>
      </c>
      <c r="BA284" s="49" t="s">
        <v>4839</v>
      </c>
      <c r="BB284" s="49" t="s">
        <v>4840</v>
      </c>
      <c r="BC284" s="49" t="s">
        <v>3076</v>
      </c>
      <c r="BD284" s="50"/>
      <c r="BE284" s="33"/>
      <c r="BF284" s="33"/>
      <c r="BG284" s="33"/>
      <c r="BH284" s="33"/>
      <c r="BI284" s="33" t="s">
        <v>142</v>
      </c>
      <c r="BJ284" s="33" t="s">
        <v>144</v>
      </c>
      <c r="BK284" s="33"/>
      <c r="BL284" s="33"/>
      <c r="BM284" s="33" t="s">
        <v>110</v>
      </c>
      <c r="BN284" s="33"/>
      <c r="BO284" s="51"/>
      <c r="BP284" s="50" t="s">
        <v>108</v>
      </c>
      <c r="BQ284" s="33" t="s">
        <v>441</v>
      </c>
      <c r="BR284" s="51" t="s">
        <v>142</v>
      </c>
      <c r="BS284" s="52" t="s">
        <v>4841</v>
      </c>
      <c r="BT284" s="50"/>
      <c r="BU284" s="33">
        <v>0.219</v>
      </c>
      <c r="BV284" s="33">
        <v>2.0830000000000002</v>
      </c>
      <c r="BW284" s="33">
        <v>1.879</v>
      </c>
      <c r="BX284" s="33">
        <v>8</v>
      </c>
      <c r="BY284" s="53"/>
      <c r="BZ284" s="50">
        <v>2</v>
      </c>
      <c r="CA284" s="33">
        <v>2.1440000000000001</v>
      </c>
      <c r="CB284" s="33">
        <v>1.258</v>
      </c>
      <c r="CC284" s="33">
        <v>1.5980000000000001</v>
      </c>
      <c r="CD284" s="33">
        <v>8</v>
      </c>
      <c r="CE284" s="53">
        <v>2</v>
      </c>
      <c r="CF284" s="60">
        <v>0.10196382323551605</v>
      </c>
      <c r="CG284" s="54">
        <v>1.6556017284482043</v>
      </c>
      <c r="CH284" s="60">
        <v>0.800384184408516</v>
      </c>
      <c r="CI284" s="54">
        <v>8</v>
      </c>
      <c r="CJ284" s="53"/>
      <c r="CK284" s="56">
        <v>2</v>
      </c>
      <c r="CL284" s="1"/>
      <c r="CM284">
        <v>1920</v>
      </c>
      <c r="CN284" s="61">
        <v>3.9158730844505101</v>
      </c>
      <c r="CV284" s="49"/>
      <c r="CW284" s="49"/>
      <c r="CX284" s="49"/>
      <c r="CY284" s="49"/>
      <c r="CZ284" s="49"/>
      <c r="DA284" s="49"/>
      <c r="DB284" s="49"/>
      <c r="DC284" s="49"/>
      <c r="DD284" s="49"/>
    </row>
    <row r="285" spans="1:108">
      <c r="A285" s="46" t="s">
        <v>4726</v>
      </c>
      <c r="B285" s="48">
        <v>9465</v>
      </c>
      <c r="C285" s="47" t="s">
        <v>4727</v>
      </c>
      <c r="D285" s="47">
        <v>5634</v>
      </c>
      <c r="E285" s="47" t="s">
        <v>4728</v>
      </c>
      <c r="F285" s="46" t="s">
        <v>4729</v>
      </c>
      <c r="G285" s="47" t="s">
        <v>4730</v>
      </c>
      <c r="H285" s="47">
        <v>110639</v>
      </c>
      <c r="I285" s="47" t="s">
        <v>4731</v>
      </c>
      <c r="J285" s="48"/>
      <c r="K285" s="46"/>
      <c r="L285" s="46"/>
      <c r="M285" s="48"/>
      <c r="N285" s="46" t="s">
        <v>6269</v>
      </c>
      <c r="O285" s="46"/>
      <c r="P285" s="46" t="s">
        <v>6269</v>
      </c>
      <c r="Q285" s="46"/>
      <c r="R285" s="49" t="s">
        <v>4732</v>
      </c>
      <c r="S285" s="49" t="s">
        <v>4733</v>
      </c>
      <c r="T285" s="49"/>
      <c r="U285" s="49" t="s">
        <v>166</v>
      </c>
      <c r="V285" s="49"/>
      <c r="W285" s="49"/>
      <c r="X285" s="49" t="s">
        <v>369</v>
      </c>
      <c r="Y285" s="49"/>
      <c r="Z285" s="49" t="s">
        <v>4734</v>
      </c>
      <c r="AA285" s="49" t="s">
        <v>4734</v>
      </c>
      <c r="AB285" s="49" t="s">
        <v>4735</v>
      </c>
      <c r="AC285" s="49" t="s">
        <v>4735</v>
      </c>
      <c r="AD285" s="49" t="s">
        <v>4735</v>
      </c>
      <c r="AE285" s="49" t="s">
        <v>4736</v>
      </c>
      <c r="AF285" s="49" t="s">
        <v>4726</v>
      </c>
      <c r="AG285" s="49" t="s">
        <v>4737</v>
      </c>
      <c r="AH285" s="49" t="s">
        <v>4738</v>
      </c>
      <c r="AI285" s="49" t="s">
        <v>4739</v>
      </c>
      <c r="AJ285" s="49"/>
      <c r="AK285" s="49" t="s">
        <v>172</v>
      </c>
      <c r="AL285" s="49" t="s">
        <v>110</v>
      </c>
      <c r="AM285" s="49" t="s">
        <v>110</v>
      </c>
      <c r="AN285" s="49" t="s">
        <v>110</v>
      </c>
      <c r="AO285" s="49" t="s">
        <v>110</v>
      </c>
      <c r="AP285" s="49" t="s">
        <v>110</v>
      </c>
      <c r="AQ285" s="49" t="s">
        <v>110</v>
      </c>
      <c r="AR285" s="49" t="s">
        <v>110</v>
      </c>
      <c r="AS285" s="49" t="s">
        <v>110</v>
      </c>
      <c r="AT285" s="49" t="s">
        <v>110</v>
      </c>
      <c r="AU285" s="49" t="s">
        <v>110</v>
      </c>
      <c r="AV285" s="49" t="s">
        <v>110</v>
      </c>
      <c r="AW285" s="49" t="s">
        <v>110</v>
      </c>
      <c r="AX285" s="49" t="s">
        <v>3258</v>
      </c>
      <c r="AY285" s="49" t="s">
        <v>3258</v>
      </c>
      <c r="AZ285" s="49" t="s">
        <v>3258</v>
      </c>
      <c r="BA285" s="49" t="s">
        <v>4740</v>
      </c>
      <c r="BB285" s="49" t="s">
        <v>4741</v>
      </c>
      <c r="BC285" s="49" t="s">
        <v>2079</v>
      </c>
      <c r="BD285" s="50"/>
      <c r="BE285" s="33"/>
      <c r="BF285" s="33" t="s">
        <v>107</v>
      </c>
      <c r="BG285" s="33" t="s">
        <v>110</v>
      </c>
      <c r="BH285" s="33"/>
      <c r="BI285" s="33"/>
      <c r="BJ285" s="33"/>
      <c r="BK285" s="33"/>
      <c r="BL285" s="33"/>
      <c r="BM285" s="33"/>
      <c r="BN285" s="33"/>
      <c r="BO285" s="51"/>
      <c r="BP285" s="50" t="s">
        <v>110</v>
      </c>
      <c r="BQ285" s="33" t="s">
        <v>110</v>
      </c>
      <c r="BR285" s="51" t="s">
        <v>110</v>
      </c>
      <c r="BS285" s="52" t="s">
        <v>4742</v>
      </c>
      <c r="BT285" s="50">
        <v>1</v>
      </c>
      <c r="BU285" s="33"/>
      <c r="BV285" s="33">
        <v>1.589</v>
      </c>
      <c r="BW285" s="33">
        <v>3.3439999999999999</v>
      </c>
      <c r="BX285" s="33">
        <v>2</v>
      </c>
      <c r="BY285" s="53"/>
      <c r="BZ285" s="50">
        <v>2</v>
      </c>
      <c r="CA285" s="33"/>
      <c r="CB285" s="33">
        <v>5.1580000000000004</v>
      </c>
      <c r="CC285" s="33">
        <v>5.1680000000000001</v>
      </c>
      <c r="CD285" s="33">
        <v>2</v>
      </c>
      <c r="CE285" s="53">
        <v>2</v>
      </c>
      <c r="CF285" s="54"/>
      <c r="CG285" s="60">
        <v>0.35160507717731443</v>
      </c>
      <c r="CH285" s="60">
        <v>0.59059768485707531</v>
      </c>
      <c r="CI285" s="54">
        <v>2</v>
      </c>
      <c r="CJ285" s="53"/>
      <c r="CK285" s="56">
        <v>2</v>
      </c>
      <c r="CL285" s="1"/>
      <c r="CM285">
        <v>966</v>
      </c>
      <c r="CN285" s="61">
        <v>5.2940605566704129</v>
      </c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</row>
    <row r="286" spans="1:108">
      <c r="A286" s="46" t="s">
        <v>4939</v>
      </c>
      <c r="B286" s="48">
        <v>1062</v>
      </c>
      <c r="C286" s="47" t="s">
        <v>4940</v>
      </c>
      <c r="D286" s="47">
        <v>644</v>
      </c>
      <c r="E286" s="47" t="s">
        <v>4941</v>
      </c>
      <c r="F286" s="46" t="s">
        <v>4942</v>
      </c>
      <c r="G286" s="47" t="s">
        <v>4943</v>
      </c>
      <c r="H286" s="47">
        <v>109778</v>
      </c>
      <c r="I286" s="47" t="s">
        <v>4944</v>
      </c>
      <c r="J286" s="46"/>
      <c r="K286" s="46"/>
      <c r="L286" s="46"/>
      <c r="M286" s="46"/>
      <c r="N286" s="46" t="s">
        <v>6269</v>
      </c>
      <c r="O286" s="46"/>
      <c r="P286" s="46" t="s">
        <v>6269</v>
      </c>
      <c r="Q286" s="46"/>
      <c r="R286" s="49" t="s">
        <v>4945</v>
      </c>
      <c r="S286" s="49" t="s">
        <v>4946</v>
      </c>
      <c r="T286" s="49"/>
      <c r="U286" s="49"/>
      <c r="V286" s="49"/>
      <c r="W286" s="49"/>
      <c r="X286" s="49"/>
      <c r="Y286" s="49"/>
      <c r="Z286" s="49" t="s">
        <v>4947</v>
      </c>
      <c r="AA286" s="49" t="s">
        <v>4947</v>
      </c>
      <c r="AB286" s="49" t="s">
        <v>4917</v>
      </c>
      <c r="AC286" s="49" t="s">
        <v>4917</v>
      </c>
      <c r="AD286" s="49" t="s">
        <v>4917</v>
      </c>
      <c r="AE286" s="49" t="s">
        <v>4948</v>
      </c>
      <c r="AF286" s="49" t="s">
        <v>4939</v>
      </c>
      <c r="AG286" s="49" t="s">
        <v>4949</v>
      </c>
      <c r="AH286" s="49" t="s">
        <v>4950</v>
      </c>
      <c r="AI286" s="49" t="s">
        <v>4951</v>
      </c>
      <c r="AJ286" s="49"/>
      <c r="AK286" s="49" t="s">
        <v>97</v>
      </c>
      <c r="AL286" s="49" t="s">
        <v>107</v>
      </c>
      <c r="AM286" s="49" t="s">
        <v>107</v>
      </c>
      <c r="AN286" s="49" t="s">
        <v>107</v>
      </c>
      <c r="AO286" s="49" t="s">
        <v>107</v>
      </c>
      <c r="AP286" s="49" t="s">
        <v>107</v>
      </c>
      <c r="AQ286" s="49" t="s">
        <v>107</v>
      </c>
      <c r="AR286" s="49" t="s">
        <v>107</v>
      </c>
      <c r="AS286" s="49" t="s">
        <v>107</v>
      </c>
      <c r="AT286" s="49" t="s">
        <v>107</v>
      </c>
      <c r="AU286" s="49" t="s">
        <v>107</v>
      </c>
      <c r="AV286" s="49" t="s">
        <v>107</v>
      </c>
      <c r="AW286" s="49" t="s">
        <v>107</v>
      </c>
      <c r="AX286" s="49" t="s">
        <v>3984</v>
      </c>
      <c r="AY286" s="49" t="s">
        <v>3984</v>
      </c>
      <c r="AZ286" s="49" t="s">
        <v>3984</v>
      </c>
      <c r="BA286" s="49" t="s">
        <v>4952</v>
      </c>
      <c r="BB286" s="49" t="s">
        <v>4953</v>
      </c>
      <c r="BC286" s="49" t="s">
        <v>97</v>
      </c>
      <c r="BD286" s="50"/>
      <c r="BE286" s="33"/>
      <c r="BF286" s="33" t="s">
        <v>441</v>
      </c>
      <c r="BG286" s="33"/>
      <c r="BH286" s="33"/>
      <c r="BI286" s="33"/>
      <c r="BJ286" s="33"/>
      <c r="BK286" s="33"/>
      <c r="BL286" s="33"/>
      <c r="BM286" s="33"/>
      <c r="BN286" s="33"/>
      <c r="BO286" s="51"/>
      <c r="BP286" s="50" t="s">
        <v>97</v>
      </c>
      <c r="BQ286" s="33" t="s">
        <v>107</v>
      </c>
      <c r="BR286" s="51" t="s">
        <v>107</v>
      </c>
      <c r="BS286" s="52" t="s">
        <v>4954</v>
      </c>
      <c r="BT286" s="50"/>
      <c r="BU286" s="33"/>
      <c r="BV286" s="33">
        <v>1.887</v>
      </c>
      <c r="BW286" s="33">
        <v>2.0649999999999999</v>
      </c>
      <c r="BX286" s="33">
        <v>2</v>
      </c>
      <c r="BY286" s="53"/>
      <c r="BZ286" s="50">
        <v>2</v>
      </c>
      <c r="CA286" s="33"/>
      <c r="CB286" s="33">
        <v>2.04</v>
      </c>
      <c r="CC286" s="33">
        <v>2.109</v>
      </c>
      <c r="CD286" s="33">
        <v>2</v>
      </c>
      <c r="CE286" s="53">
        <v>2</v>
      </c>
      <c r="CF286" s="54"/>
      <c r="CG286" s="60">
        <v>0.85888516705316509</v>
      </c>
      <c r="CH286" s="60">
        <v>1.0900014170018422</v>
      </c>
      <c r="CI286" s="54">
        <v>2</v>
      </c>
      <c r="CJ286" s="53"/>
      <c r="CK286" s="56">
        <v>2</v>
      </c>
      <c r="CL286" s="1"/>
      <c r="CM286">
        <v>891</v>
      </c>
      <c r="CN286" s="61">
        <v>6.1129645245963395</v>
      </c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</row>
    <row r="287" spans="1:108">
      <c r="A287" s="46" t="s">
        <v>5457</v>
      </c>
      <c r="B287" s="48">
        <v>4395</v>
      </c>
      <c r="C287" s="47" t="s">
        <v>5458</v>
      </c>
      <c r="D287" s="47">
        <v>2781</v>
      </c>
      <c r="E287" s="47" t="s">
        <v>5459</v>
      </c>
      <c r="F287" s="46" t="s">
        <v>5460</v>
      </c>
      <c r="G287" s="47" t="s">
        <v>5461</v>
      </c>
      <c r="H287" s="47">
        <v>14687</v>
      </c>
      <c r="I287" s="47" t="s">
        <v>5462</v>
      </c>
      <c r="J287" s="48"/>
      <c r="K287" s="46"/>
      <c r="L287" s="46"/>
      <c r="M287" s="48"/>
      <c r="N287" s="46" t="s">
        <v>6269</v>
      </c>
      <c r="O287" s="46"/>
      <c r="P287" s="46" t="s">
        <v>6269</v>
      </c>
      <c r="Q287" s="46"/>
      <c r="R287" s="49" t="s">
        <v>1042</v>
      </c>
      <c r="S287" s="49" t="s">
        <v>342</v>
      </c>
      <c r="T287" s="49" t="s">
        <v>5463</v>
      </c>
      <c r="U287" s="49"/>
      <c r="V287" s="49"/>
      <c r="W287" s="49" t="s">
        <v>5464</v>
      </c>
      <c r="X287" s="49"/>
      <c r="Y287" s="49"/>
      <c r="Z287" s="49" t="s">
        <v>5465</v>
      </c>
      <c r="AA287" s="49" t="s">
        <v>5465</v>
      </c>
      <c r="AB287" s="49" t="s">
        <v>110</v>
      </c>
      <c r="AC287" s="49" t="s">
        <v>110</v>
      </c>
      <c r="AD287" s="49" t="s">
        <v>110</v>
      </c>
      <c r="AE287" s="49" t="s">
        <v>5466</v>
      </c>
      <c r="AF287" s="49" t="s">
        <v>5457</v>
      </c>
      <c r="AG287" s="49" t="s">
        <v>5457</v>
      </c>
      <c r="AH287" s="49" t="s">
        <v>5467</v>
      </c>
      <c r="AI287" s="49" t="s">
        <v>5468</v>
      </c>
      <c r="AJ287" s="49"/>
      <c r="AK287" s="49" t="s">
        <v>110</v>
      </c>
      <c r="AL287" s="49" t="s">
        <v>110</v>
      </c>
      <c r="AM287" s="49" t="s">
        <v>110</v>
      </c>
      <c r="AN287" s="49" t="s">
        <v>110</v>
      </c>
      <c r="AO287" s="49" t="s">
        <v>103</v>
      </c>
      <c r="AP287" s="49" t="s">
        <v>110</v>
      </c>
      <c r="AQ287" s="49" t="s">
        <v>110</v>
      </c>
      <c r="AR287" s="49" t="s">
        <v>103</v>
      </c>
      <c r="AS287" s="49" t="s">
        <v>110</v>
      </c>
      <c r="AT287" s="49" t="s">
        <v>110</v>
      </c>
      <c r="AU287" s="49" t="s">
        <v>103</v>
      </c>
      <c r="AV287" s="49" t="s">
        <v>110</v>
      </c>
      <c r="AW287" s="49" t="s">
        <v>110</v>
      </c>
      <c r="AX287" s="49" t="s">
        <v>1158</v>
      </c>
      <c r="AY287" s="49" t="s">
        <v>1158</v>
      </c>
      <c r="AZ287" s="49" t="s">
        <v>1158</v>
      </c>
      <c r="BA287" s="49" t="s">
        <v>5469</v>
      </c>
      <c r="BB287" s="49" t="s">
        <v>4210</v>
      </c>
      <c r="BC287" s="49" t="s">
        <v>97</v>
      </c>
      <c r="BD287" s="50"/>
      <c r="BE287" s="33"/>
      <c r="BF287" s="33" t="s">
        <v>107</v>
      </c>
      <c r="BG287" s="33"/>
      <c r="BH287" s="33"/>
      <c r="BI287" s="33"/>
      <c r="BJ287" s="33"/>
      <c r="BK287" s="33"/>
      <c r="BL287" s="33"/>
      <c r="BM287" s="33"/>
      <c r="BN287" s="33"/>
      <c r="BO287" s="51"/>
      <c r="BP287" s="50"/>
      <c r="BQ287" s="33" t="s">
        <v>110</v>
      </c>
      <c r="BR287" s="51" t="s">
        <v>110</v>
      </c>
      <c r="BS287" s="52" t="s">
        <v>5470</v>
      </c>
      <c r="BT287" s="50">
        <v>1</v>
      </c>
      <c r="BU287" s="33"/>
      <c r="BV287" s="33">
        <v>1.704</v>
      </c>
      <c r="BW287" s="33">
        <v>2.8690000000000002</v>
      </c>
      <c r="BX287" s="33">
        <v>2</v>
      </c>
      <c r="BY287" s="53"/>
      <c r="BZ287" s="50">
        <v>2</v>
      </c>
      <c r="CA287" s="33"/>
      <c r="CB287" s="33">
        <v>1.2190000000000001</v>
      </c>
      <c r="CC287" s="33">
        <v>2.0110000000000001</v>
      </c>
      <c r="CD287" s="33">
        <v>2</v>
      </c>
      <c r="CE287" s="53">
        <v>2</v>
      </c>
      <c r="CF287" s="54"/>
      <c r="CG287" s="54">
        <v>1.4878074182077872</v>
      </c>
      <c r="CH287" s="54">
        <v>1.359342078434038</v>
      </c>
      <c r="CI287" s="54">
        <v>2</v>
      </c>
      <c r="CJ287" s="56"/>
      <c r="CK287" s="53"/>
      <c r="CL287" s="1"/>
      <c r="CM287">
        <v>1068</v>
      </c>
      <c r="CN287" s="61">
        <v>7.7986208561655639</v>
      </c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</row>
    <row r="288" spans="1:108">
      <c r="A288" s="46" t="s">
        <v>5210</v>
      </c>
      <c r="B288" s="48">
        <v>13397</v>
      </c>
      <c r="C288" s="47" t="s">
        <v>5211</v>
      </c>
      <c r="D288" s="47">
        <v>51706</v>
      </c>
      <c r="E288" s="47" t="s">
        <v>5212</v>
      </c>
      <c r="F288" s="46" t="s">
        <v>5213</v>
      </c>
      <c r="G288" s="47" t="s">
        <v>5214</v>
      </c>
      <c r="H288" s="47">
        <v>72017</v>
      </c>
      <c r="I288" s="47" t="s">
        <v>5215</v>
      </c>
      <c r="J288" s="48"/>
      <c r="K288" s="46"/>
      <c r="L288" s="46"/>
      <c r="M288" s="48"/>
      <c r="N288" s="46" t="s">
        <v>6269</v>
      </c>
      <c r="O288" s="46"/>
      <c r="P288" s="46" t="s">
        <v>6269</v>
      </c>
      <c r="Q288" s="46"/>
      <c r="R288" s="49" t="s">
        <v>5216</v>
      </c>
      <c r="S288" s="49" t="s">
        <v>5217</v>
      </c>
      <c r="T288" s="49" t="s">
        <v>4254</v>
      </c>
      <c r="U288" s="49"/>
      <c r="V288" s="49"/>
      <c r="W288" s="49" t="s">
        <v>3753</v>
      </c>
      <c r="X288" s="49"/>
      <c r="Y288" s="49"/>
      <c r="Z288" s="49" t="s">
        <v>5218</v>
      </c>
      <c r="AA288" s="49" t="s">
        <v>5218</v>
      </c>
      <c r="AB288" s="49" t="s">
        <v>110</v>
      </c>
      <c r="AC288" s="49" t="s">
        <v>110</v>
      </c>
      <c r="AD288" s="49" t="s">
        <v>110</v>
      </c>
      <c r="AE288" s="49" t="s">
        <v>5219</v>
      </c>
      <c r="AF288" s="49" t="s">
        <v>5210</v>
      </c>
      <c r="AG288" s="49" t="s">
        <v>5220</v>
      </c>
      <c r="AH288" s="49" t="s">
        <v>5221</v>
      </c>
      <c r="AI288" s="49" t="s">
        <v>5222</v>
      </c>
      <c r="AJ288" s="49"/>
      <c r="AK288" s="49" t="s">
        <v>110</v>
      </c>
      <c r="AL288" s="49" t="s">
        <v>110</v>
      </c>
      <c r="AM288" s="49" t="s">
        <v>110</v>
      </c>
      <c r="AN288" s="49" t="s">
        <v>110</v>
      </c>
      <c r="AO288" s="49" t="s">
        <v>110</v>
      </c>
      <c r="AP288" s="49" t="s">
        <v>110</v>
      </c>
      <c r="AQ288" s="49" t="s">
        <v>110</v>
      </c>
      <c r="AR288" s="49" t="s">
        <v>110</v>
      </c>
      <c r="AS288" s="49" t="s">
        <v>110</v>
      </c>
      <c r="AT288" s="49" t="s">
        <v>110</v>
      </c>
      <c r="AU288" s="49" t="s">
        <v>110</v>
      </c>
      <c r="AV288" s="49" t="s">
        <v>110</v>
      </c>
      <c r="AW288" s="49" t="s">
        <v>110</v>
      </c>
      <c r="AX288" s="49" t="s">
        <v>97</v>
      </c>
      <c r="AY288" s="49" t="s">
        <v>97</v>
      </c>
      <c r="AZ288" s="49" t="s">
        <v>97</v>
      </c>
      <c r="BA288" s="49" t="s">
        <v>5223</v>
      </c>
      <c r="BB288" s="49" t="s">
        <v>2650</v>
      </c>
      <c r="BC288" s="49" t="s">
        <v>97</v>
      </c>
      <c r="BD288" s="50"/>
      <c r="BE288" s="33"/>
      <c r="BF288" s="33" t="s">
        <v>97</v>
      </c>
      <c r="BG288" s="33"/>
      <c r="BH288" s="33"/>
      <c r="BI288" s="33"/>
      <c r="BJ288" s="33"/>
      <c r="BK288" s="33"/>
      <c r="BL288" s="33"/>
      <c r="BM288" s="33"/>
      <c r="BN288" s="33"/>
      <c r="BO288" s="51"/>
      <c r="BP288" s="50" t="s">
        <v>110</v>
      </c>
      <c r="BQ288" s="33" t="s">
        <v>110</v>
      </c>
      <c r="BR288" s="51" t="s">
        <v>110</v>
      </c>
      <c r="BS288" s="52" t="s">
        <v>5224</v>
      </c>
      <c r="BT288" s="50">
        <v>1</v>
      </c>
      <c r="BU288" s="33"/>
      <c r="BV288" s="33">
        <v>2.8439999999999999</v>
      </c>
      <c r="BW288" s="33">
        <v>1.5269999999999999</v>
      </c>
      <c r="BX288" s="33">
        <v>2</v>
      </c>
      <c r="BY288" s="53"/>
      <c r="BZ288" s="50">
        <v>2</v>
      </c>
      <c r="CA288" s="33"/>
      <c r="CB288" s="33">
        <v>1.232</v>
      </c>
      <c r="CC288" s="33">
        <v>1.69</v>
      </c>
      <c r="CD288" s="33">
        <v>2</v>
      </c>
      <c r="CE288" s="53">
        <v>2</v>
      </c>
      <c r="CF288" s="54"/>
      <c r="CG288" s="54">
        <v>2.5835120262484819</v>
      </c>
      <c r="CH288" s="54">
        <v>1.3259785721862734</v>
      </c>
      <c r="CI288" s="54">
        <v>2</v>
      </c>
      <c r="CJ288" s="56"/>
      <c r="CK288" s="53"/>
      <c r="CL288" s="1" t="s">
        <v>6269</v>
      </c>
      <c r="CM288">
        <v>918</v>
      </c>
      <c r="CN288" s="61">
        <v>10.737480881663926</v>
      </c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</row>
    <row r="289" spans="1:108">
      <c r="A289" s="46" t="s">
        <v>5193</v>
      </c>
      <c r="B289" s="48">
        <v>3592</v>
      </c>
      <c r="C289" s="47" t="s">
        <v>5194</v>
      </c>
      <c r="D289" s="47">
        <v>2193</v>
      </c>
      <c r="E289" s="47" t="s">
        <v>5195</v>
      </c>
      <c r="F289" s="46" t="s">
        <v>5196</v>
      </c>
      <c r="G289" s="47" t="s">
        <v>5197</v>
      </c>
      <c r="H289" s="47">
        <v>66590</v>
      </c>
      <c r="I289" s="47" t="s">
        <v>5198</v>
      </c>
      <c r="J289" s="48"/>
      <c r="K289" s="46"/>
      <c r="L289" s="46"/>
      <c r="M289" s="48"/>
      <c r="N289" s="46" t="s">
        <v>6269</v>
      </c>
      <c r="O289" s="46"/>
      <c r="P289" s="46" t="s">
        <v>6269</v>
      </c>
      <c r="Q289" s="46"/>
      <c r="R289" s="49" t="s">
        <v>5199</v>
      </c>
      <c r="S289" s="49" t="s">
        <v>5200</v>
      </c>
      <c r="T289" s="49"/>
      <c r="U289" s="49"/>
      <c r="V289" s="49"/>
      <c r="W289" s="49"/>
      <c r="X289" s="49"/>
      <c r="Y289" s="49"/>
      <c r="Z289" s="49" t="s">
        <v>5201</v>
      </c>
      <c r="AA289" s="49" t="s">
        <v>5201</v>
      </c>
      <c r="AB289" s="49" t="s">
        <v>213</v>
      </c>
      <c r="AC289" s="49" t="s">
        <v>213</v>
      </c>
      <c r="AD289" s="49" t="s">
        <v>213</v>
      </c>
      <c r="AE289" s="49" t="s">
        <v>5202</v>
      </c>
      <c r="AF289" s="49" t="s">
        <v>5193</v>
      </c>
      <c r="AG289" s="49" t="s">
        <v>5203</v>
      </c>
      <c r="AH289" s="49" t="s">
        <v>5204</v>
      </c>
      <c r="AI289" s="49" t="s">
        <v>5205</v>
      </c>
      <c r="AJ289" s="49"/>
      <c r="AK289" s="49" t="s">
        <v>107</v>
      </c>
      <c r="AL289" s="49" t="s">
        <v>110</v>
      </c>
      <c r="AM289" s="49" t="s">
        <v>110</v>
      </c>
      <c r="AN289" s="49" t="s">
        <v>110</v>
      </c>
      <c r="AO289" s="49" t="s">
        <v>110</v>
      </c>
      <c r="AP289" s="49" t="s">
        <v>110</v>
      </c>
      <c r="AQ289" s="49" t="s">
        <v>110</v>
      </c>
      <c r="AR289" s="49" t="s">
        <v>110</v>
      </c>
      <c r="AS289" s="49" t="s">
        <v>110</v>
      </c>
      <c r="AT289" s="49" t="s">
        <v>110</v>
      </c>
      <c r="AU289" s="49" t="s">
        <v>110</v>
      </c>
      <c r="AV289" s="49" t="s">
        <v>110</v>
      </c>
      <c r="AW289" s="49" t="s">
        <v>110</v>
      </c>
      <c r="AX289" s="49" t="s">
        <v>4722</v>
      </c>
      <c r="AY289" s="49" t="s">
        <v>4722</v>
      </c>
      <c r="AZ289" s="49" t="s">
        <v>4722</v>
      </c>
      <c r="BA289" s="49" t="s">
        <v>5206</v>
      </c>
      <c r="BB289" s="49" t="s">
        <v>5207</v>
      </c>
      <c r="BC289" s="49" t="s">
        <v>5208</v>
      </c>
      <c r="BD289" s="50"/>
      <c r="BE289" s="33"/>
      <c r="BF289" s="33"/>
      <c r="BG289" s="33"/>
      <c r="BH289" s="33" t="s">
        <v>97</v>
      </c>
      <c r="BI289" s="33" t="s">
        <v>110</v>
      </c>
      <c r="BJ289" s="33"/>
      <c r="BK289" s="33"/>
      <c r="BL289" s="33"/>
      <c r="BM289" s="33"/>
      <c r="BN289" s="33"/>
      <c r="BO289" s="51"/>
      <c r="BP289" s="50" t="s">
        <v>107</v>
      </c>
      <c r="BQ289" s="33" t="s">
        <v>110</v>
      </c>
      <c r="BR289" s="51" t="s">
        <v>110</v>
      </c>
      <c r="BS289" s="52" t="s">
        <v>5209</v>
      </c>
      <c r="BT289" s="50">
        <v>1</v>
      </c>
      <c r="BU289" s="33"/>
      <c r="BV289" s="33">
        <v>2.778</v>
      </c>
      <c r="BW289" s="33">
        <v>2.0110000000000001</v>
      </c>
      <c r="BX289" s="33">
        <v>2</v>
      </c>
      <c r="BY289" s="53"/>
      <c r="BZ289" s="50">
        <v>2</v>
      </c>
      <c r="CA289" s="33"/>
      <c r="CB289" s="33">
        <v>1.714</v>
      </c>
      <c r="CC289" s="33">
        <v>1.4870000000000001</v>
      </c>
      <c r="CD289" s="33">
        <v>2</v>
      </c>
      <c r="CE289" s="53">
        <v>2</v>
      </c>
      <c r="CF289" s="54"/>
      <c r="CG289" s="54">
        <v>1.6596133100987469</v>
      </c>
      <c r="CH289" s="54">
        <v>1.4310655714244827</v>
      </c>
      <c r="CI289" s="54">
        <v>2</v>
      </c>
      <c r="CJ289" s="56"/>
      <c r="CK289" s="53"/>
      <c r="CL289" s="1"/>
      <c r="CM289">
        <v>1647</v>
      </c>
      <c r="CN289" s="61">
        <v>6.6917047463576367</v>
      </c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</row>
    <row r="290" spans="1:108">
      <c r="A290" s="46" t="s">
        <v>5786</v>
      </c>
      <c r="B290" s="48">
        <v>10570</v>
      </c>
      <c r="C290" s="47" t="s">
        <v>5787</v>
      </c>
      <c r="D290" s="47">
        <v>6318</v>
      </c>
      <c r="E290" s="47" t="s">
        <v>5788</v>
      </c>
      <c r="F290" s="46" t="s">
        <v>5789</v>
      </c>
      <c r="G290" s="47" t="s">
        <v>5790</v>
      </c>
      <c r="H290" s="47">
        <v>381286</v>
      </c>
      <c r="I290" s="47" t="s">
        <v>5791</v>
      </c>
      <c r="J290" s="46"/>
      <c r="K290" s="46"/>
      <c r="L290" s="46"/>
      <c r="M290" s="46"/>
      <c r="N290" s="46" t="s">
        <v>6269</v>
      </c>
      <c r="O290" s="46"/>
      <c r="P290" s="46"/>
      <c r="Q290" s="46" t="s">
        <v>6269</v>
      </c>
      <c r="R290" s="49" t="s">
        <v>5792</v>
      </c>
      <c r="S290" s="49" t="s">
        <v>5793</v>
      </c>
      <c r="T290" s="49"/>
      <c r="U290" s="49" t="s">
        <v>4415</v>
      </c>
      <c r="V290" s="49"/>
      <c r="W290" s="49"/>
      <c r="X290" s="49" t="s">
        <v>4930</v>
      </c>
      <c r="Y290" s="49"/>
      <c r="Z290" s="49" t="s">
        <v>5794</v>
      </c>
      <c r="AA290" s="49" t="s">
        <v>5795</v>
      </c>
      <c r="AB290" s="49" t="s">
        <v>5796</v>
      </c>
      <c r="AC290" s="49" t="s">
        <v>5796</v>
      </c>
      <c r="AD290" s="49" t="s">
        <v>5796</v>
      </c>
      <c r="AE290" s="49" t="s">
        <v>5797</v>
      </c>
      <c r="AF290" s="49" t="s">
        <v>5786</v>
      </c>
      <c r="AG290" s="49" t="s">
        <v>5798</v>
      </c>
      <c r="AH290" s="49" t="s">
        <v>5799</v>
      </c>
      <c r="AI290" s="49" t="s">
        <v>5800</v>
      </c>
      <c r="AJ290" s="49"/>
      <c r="AK290" s="49" t="s">
        <v>143</v>
      </c>
      <c r="AL290" s="49" t="s">
        <v>109</v>
      </c>
      <c r="AM290" s="49" t="s">
        <v>109</v>
      </c>
      <c r="AN290" s="49" t="s">
        <v>109</v>
      </c>
      <c r="AO290" s="49" t="s">
        <v>109</v>
      </c>
      <c r="AP290" s="49" t="s">
        <v>110</v>
      </c>
      <c r="AQ290" s="49" t="s">
        <v>103</v>
      </c>
      <c r="AR290" s="49" t="s">
        <v>109</v>
      </c>
      <c r="AS290" s="49" t="s">
        <v>110</v>
      </c>
      <c r="AT290" s="49" t="s">
        <v>103</v>
      </c>
      <c r="AU290" s="49" t="s">
        <v>109</v>
      </c>
      <c r="AV290" s="49" t="s">
        <v>110</v>
      </c>
      <c r="AW290" s="49" t="s">
        <v>103</v>
      </c>
      <c r="AX290" s="49" t="s">
        <v>1015</v>
      </c>
      <c r="AY290" s="49" t="s">
        <v>1015</v>
      </c>
      <c r="AZ290" s="49" t="s">
        <v>1015</v>
      </c>
      <c r="BA290" s="49" t="s">
        <v>5801</v>
      </c>
      <c r="BB290" s="49" t="s">
        <v>5802</v>
      </c>
      <c r="BC290" s="49" t="s">
        <v>5803</v>
      </c>
      <c r="BD290" s="50"/>
      <c r="BE290" s="33"/>
      <c r="BF290" s="33"/>
      <c r="BG290" s="33" t="s">
        <v>97</v>
      </c>
      <c r="BH290" s="33"/>
      <c r="BI290" s="33"/>
      <c r="BJ290" s="33" t="s">
        <v>109</v>
      </c>
      <c r="BK290" s="33"/>
      <c r="BL290" s="33"/>
      <c r="BM290" s="33"/>
      <c r="BN290" s="33"/>
      <c r="BO290" s="51"/>
      <c r="BP290" s="50" t="s">
        <v>173</v>
      </c>
      <c r="BQ290" s="33" t="s">
        <v>110</v>
      </c>
      <c r="BR290" s="51"/>
      <c r="BS290" s="52" t="s">
        <v>5804</v>
      </c>
      <c r="BT290" s="50"/>
      <c r="BU290" s="33">
        <v>1.2849999999999999</v>
      </c>
      <c r="BV290" s="33"/>
      <c r="BW290" s="33"/>
      <c r="BX290" s="33">
        <v>3</v>
      </c>
      <c r="BY290" s="53"/>
      <c r="BZ290" s="50">
        <v>1</v>
      </c>
      <c r="CA290" s="33">
        <v>4.3730000000000002</v>
      </c>
      <c r="CB290" s="33"/>
      <c r="CC290" s="33"/>
      <c r="CD290" s="33">
        <v>3</v>
      </c>
      <c r="CE290" s="53">
        <v>3</v>
      </c>
      <c r="CF290" s="60">
        <v>0.21722602367763658</v>
      </c>
      <c r="CG290" s="54"/>
      <c r="CH290" s="54"/>
      <c r="CI290" s="54">
        <v>3</v>
      </c>
      <c r="CJ290" s="56"/>
      <c r="CK290" s="53"/>
      <c r="CL290" s="1"/>
      <c r="CM290">
        <v>1173</v>
      </c>
      <c r="CN290" s="61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</row>
    <row r="291" spans="1:108">
      <c r="A291" s="46" t="s">
        <v>5805</v>
      </c>
      <c r="B291" s="48">
        <v>22394</v>
      </c>
      <c r="C291" s="47" t="s">
        <v>5806</v>
      </c>
      <c r="D291" s="47">
        <v>386617</v>
      </c>
      <c r="E291" s="47" t="s">
        <v>5807</v>
      </c>
      <c r="F291" s="46" t="s">
        <v>5808</v>
      </c>
      <c r="G291" s="47" t="s">
        <v>5809</v>
      </c>
      <c r="H291" s="47">
        <v>243043</v>
      </c>
      <c r="I291" s="47" t="s">
        <v>5810</v>
      </c>
      <c r="J291" s="46"/>
      <c r="K291" s="46"/>
      <c r="L291" s="46"/>
      <c r="M291" s="46"/>
      <c r="N291" s="46" t="s">
        <v>6269</v>
      </c>
      <c r="O291" s="46"/>
      <c r="P291" s="46"/>
      <c r="Q291" s="46" t="s">
        <v>6269</v>
      </c>
      <c r="R291" s="49" t="s">
        <v>5811</v>
      </c>
      <c r="S291" s="49" t="s">
        <v>5812</v>
      </c>
      <c r="T291" s="49"/>
      <c r="U291" s="49"/>
      <c r="V291" s="49"/>
      <c r="W291" s="49"/>
      <c r="X291" s="49"/>
      <c r="Y291" s="49"/>
      <c r="Z291" s="49" t="s">
        <v>5813</v>
      </c>
      <c r="AA291" s="49" t="s">
        <v>5813</v>
      </c>
      <c r="AB291" s="49" t="s">
        <v>97</v>
      </c>
      <c r="AC291" s="49" t="s">
        <v>97</v>
      </c>
      <c r="AD291" s="49" t="s">
        <v>97</v>
      </c>
      <c r="AE291" s="49" t="s">
        <v>5814</v>
      </c>
      <c r="AF291" s="49" t="s">
        <v>5805</v>
      </c>
      <c r="AG291" s="49" t="s">
        <v>5805</v>
      </c>
      <c r="AH291" s="49" t="s">
        <v>5815</v>
      </c>
      <c r="AI291" s="49" t="s">
        <v>5816</v>
      </c>
      <c r="AJ291" s="49"/>
      <c r="AK291" s="49" t="s">
        <v>110</v>
      </c>
      <c r="AL291" s="49" t="s">
        <v>97</v>
      </c>
      <c r="AM291" s="49" t="s">
        <v>97</v>
      </c>
      <c r="AN291" s="49" t="s">
        <v>97</v>
      </c>
      <c r="AO291" s="49" t="s">
        <v>97</v>
      </c>
      <c r="AP291" s="49" t="s">
        <v>103</v>
      </c>
      <c r="AQ291" s="49" t="s">
        <v>103</v>
      </c>
      <c r="AR291" s="49" t="s">
        <v>97</v>
      </c>
      <c r="AS291" s="49" t="s">
        <v>103</v>
      </c>
      <c r="AT291" s="49" t="s">
        <v>103</v>
      </c>
      <c r="AU291" s="49" t="s">
        <v>97</v>
      </c>
      <c r="AV291" s="49" t="s">
        <v>103</v>
      </c>
      <c r="AW291" s="49" t="s">
        <v>103</v>
      </c>
      <c r="AX291" s="49" t="s">
        <v>1058</v>
      </c>
      <c r="AY291" s="49" t="s">
        <v>1058</v>
      </c>
      <c r="AZ291" s="49" t="s">
        <v>1058</v>
      </c>
      <c r="BA291" s="49" t="s">
        <v>5817</v>
      </c>
      <c r="BB291" s="49" t="s">
        <v>5818</v>
      </c>
      <c r="BC291" s="49" t="s">
        <v>108</v>
      </c>
      <c r="BD291" s="50"/>
      <c r="BE291" s="33"/>
      <c r="BF291" s="33"/>
      <c r="BG291" s="33"/>
      <c r="BH291" s="33" t="s">
        <v>97</v>
      </c>
      <c r="BI291" s="33"/>
      <c r="BJ291" s="33"/>
      <c r="BK291" s="33"/>
      <c r="BL291" s="33"/>
      <c r="BM291" s="33"/>
      <c r="BN291" s="33"/>
      <c r="BO291" s="51"/>
      <c r="BP291" s="50" t="s">
        <v>97</v>
      </c>
      <c r="BQ291" s="33"/>
      <c r="BR291" s="51"/>
      <c r="BS291" s="52" t="s">
        <v>5819</v>
      </c>
      <c r="BT291" s="50"/>
      <c r="BU291" s="33">
        <v>0.626</v>
      </c>
      <c r="BV291" s="33"/>
      <c r="BW291" s="33"/>
      <c r="BX291" s="33">
        <v>3</v>
      </c>
      <c r="BY291" s="53"/>
      <c r="BZ291" s="50">
        <v>1</v>
      </c>
      <c r="CA291" s="33">
        <v>3.6309999999999998</v>
      </c>
      <c r="CB291" s="33"/>
      <c r="CC291" s="33"/>
      <c r="CD291" s="33">
        <v>3</v>
      </c>
      <c r="CE291" s="53">
        <v>3</v>
      </c>
      <c r="CF291" s="54">
        <v>0.26704408897909043</v>
      </c>
      <c r="CG291" s="54"/>
      <c r="CH291" s="54"/>
      <c r="CI291" s="54">
        <v>3</v>
      </c>
      <c r="CJ291" s="56"/>
      <c r="CK291" s="53"/>
      <c r="CL291" s="1"/>
      <c r="CM291">
        <v>1422</v>
      </c>
      <c r="CN291" s="61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</row>
    <row r="292" spans="1:108">
      <c r="CF292" s="33"/>
      <c r="CG292" s="33"/>
      <c r="CH292" s="33"/>
      <c r="CI292" s="33"/>
      <c r="CJ292" s="57"/>
      <c r="CK292" s="57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</row>
    <row r="293" spans="1:108"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</row>
    <row r="294" spans="1:108"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</row>
    <row r="295" spans="1:108"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</row>
    <row r="296" spans="1:108"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</row>
    <row r="297" spans="1:108"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</row>
    <row r="298" spans="1:108"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</row>
    <row r="299" spans="1:108"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</row>
    <row r="300" spans="1:108"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</row>
    <row r="301" spans="1:108">
      <c r="A301" s="49"/>
      <c r="B301" s="66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J301" s="49"/>
      <c r="CK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</row>
    <row r="302" spans="1:108">
      <c r="A302" s="49"/>
      <c r="B302" s="66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J302" s="49"/>
      <c r="CK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</row>
    <row r="303" spans="1:108">
      <c r="A303" s="49"/>
      <c r="B303" s="66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J303" s="49"/>
      <c r="CK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</row>
    <row r="304" spans="1:108">
      <c r="A304" s="49"/>
      <c r="B304" s="66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J304" s="49"/>
      <c r="CK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</row>
    <row r="305" spans="1:108">
      <c r="A305" s="49"/>
      <c r="B305" s="66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J305" s="49"/>
      <c r="CK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</row>
    <row r="306" spans="1:108">
      <c r="A306" s="49"/>
      <c r="B306" s="66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J306" s="49"/>
      <c r="CK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</row>
    <row r="307" spans="1:108">
      <c r="A307" s="49"/>
      <c r="B307" s="66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J307" s="49"/>
      <c r="CK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</row>
    <row r="308" spans="1:108">
      <c r="A308" s="49"/>
      <c r="B308" s="66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J308" s="49"/>
      <c r="CK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</row>
    <row r="309" spans="1:108">
      <c r="A309" s="49"/>
      <c r="B309" s="66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J309" s="49"/>
      <c r="CK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</row>
    <row r="310" spans="1:108">
      <c r="A310" s="49"/>
      <c r="B310" s="66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J310" s="49"/>
      <c r="CK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</row>
    <row r="311" spans="1:108">
      <c r="A311" s="49"/>
      <c r="B311" s="66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J311" s="49"/>
      <c r="CK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</row>
    <row r="312" spans="1:108">
      <c r="A312" s="49"/>
      <c r="B312" s="66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J312" s="49"/>
      <c r="CK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</row>
    <row r="313" spans="1:108">
      <c r="A313" s="49"/>
      <c r="B313" s="66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J313" s="49"/>
      <c r="CK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</row>
    <row r="314" spans="1:108">
      <c r="A314" s="49"/>
      <c r="B314" s="66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J314" s="49"/>
      <c r="CK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</row>
    <row r="315" spans="1:108">
      <c r="A315" s="49"/>
      <c r="B315" s="66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J315" s="49"/>
      <c r="CK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</row>
    <row r="316" spans="1:108">
      <c r="A316" s="49"/>
      <c r="B316" s="66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J316" s="49"/>
      <c r="CK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</row>
    <row r="317" spans="1:108">
      <c r="A317" s="49"/>
      <c r="B317" s="66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J317" s="49"/>
      <c r="CK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</row>
    <row r="318" spans="1:108">
      <c r="A318" s="49"/>
      <c r="B318" s="66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J318" s="49"/>
      <c r="CK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</row>
    <row r="319" spans="1:108">
      <c r="A319" s="49"/>
      <c r="B319" s="66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J319" s="49"/>
      <c r="CK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</row>
    <row r="320" spans="1:108">
      <c r="A320" s="49"/>
      <c r="B320" s="66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J320" s="49"/>
      <c r="CK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</row>
    <row r="321" spans="1:108">
      <c r="A321" s="49"/>
      <c r="B321" s="66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J321" s="49"/>
      <c r="CK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</row>
    <row r="322" spans="1:108">
      <c r="A322" s="49"/>
      <c r="B322" s="66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J322" s="49"/>
      <c r="CK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</row>
    <row r="323" spans="1:108">
      <c r="A323" s="49"/>
      <c r="B323" s="66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J323" s="49"/>
      <c r="CK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</row>
    <row r="324" spans="1:108">
      <c r="A324" s="49"/>
      <c r="B324" s="66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J324" s="49"/>
      <c r="CK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</row>
    <row r="325" spans="1:108">
      <c r="A325" s="49"/>
      <c r="B325" s="66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J325" s="49"/>
      <c r="CK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</row>
    <row r="326" spans="1:108">
      <c r="A326" s="49"/>
      <c r="B326" s="66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J326" s="49"/>
      <c r="CK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</row>
    <row r="327" spans="1:108">
      <c r="A327" s="49"/>
      <c r="B327" s="66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J327" s="49"/>
      <c r="CK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</row>
    <row r="328" spans="1:108">
      <c r="A328" s="49"/>
      <c r="B328" s="66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J328" s="49"/>
      <c r="CK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</row>
    <row r="329" spans="1:108">
      <c r="A329" s="49"/>
      <c r="B329" s="66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J329" s="49"/>
      <c r="CK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</row>
    <row r="330" spans="1:108">
      <c r="A330" s="49"/>
      <c r="B330" s="66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J330" s="49"/>
      <c r="CK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</row>
    <row r="331" spans="1:108">
      <c r="A331" s="49"/>
      <c r="B331" s="66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J331" s="49"/>
      <c r="CK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</row>
    <row r="332" spans="1:108">
      <c r="A332" s="49"/>
      <c r="B332" s="66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J332" s="49"/>
      <c r="CK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</row>
    <row r="333" spans="1:108">
      <c r="A333" s="49"/>
      <c r="B333" s="66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J333" s="49"/>
      <c r="CK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</row>
    <row r="334" spans="1:108">
      <c r="A334" s="49"/>
      <c r="B334" s="66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J334" s="49"/>
      <c r="CK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</row>
    <row r="335" spans="1:108">
      <c r="A335" s="49"/>
      <c r="B335" s="66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J335" s="49"/>
      <c r="CK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</row>
    <row r="336" spans="1:108">
      <c r="A336" s="49"/>
      <c r="B336" s="66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J336" s="49"/>
      <c r="CK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</row>
    <row r="337" spans="1:108">
      <c r="A337" s="49"/>
      <c r="B337" s="66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J337" s="49"/>
      <c r="CK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</row>
    <row r="338" spans="1:108">
      <c r="A338" s="49"/>
      <c r="B338" s="66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J338" s="49"/>
      <c r="CK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</row>
    <row r="339" spans="1:108">
      <c r="A339" s="49"/>
      <c r="B339" s="66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J339" s="49"/>
      <c r="CK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</row>
    <row r="340" spans="1:108">
      <c r="A340" s="49"/>
      <c r="B340" s="66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J340" s="49"/>
      <c r="CK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</row>
    <row r="341" spans="1:108">
      <c r="A341" s="49"/>
      <c r="B341" s="66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J341" s="49"/>
      <c r="CK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</row>
    <row r="342" spans="1:108">
      <c r="A342" s="49"/>
      <c r="B342" s="66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J342" s="49"/>
      <c r="CK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</row>
    <row r="343" spans="1:108">
      <c r="A343" s="49"/>
      <c r="B343" s="66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J343" s="49"/>
      <c r="CK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</row>
    <row r="344" spans="1:108">
      <c r="A344" s="49"/>
      <c r="B344" s="66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J344" s="49"/>
      <c r="CK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</row>
    <row r="345" spans="1:108">
      <c r="A345" s="49"/>
      <c r="B345" s="66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J345" s="49"/>
      <c r="CK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</row>
    <row r="346" spans="1:108">
      <c r="A346" s="49"/>
      <c r="B346" s="66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J346" s="49"/>
      <c r="CK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</row>
    <row r="347" spans="1:108">
      <c r="A347" s="49"/>
      <c r="B347" s="66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J347" s="49"/>
      <c r="CK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</row>
    <row r="348" spans="1:108">
      <c r="A348" s="49"/>
      <c r="B348" s="66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J348" s="49"/>
      <c r="CK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</row>
    <row r="349" spans="1:108">
      <c r="A349" s="49"/>
      <c r="B349" s="66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J349" s="49"/>
      <c r="CK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</row>
    <row r="350" spans="1:108">
      <c r="A350" s="49"/>
      <c r="B350" s="66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J350" s="49"/>
      <c r="CK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</row>
    <row r="351" spans="1:108">
      <c r="A351" s="49"/>
      <c r="B351" s="66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J351" s="49"/>
      <c r="CK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</row>
    <row r="352" spans="1:108">
      <c r="A352" s="49"/>
      <c r="B352" s="66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J352" s="49"/>
      <c r="CK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</row>
    <row r="353" spans="1:108">
      <c r="A353" s="49"/>
      <c r="B353" s="66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J353" s="49"/>
      <c r="CK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</row>
    <row r="354" spans="1:108">
      <c r="A354" s="49"/>
      <c r="B354" s="66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J354" s="49"/>
      <c r="CK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</row>
    <row r="355" spans="1:108">
      <c r="A355" s="49"/>
      <c r="B355" s="66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J355" s="49"/>
      <c r="CK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</row>
    <row r="356" spans="1:108">
      <c r="A356" s="49"/>
      <c r="B356" s="66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J356" s="49"/>
      <c r="CK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</row>
    <row r="357" spans="1:108">
      <c r="A357" s="49"/>
      <c r="B357" s="66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J357" s="49"/>
      <c r="CK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</row>
    <row r="358" spans="1:108">
      <c r="A358" s="49"/>
      <c r="B358" s="66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J358" s="49"/>
      <c r="CK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</row>
    <row r="359" spans="1:108">
      <c r="A359" s="49"/>
      <c r="B359" s="66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J359" s="49"/>
      <c r="CK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</row>
    <row r="360" spans="1:108">
      <c r="A360" s="49"/>
      <c r="B360" s="66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J360" s="49"/>
      <c r="CK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</row>
    <row r="361" spans="1:108">
      <c r="A361" s="49"/>
      <c r="B361" s="66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J361" s="49"/>
      <c r="CK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</row>
    <row r="362" spans="1:108">
      <c r="A362" s="49"/>
      <c r="B362" s="66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J362" s="49"/>
      <c r="CK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</row>
    <row r="363" spans="1:108">
      <c r="A363" s="49"/>
      <c r="B363" s="66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J363" s="49"/>
      <c r="CK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</row>
    <row r="364" spans="1:108">
      <c r="A364" s="49"/>
      <c r="B364" s="66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J364" s="49"/>
      <c r="CK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</row>
    <row r="365" spans="1:108">
      <c r="A365" s="49"/>
      <c r="B365" s="66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J365" s="49"/>
      <c r="CK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</row>
    <row r="366" spans="1:108">
      <c r="A366" s="49"/>
      <c r="B366" s="66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J366" s="49"/>
      <c r="CK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</row>
    <row r="367" spans="1:108">
      <c r="A367" s="49"/>
      <c r="B367" s="66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J367" s="49"/>
      <c r="CK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</row>
    <row r="368" spans="1:108">
      <c r="A368" s="49"/>
      <c r="B368" s="66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J368" s="49"/>
      <c r="CK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</row>
    <row r="369" spans="1:108">
      <c r="A369" s="49"/>
      <c r="B369" s="66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J369" s="49"/>
      <c r="CK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</row>
    <row r="370" spans="1:108">
      <c r="A370" s="49"/>
      <c r="B370" s="66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J370" s="49"/>
      <c r="CK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</row>
    <row r="371" spans="1:108">
      <c r="A371" s="49"/>
      <c r="B371" s="66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J371" s="49"/>
      <c r="CK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</row>
    <row r="372" spans="1:108">
      <c r="A372" s="49"/>
      <c r="B372" s="66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J372" s="49"/>
      <c r="CK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</row>
    <row r="373" spans="1:108">
      <c r="A373" s="49"/>
      <c r="B373" s="66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J373" s="49"/>
      <c r="CK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</row>
    <row r="374" spans="1:108">
      <c r="A374" s="49"/>
      <c r="B374" s="66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J374" s="49"/>
      <c r="CK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</row>
    <row r="375" spans="1:108">
      <c r="A375" s="49"/>
      <c r="B375" s="66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J375" s="49"/>
      <c r="CK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</row>
    <row r="376" spans="1:108">
      <c r="A376" s="49"/>
      <c r="B376" s="66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J376" s="49"/>
      <c r="CK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</row>
    <row r="377" spans="1:108">
      <c r="A377" s="49"/>
      <c r="B377" s="66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J377" s="49"/>
      <c r="CK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</row>
    <row r="378" spans="1:108">
      <c r="A378" s="49"/>
      <c r="B378" s="66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J378" s="49"/>
      <c r="CK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</row>
    <row r="379" spans="1:108">
      <c r="A379" s="49"/>
      <c r="B379" s="66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J379" s="49"/>
      <c r="CK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</row>
    <row r="380" spans="1:108">
      <c r="A380" s="49"/>
      <c r="B380" s="66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J380" s="49"/>
      <c r="CK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</row>
    <row r="381" spans="1:108">
      <c r="A381" s="49"/>
      <c r="B381" s="66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J381" s="49"/>
      <c r="CK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</row>
    <row r="382" spans="1:108">
      <c r="A382" s="49"/>
      <c r="B382" s="66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J382" s="49"/>
      <c r="CK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</row>
    <row r="383" spans="1:108">
      <c r="A383" s="49"/>
      <c r="B383" s="66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J383" s="49"/>
      <c r="CK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</row>
    <row r="384" spans="1:108">
      <c r="A384" s="49"/>
      <c r="B384" s="66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J384" s="49"/>
      <c r="CK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</row>
    <row r="385" spans="1:108">
      <c r="A385" s="49"/>
      <c r="B385" s="66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J385" s="49"/>
      <c r="CK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</row>
    <row r="386" spans="1:108">
      <c r="A386" s="49"/>
      <c r="B386" s="66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J386" s="49"/>
      <c r="CK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</row>
    <row r="387" spans="1:108">
      <c r="A387" s="49"/>
      <c r="B387" s="66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J387" s="49"/>
      <c r="CK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</row>
    <row r="388" spans="1:108">
      <c r="A388" s="49"/>
      <c r="B388" s="66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J388" s="49"/>
      <c r="CK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</row>
    <row r="389" spans="1:108">
      <c r="A389" s="49"/>
      <c r="B389" s="66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J389" s="49"/>
      <c r="CK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</row>
    <row r="390" spans="1:108">
      <c r="A390" s="49"/>
      <c r="B390" s="66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J390" s="49"/>
      <c r="CK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</row>
    <row r="391" spans="1:108">
      <c r="A391" s="49"/>
      <c r="B391" s="66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J391" s="49"/>
      <c r="CK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</row>
    <row r="392" spans="1:108">
      <c r="A392" s="49"/>
      <c r="B392" s="66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J392" s="49"/>
      <c r="CK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</row>
    <row r="393" spans="1:108">
      <c r="A393" s="49"/>
      <c r="B393" s="66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J393" s="49"/>
      <c r="CK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</row>
    <row r="394" spans="1:108">
      <c r="A394" s="49"/>
      <c r="B394" s="66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J394" s="49"/>
      <c r="CK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</row>
    <row r="395" spans="1:108">
      <c r="A395" s="49"/>
      <c r="B395" s="66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J395" s="49"/>
      <c r="CK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</row>
    <row r="396" spans="1:108">
      <c r="A396" s="49"/>
      <c r="B396" s="66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J396" s="49"/>
      <c r="CK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</row>
    <row r="397" spans="1:108">
      <c r="A397" s="49"/>
      <c r="B397" s="66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J397" s="49"/>
      <c r="CK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</row>
    <row r="398" spans="1:108">
      <c r="A398" s="49"/>
      <c r="B398" s="66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J398" s="49"/>
      <c r="CK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</row>
    <row r="399" spans="1:108">
      <c r="A399" s="49"/>
      <c r="B399" s="66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J399" s="49"/>
      <c r="CK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</row>
    <row r="400" spans="1:108">
      <c r="A400" s="49"/>
      <c r="B400" s="66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J400" s="49"/>
      <c r="CK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</row>
    <row r="401" spans="1:108">
      <c r="A401" s="49"/>
      <c r="B401" s="66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J401" s="49"/>
      <c r="CK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</row>
    <row r="402" spans="1:108">
      <c r="A402" s="49"/>
      <c r="B402" s="66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J402" s="49"/>
      <c r="CK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</row>
    <row r="403" spans="1:108">
      <c r="A403" s="49"/>
      <c r="B403" s="66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J403" s="49"/>
      <c r="CK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</row>
    <row r="404" spans="1:108">
      <c r="A404" s="49"/>
      <c r="B404" s="66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J404" s="49"/>
      <c r="CK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</row>
    <row r="405" spans="1:108">
      <c r="A405" s="49"/>
      <c r="B405" s="66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J405" s="49"/>
      <c r="CK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</row>
    <row r="406" spans="1:108">
      <c r="A406" s="49"/>
      <c r="B406" s="66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J406" s="49"/>
      <c r="CK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</row>
    <row r="407" spans="1:108">
      <c r="A407" s="49"/>
      <c r="B407" s="66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J407" s="49"/>
      <c r="CK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</row>
    <row r="408" spans="1:108">
      <c r="A408" s="49"/>
      <c r="B408" s="66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J408" s="49"/>
      <c r="CK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</row>
    <row r="409" spans="1:108">
      <c r="A409" s="49"/>
      <c r="B409" s="66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J409" s="49"/>
      <c r="CK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</row>
    <row r="410" spans="1:108">
      <c r="A410" s="49"/>
      <c r="B410" s="66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J410" s="49"/>
      <c r="CK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</row>
    <row r="411" spans="1:108">
      <c r="A411" s="49"/>
      <c r="B411" s="66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J411" s="49"/>
      <c r="CK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</row>
    <row r="412" spans="1:108">
      <c r="A412" s="49"/>
      <c r="B412" s="66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J412" s="49"/>
      <c r="CK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</row>
    <row r="413" spans="1:108">
      <c r="A413" s="49"/>
      <c r="B413" s="66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J413" s="49"/>
      <c r="CK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</row>
    <row r="414" spans="1:108">
      <c r="A414" s="49"/>
      <c r="B414" s="66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J414" s="49"/>
      <c r="CK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</row>
    <row r="415" spans="1:108">
      <c r="A415" s="49"/>
      <c r="B415" s="66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J415" s="49"/>
      <c r="CK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</row>
    <row r="416" spans="1:108">
      <c r="A416" s="49"/>
      <c r="B416" s="66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J416" s="49"/>
      <c r="CK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</row>
    <row r="417" spans="1:108">
      <c r="A417" s="49"/>
      <c r="B417" s="66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J417" s="49"/>
      <c r="CK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</row>
    <row r="418" spans="1:108">
      <c r="A418" s="49"/>
      <c r="B418" s="66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J418" s="49"/>
      <c r="CK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</row>
    <row r="419" spans="1:108">
      <c r="A419" s="49"/>
      <c r="B419" s="66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J419" s="49"/>
      <c r="CK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</row>
    <row r="420" spans="1:108">
      <c r="A420" s="49"/>
      <c r="B420" s="66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J420" s="49"/>
      <c r="CK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</row>
    <row r="421" spans="1:108">
      <c r="A421" s="49"/>
      <c r="B421" s="66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J421" s="49"/>
      <c r="CK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</row>
    <row r="422" spans="1:108">
      <c r="A422" s="49"/>
      <c r="B422" s="66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J422" s="49"/>
      <c r="CK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</row>
    <row r="423" spans="1:108">
      <c r="A423" s="49"/>
      <c r="B423" s="66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J423" s="49"/>
      <c r="CK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</row>
    <row r="424" spans="1:108">
      <c r="A424" s="49"/>
      <c r="B424" s="66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J424" s="49"/>
      <c r="CK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</row>
    <row r="425" spans="1:108">
      <c r="A425" s="49"/>
      <c r="B425" s="66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J425" s="49"/>
      <c r="CK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</row>
    <row r="426" spans="1:108">
      <c r="A426" s="49"/>
      <c r="B426" s="66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J426" s="49"/>
      <c r="CK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</row>
    <row r="427" spans="1:108">
      <c r="A427" s="49"/>
      <c r="B427" s="66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J427" s="49"/>
      <c r="CK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</row>
    <row r="428" spans="1:108">
      <c r="A428" s="49"/>
      <c r="B428" s="66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J428" s="49"/>
      <c r="CK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</row>
    <row r="429" spans="1:108">
      <c r="A429" s="49"/>
      <c r="B429" s="66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J429" s="49"/>
      <c r="CK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  <c r="DD429" s="49"/>
    </row>
    <row r="430" spans="1:108">
      <c r="A430" s="49"/>
      <c r="B430" s="66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J430" s="49"/>
      <c r="CK430" s="49"/>
      <c r="CN430" s="49"/>
      <c r="CO430" s="49"/>
      <c r="CP430" s="49"/>
      <c r="CQ430" s="49"/>
      <c r="CR430" s="49"/>
      <c r="CS430" s="49"/>
      <c r="CT430" s="49"/>
      <c r="CU430" s="49"/>
      <c r="CV430" s="49"/>
      <c r="CW430" s="49"/>
      <c r="CX430" s="49"/>
      <c r="CY430" s="49"/>
      <c r="CZ430" s="49"/>
      <c r="DA430" s="49"/>
      <c r="DB430" s="49"/>
      <c r="DC430" s="49"/>
      <c r="DD430" s="49"/>
    </row>
    <row r="431" spans="1:108">
      <c r="A431" s="49"/>
      <c r="B431" s="66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J431" s="49"/>
      <c r="CK431" s="49"/>
      <c r="CN431" s="49"/>
      <c r="CO431" s="49"/>
      <c r="CP431" s="49"/>
      <c r="CQ431" s="49"/>
      <c r="CR431" s="49"/>
      <c r="CS431" s="49"/>
      <c r="CT431" s="49"/>
      <c r="CU431" s="49"/>
      <c r="CV431" s="49"/>
      <c r="CW431" s="49"/>
      <c r="CX431" s="49"/>
      <c r="CY431" s="49"/>
      <c r="CZ431" s="49"/>
      <c r="DA431" s="49"/>
      <c r="DB431" s="49"/>
      <c r="DC431" s="49"/>
      <c r="DD431" s="49"/>
    </row>
    <row r="432" spans="1:108">
      <c r="A432" s="49"/>
      <c r="B432" s="66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  <c r="CD432" s="49"/>
      <c r="CE432" s="49"/>
      <c r="CJ432" s="49"/>
      <c r="CK432" s="49"/>
      <c r="CN432" s="49"/>
      <c r="CO432" s="49"/>
      <c r="CP432" s="49"/>
      <c r="CQ432" s="49"/>
      <c r="CR432" s="49"/>
      <c r="CS432" s="49"/>
      <c r="CT432" s="49"/>
      <c r="CU432" s="49"/>
      <c r="CV432" s="49"/>
      <c r="CW432" s="49"/>
      <c r="CX432" s="49"/>
      <c r="CY432" s="49"/>
      <c r="CZ432" s="49"/>
      <c r="DA432" s="49"/>
      <c r="DB432" s="49"/>
      <c r="DC432" s="49"/>
      <c r="DD432" s="49"/>
    </row>
    <row r="433" spans="1:108">
      <c r="A433" s="49"/>
      <c r="B433" s="66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  <c r="CD433" s="49"/>
      <c r="CE433" s="49"/>
      <c r="CJ433" s="49"/>
      <c r="CK433" s="49"/>
      <c r="CN433" s="49"/>
      <c r="CO433" s="49"/>
      <c r="CP433" s="49"/>
      <c r="CQ433" s="49"/>
      <c r="CR433" s="49"/>
      <c r="CS433" s="49"/>
      <c r="CT433" s="49"/>
      <c r="CU433" s="49"/>
      <c r="CV433" s="49"/>
      <c r="CW433" s="49"/>
      <c r="CX433" s="49"/>
      <c r="CY433" s="49"/>
      <c r="CZ433" s="49"/>
      <c r="DA433" s="49"/>
      <c r="DB433" s="49"/>
      <c r="DC433" s="49"/>
      <c r="DD433" s="49"/>
    </row>
    <row r="434" spans="1:108">
      <c r="A434" s="49"/>
      <c r="B434" s="66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  <c r="CD434" s="49"/>
      <c r="CE434" s="49"/>
      <c r="CJ434" s="49"/>
      <c r="CK434" s="49"/>
      <c r="CN434" s="49"/>
      <c r="CO434" s="49"/>
      <c r="CP434" s="49"/>
      <c r="CQ434" s="49"/>
      <c r="CR434" s="49"/>
      <c r="CS434" s="49"/>
      <c r="CT434" s="49"/>
      <c r="CU434" s="49"/>
      <c r="CV434" s="49"/>
      <c r="CW434" s="49"/>
      <c r="CX434" s="49"/>
      <c r="CY434" s="49"/>
      <c r="CZ434" s="49"/>
      <c r="DA434" s="49"/>
      <c r="DB434" s="49"/>
      <c r="DC434" s="49"/>
      <c r="DD434" s="49"/>
    </row>
    <row r="435" spans="1:108">
      <c r="A435" s="49"/>
      <c r="B435" s="66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  <c r="CD435" s="49"/>
      <c r="CE435" s="49"/>
      <c r="CJ435" s="49"/>
      <c r="CK435" s="49"/>
      <c r="CN435" s="49"/>
      <c r="CO435" s="49"/>
      <c r="CP435" s="49"/>
      <c r="CQ435" s="49"/>
      <c r="CR435" s="49"/>
      <c r="CS435" s="49"/>
      <c r="CT435" s="49"/>
      <c r="CU435" s="49"/>
      <c r="CV435" s="49"/>
      <c r="CW435" s="49"/>
      <c r="CX435" s="49"/>
      <c r="CY435" s="49"/>
      <c r="CZ435" s="49"/>
      <c r="DA435" s="49"/>
      <c r="DB435" s="49"/>
      <c r="DC435" s="49"/>
      <c r="DD435" s="49"/>
    </row>
    <row r="436" spans="1:108">
      <c r="A436" s="49"/>
      <c r="B436" s="66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  <c r="CD436" s="49"/>
      <c r="CE436" s="49"/>
      <c r="CJ436" s="49"/>
      <c r="CK436" s="49"/>
      <c r="CN436" s="49"/>
      <c r="CO436" s="49"/>
      <c r="CP436" s="49"/>
      <c r="CQ436" s="49"/>
      <c r="CR436" s="49"/>
      <c r="CS436" s="49"/>
      <c r="CT436" s="49"/>
      <c r="CU436" s="49"/>
      <c r="CV436" s="49"/>
      <c r="CW436" s="49"/>
      <c r="CX436" s="49"/>
      <c r="CY436" s="49"/>
      <c r="CZ436" s="49"/>
      <c r="DA436" s="49"/>
      <c r="DB436" s="49"/>
      <c r="DC436" s="49"/>
      <c r="DD436" s="49"/>
    </row>
    <row r="437" spans="1:108">
      <c r="A437" s="49"/>
      <c r="B437" s="66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J437" s="49"/>
      <c r="CK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  <c r="DD437" s="49"/>
    </row>
    <row r="438" spans="1:108">
      <c r="A438" s="49"/>
      <c r="B438" s="66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  <c r="CD438" s="49"/>
      <c r="CE438" s="49"/>
      <c r="CJ438" s="49"/>
      <c r="CK438" s="49"/>
      <c r="CN438" s="49"/>
      <c r="CO438" s="49"/>
      <c r="CP438" s="49"/>
      <c r="CQ438" s="49"/>
      <c r="CR438" s="49"/>
      <c r="CS438" s="49"/>
      <c r="CT438" s="49"/>
      <c r="CU438" s="49"/>
      <c r="CV438" s="49"/>
      <c r="CW438" s="49"/>
      <c r="CX438" s="49"/>
      <c r="CY438" s="49"/>
      <c r="CZ438" s="49"/>
      <c r="DA438" s="49"/>
      <c r="DB438" s="49"/>
      <c r="DC438" s="49"/>
      <c r="DD438" s="49"/>
    </row>
    <row r="439" spans="1:108">
      <c r="A439" s="49"/>
      <c r="B439" s="66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J439" s="49"/>
      <c r="CK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</row>
    <row r="440" spans="1:108">
      <c r="A440" s="49"/>
      <c r="B440" s="66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  <c r="CD440" s="49"/>
      <c r="CE440" s="49"/>
      <c r="CJ440" s="49"/>
      <c r="CK440" s="49"/>
      <c r="CN440" s="49"/>
      <c r="CO440" s="49"/>
      <c r="CP440" s="49"/>
      <c r="CQ440" s="49"/>
      <c r="CR440" s="49"/>
      <c r="CS440" s="49"/>
      <c r="CT440" s="49"/>
      <c r="CU440" s="49"/>
      <c r="CV440" s="49"/>
      <c r="CW440" s="49"/>
      <c r="CX440" s="49"/>
      <c r="CY440" s="49"/>
      <c r="CZ440" s="49"/>
      <c r="DA440" s="49"/>
      <c r="DB440" s="49"/>
      <c r="DC440" s="49"/>
      <c r="DD440" s="49"/>
    </row>
    <row r="441" spans="1:108">
      <c r="A441" s="49"/>
      <c r="B441" s="66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J441" s="49"/>
      <c r="CK441" s="49"/>
      <c r="CN441" s="49"/>
      <c r="CO441" s="49"/>
      <c r="CP441" s="49"/>
      <c r="CQ441" s="49"/>
      <c r="CR441" s="49"/>
      <c r="CS441" s="49"/>
      <c r="CT441" s="49"/>
      <c r="CU441" s="49"/>
      <c r="CV441" s="49"/>
      <c r="CW441" s="49"/>
      <c r="CX441" s="49"/>
      <c r="CY441" s="49"/>
      <c r="CZ441" s="49"/>
      <c r="DA441" s="49"/>
      <c r="DB441" s="49"/>
      <c r="DC441" s="49"/>
      <c r="DD441" s="49"/>
    </row>
    <row r="442" spans="1:108">
      <c r="A442" s="49"/>
      <c r="B442" s="66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J442" s="49"/>
      <c r="CK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</row>
    <row r="443" spans="1:108">
      <c r="A443" s="49"/>
      <c r="B443" s="66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J443" s="49"/>
      <c r="CK443" s="49"/>
      <c r="CN443" s="49"/>
      <c r="CO443" s="49"/>
      <c r="CP443" s="49"/>
      <c r="CQ443" s="49"/>
      <c r="CR443" s="49"/>
      <c r="CS443" s="49"/>
      <c r="CT443" s="49"/>
      <c r="CU443" s="49"/>
      <c r="CV443" s="49"/>
      <c r="CW443" s="49"/>
      <c r="CX443" s="49"/>
      <c r="CY443" s="49"/>
      <c r="CZ443" s="49"/>
      <c r="DA443" s="49"/>
      <c r="DB443" s="49"/>
      <c r="DC443" s="49"/>
      <c r="DD443" s="49"/>
    </row>
    <row r="444" spans="1:108">
      <c r="A444" s="49"/>
      <c r="B444" s="66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J444" s="49"/>
      <c r="CK444" s="49"/>
      <c r="CN444" s="49"/>
      <c r="CO444" s="49"/>
      <c r="CP444" s="49"/>
      <c r="CQ444" s="49"/>
      <c r="CR444" s="49"/>
      <c r="CS444" s="49"/>
      <c r="CT444" s="49"/>
      <c r="CU444" s="49"/>
      <c r="CV444" s="49"/>
      <c r="CW444" s="49"/>
      <c r="CX444" s="49"/>
      <c r="CY444" s="49"/>
      <c r="CZ444" s="49"/>
      <c r="DA444" s="49"/>
      <c r="DB444" s="49"/>
      <c r="DC444" s="49"/>
      <c r="DD444" s="49"/>
    </row>
    <row r="445" spans="1:108">
      <c r="A445" s="49"/>
      <c r="B445" s="66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  <c r="CD445" s="49"/>
      <c r="CE445" s="49"/>
      <c r="CJ445" s="49"/>
      <c r="CK445" s="49"/>
      <c r="CN445" s="49"/>
      <c r="CO445" s="49"/>
      <c r="CP445" s="49"/>
      <c r="CQ445" s="49"/>
      <c r="CR445" s="49"/>
      <c r="CS445" s="49"/>
      <c r="CT445" s="49"/>
      <c r="CU445" s="49"/>
      <c r="CV445" s="49"/>
      <c r="CW445" s="49"/>
      <c r="CX445" s="49"/>
      <c r="CY445" s="49"/>
      <c r="CZ445" s="49"/>
      <c r="DA445" s="49"/>
      <c r="DB445" s="49"/>
      <c r="DC445" s="49"/>
      <c r="DD445" s="49"/>
    </row>
    <row r="446" spans="1:108">
      <c r="A446" s="49"/>
      <c r="B446" s="66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  <c r="CD446" s="49"/>
      <c r="CE446" s="49"/>
      <c r="CJ446" s="49"/>
      <c r="CK446" s="49"/>
      <c r="CN446" s="49"/>
      <c r="CO446" s="49"/>
      <c r="CP446" s="49"/>
      <c r="CQ446" s="49"/>
      <c r="CR446" s="49"/>
      <c r="CS446" s="49"/>
      <c r="CT446" s="49"/>
      <c r="CU446" s="49"/>
      <c r="CV446" s="49"/>
      <c r="CW446" s="49"/>
      <c r="CX446" s="49"/>
      <c r="CY446" s="49"/>
      <c r="CZ446" s="49"/>
      <c r="DA446" s="49"/>
      <c r="DB446" s="49"/>
      <c r="DC446" s="49"/>
      <c r="DD446" s="49"/>
    </row>
    <row r="447" spans="1:108">
      <c r="A447" s="49"/>
      <c r="B447" s="66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  <c r="CD447" s="49"/>
      <c r="CE447" s="49"/>
      <c r="CJ447" s="49"/>
      <c r="CK447" s="49"/>
      <c r="CN447" s="49"/>
      <c r="CO447" s="49"/>
      <c r="CP447" s="49"/>
      <c r="CQ447" s="49"/>
      <c r="CR447" s="49"/>
      <c r="CS447" s="49"/>
      <c r="CT447" s="49"/>
      <c r="CU447" s="49"/>
      <c r="CV447" s="49"/>
      <c r="CW447" s="49"/>
      <c r="CX447" s="49"/>
      <c r="CY447" s="49"/>
      <c r="CZ447" s="49"/>
      <c r="DA447" s="49"/>
      <c r="DB447" s="49"/>
      <c r="DC447" s="49"/>
      <c r="DD447" s="49"/>
    </row>
    <row r="448" spans="1:108">
      <c r="A448" s="49"/>
      <c r="B448" s="66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  <c r="CD448" s="49"/>
      <c r="CE448" s="49"/>
      <c r="CJ448" s="49"/>
      <c r="CK448" s="49"/>
      <c r="CN448" s="49"/>
      <c r="CO448" s="49"/>
      <c r="CP448" s="49"/>
      <c r="CQ448" s="49"/>
      <c r="CR448" s="49"/>
      <c r="CS448" s="49"/>
      <c r="CT448" s="49"/>
      <c r="CU448" s="49"/>
      <c r="CV448" s="49"/>
      <c r="CW448" s="49"/>
      <c r="CX448" s="49"/>
      <c r="CY448" s="49"/>
      <c r="CZ448" s="49"/>
      <c r="DA448" s="49"/>
      <c r="DB448" s="49"/>
      <c r="DC448" s="49"/>
      <c r="DD448" s="49"/>
    </row>
    <row r="449" spans="1:108">
      <c r="A449" s="49"/>
      <c r="B449" s="66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J449" s="49"/>
      <c r="CK449" s="49"/>
      <c r="CN449" s="49"/>
      <c r="CO449" s="49"/>
      <c r="CP449" s="49"/>
      <c r="CQ449" s="49"/>
      <c r="CR449" s="49"/>
      <c r="CS449" s="49"/>
      <c r="CT449" s="49"/>
      <c r="CU449" s="49"/>
      <c r="CV449" s="49"/>
      <c r="CW449" s="49"/>
      <c r="CX449" s="49"/>
      <c r="CY449" s="49"/>
      <c r="CZ449" s="49"/>
      <c r="DA449" s="49"/>
      <c r="DB449" s="49"/>
      <c r="DC449" s="49"/>
      <c r="DD449" s="49"/>
    </row>
    <row r="450" spans="1:108">
      <c r="A450" s="49"/>
      <c r="B450" s="66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  <c r="CD450" s="49"/>
      <c r="CE450" s="49"/>
      <c r="CJ450" s="49"/>
      <c r="CK450" s="49"/>
      <c r="CN450" s="49"/>
      <c r="CO450" s="49"/>
      <c r="CP450" s="49"/>
      <c r="CQ450" s="49"/>
      <c r="CR450" s="49"/>
      <c r="CS450" s="49"/>
      <c r="CT450" s="49"/>
      <c r="CU450" s="49"/>
      <c r="CV450" s="49"/>
      <c r="CW450" s="49"/>
      <c r="CX450" s="49"/>
      <c r="CY450" s="49"/>
      <c r="CZ450" s="49"/>
      <c r="DA450" s="49"/>
      <c r="DB450" s="49"/>
      <c r="DC450" s="49"/>
      <c r="DD450" s="49"/>
    </row>
    <row r="451" spans="1:108">
      <c r="A451" s="49"/>
      <c r="B451" s="66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  <c r="CD451" s="49"/>
      <c r="CE451" s="49"/>
      <c r="CJ451" s="49"/>
      <c r="CK451" s="49"/>
      <c r="CN451" s="49"/>
      <c r="CO451" s="49"/>
      <c r="CP451" s="49"/>
      <c r="CQ451" s="49"/>
      <c r="CR451" s="49"/>
      <c r="CS451" s="49"/>
      <c r="CT451" s="49"/>
      <c r="CU451" s="49"/>
      <c r="CV451" s="49"/>
      <c r="CW451" s="49"/>
      <c r="CX451" s="49"/>
      <c r="CY451" s="49"/>
      <c r="CZ451" s="49"/>
      <c r="DA451" s="49"/>
      <c r="DB451" s="49"/>
      <c r="DC451" s="49"/>
      <c r="DD451" s="49"/>
    </row>
    <row r="452" spans="1:108">
      <c r="A452" s="49"/>
      <c r="B452" s="66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  <c r="CD452" s="49"/>
      <c r="CE452" s="49"/>
      <c r="CJ452" s="49"/>
      <c r="CK452" s="49"/>
      <c r="CN452" s="49"/>
      <c r="CO452" s="49"/>
      <c r="CP452" s="49"/>
      <c r="CQ452" s="49"/>
      <c r="CR452" s="49"/>
      <c r="CS452" s="49"/>
      <c r="CT452" s="49"/>
      <c r="CU452" s="49"/>
      <c r="CV452" s="49"/>
      <c r="CW452" s="49"/>
      <c r="CX452" s="49"/>
      <c r="CY452" s="49"/>
      <c r="CZ452" s="49"/>
      <c r="DA452" s="49"/>
      <c r="DB452" s="49"/>
      <c r="DC452" s="49"/>
      <c r="DD452" s="49"/>
    </row>
    <row r="453" spans="1:108">
      <c r="A453" s="49"/>
      <c r="B453" s="66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  <c r="CD453" s="49"/>
      <c r="CE453" s="49"/>
      <c r="CJ453" s="49"/>
      <c r="CK453" s="49"/>
      <c r="CN453" s="49"/>
      <c r="CO453" s="49"/>
      <c r="CP453" s="49"/>
      <c r="CQ453" s="49"/>
      <c r="CR453" s="49"/>
      <c r="CS453" s="49"/>
      <c r="CT453" s="49"/>
      <c r="CU453" s="49"/>
      <c r="CV453" s="49"/>
      <c r="CW453" s="49"/>
      <c r="CX453" s="49"/>
      <c r="CY453" s="49"/>
      <c r="CZ453" s="49"/>
      <c r="DA453" s="49"/>
      <c r="DB453" s="49"/>
      <c r="DC453" s="49"/>
      <c r="DD453" s="49"/>
    </row>
    <row r="454" spans="1:108">
      <c r="A454" s="49"/>
      <c r="B454" s="66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  <c r="CD454" s="49"/>
      <c r="CE454" s="49"/>
      <c r="CJ454" s="49"/>
      <c r="CK454" s="49"/>
      <c r="CN454" s="49"/>
      <c r="CO454" s="49"/>
      <c r="CP454" s="49"/>
      <c r="CQ454" s="49"/>
      <c r="CR454" s="49"/>
      <c r="CS454" s="49"/>
      <c r="CT454" s="49"/>
      <c r="CU454" s="49"/>
      <c r="CV454" s="49"/>
      <c r="CW454" s="49"/>
      <c r="CX454" s="49"/>
      <c r="CY454" s="49"/>
      <c r="CZ454" s="49"/>
      <c r="DA454" s="49"/>
      <c r="DB454" s="49"/>
      <c r="DC454" s="49"/>
      <c r="DD454" s="49"/>
    </row>
    <row r="455" spans="1:108">
      <c r="A455" s="49"/>
      <c r="B455" s="66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  <c r="CD455" s="49"/>
      <c r="CE455" s="49"/>
      <c r="CJ455" s="49"/>
      <c r="CK455" s="49"/>
      <c r="CN455" s="49"/>
      <c r="CO455" s="49"/>
      <c r="CP455" s="49"/>
      <c r="CQ455" s="49"/>
      <c r="CR455" s="49"/>
      <c r="CS455" s="49"/>
      <c r="CT455" s="49"/>
      <c r="CU455" s="49"/>
      <c r="CV455" s="49"/>
      <c r="CW455" s="49"/>
      <c r="CX455" s="49"/>
      <c r="CY455" s="49"/>
      <c r="CZ455" s="49"/>
      <c r="DA455" s="49"/>
      <c r="DB455" s="49"/>
      <c r="DC455" s="49"/>
      <c r="DD455" s="49"/>
    </row>
    <row r="456" spans="1:108">
      <c r="A456" s="49"/>
      <c r="B456" s="66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J456" s="49"/>
      <c r="CK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  <c r="DD456" s="49"/>
    </row>
    <row r="457" spans="1:108">
      <c r="A457" s="49"/>
      <c r="B457" s="66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J457" s="49"/>
      <c r="CK457" s="49"/>
      <c r="CN457" s="49"/>
      <c r="CO457" s="49"/>
      <c r="CP457" s="49"/>
      <c r="CQ457" s="49"/>
      <c r="CR457" s="49"/>
      <c r="CS457" s="49"/>
      <c r="CT457" s="49"/>
      <c r="CU457" s="49"/>
      <c r="CV457" s="49"/>
      <c r="CW457" s="49"/>
      <c r="CX457" s="49"/>
      <c r="CY457" s="49"/>
      <c r="CZ457" s="49"/>
      <c r="DA457" s="49"/>
      <c r="DB457" s="49"/>
      <c r="DC457" s="49"/>
      <c r="DD457" s="49"/>
    </row>
    <row r="458" spans="1:108">
      <c r="A458" s="49"/>
      <c r="B458" s="66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  <c r="CD458" s="49"/>
      <c r="CE458" s="49"/>
      <c r="CJ458" s="49"/>
      <c r="CK458" s="49"/>
      <c r="CN458" s="49"/>
      <c r="CO458" s="49"/>
      <c r="CP458" s="49"/>
      <c r="CQ458" s="49"/>
      <c r="CR458" s="49"/>
      <c r="CS458" s="49"/>
      <c r="CT458" s="49"/>
      <c r="CU458" s="49"/>
      <c r="CV458" s="49"/>
      <c r="CW458" s="49"/>
      <c r="CX458" s="49"/>
      <c r="CY458" s="49"/>
      <c r="CZ458" s="49"/>
      <c r="DA458" s="49"/>
      <c r="DB458" s="49"/>
      <c r="DC458" s="49"/>
      <c r="DD458" s="49"/>
    </row>
    <row r="459" spans="1:108">
      <c r="A459" s="49"/>
      <c r="B459" s="66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J459" s="49"/>
      <c r="CK459" s="49"/>
      <c r="CN459" s="49"/>
      <c r="CO459" s="49"/>
      <c r="CP459" s="49"/>
      <c r="CQ459" s="49"/>
      <c r="CR459" s="49"/>
      <c r="CS459" s="49"/>
      <c r="CT459" s="49"/>
      <c r="CU459" s="49"/>
      <c r="CV459" s="49"/>
      <c r="CW459" s="49"/>
      <c r="CX459" s="49"/>
      <c r="CY459" s="49"/>
      <c r="CZ459" s="49"/>
      <c r="DA459" s="49"/>
      <c r="DB459" s="49"/>
      <c r="DC459" s="49"/>
      <c r="DD459" s="49"/>
    </row>
    <row r="460" spans="1:108">
      <c r="A460" s="49"/>
      <c r="B460" s="66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  <c r="CD460" s="49"/>
      <c r="CE460" s="49"/>
      <c r="CJ460" s="49"/>
      <c r="CK460" s="49"/>
      <c r="CN460" s="49"/>
      <c r="CO460" s="49"/>
      <c r="CP460" s="49"/>
      <c r="CQ460" s="49"/>
      <c r="CR460" s="49"/>
      <c r="CS460" s="49"/>
      <c r="CT460" s="49"/>
      <c r="CU460" s="49"/>
      <c r="CV460" s="49"/>
      <c r="CW460" s="49"/>
      <c r="CX460" s="49"/>
      <c r="CY460" s="49"/>
      <c r="CZ460" s="49"/>
      <c r="DA460" s="49"/>
      <c r="DB460" s="49"/>
      <c r="DC460" s="49"/>
      <c r="DD460" s="49"/>
    </row>
    <row r="461" spans="1:108">
      <c r="A461" s="49"/>
      <c r="B461" s="66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  <c r="CD461" s="49"/>
      <c r="CE461" s="49"/>
      <c r="CJ461" s="49"/>
      <c r="CK461" s="49"/>
      <c r="CN461" s="49"/>
      <c r="CO461" s="49"/>
      <c r="CP461" s="49"/>
      <c r="CQ461" s="49"/>
      <c r="CR461" s="49"/>
      <c r="CS461" s="49"/>
      <c r="CT461" s="49"/>
      <c r="CU461" s="49"/>
      <c r="CV461" s="49"/>
      <c r="CW461" s="49"/>
      <c r="CX461" s="49"/>
      <c r="CY461" s="49"/>
      <c r="CZ461" s="49"/>
      <c r="DA461" s="49"/>
      <c r="DB461" s="49"/>
      <c r="DC461" s="49"/>
      <c r="DD461" s="49"/>
    </row>
    <row r="462" spans="1:108">
      <c r="A462" s="49"/>
      <c r="B462" s="66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  <c r="CD462" s="49"/>
      <c r="CE462" s="49"/>
      <c r="CJ462" s="49"/>
      <c r="CK462" s="49"/>
      <c r="CN462" s="49"/>
      <c r="CO462" s="49"/>
      <c r="CP462" s="49"/>
      <c r="CQ462" s="49"/>
      <c r="CR462" s="49"/>
      <c r="CS462" s="49"/>
      <c r="CT462" s="49"/>
      <c r="CU462" s="49"/>
      <c r="CV462" s="49"/>
      <c r="CW462" s="49"/>
      <c r="CX462" s="49"/>
      <c r="CY462" s="49"/>
      <c r="CZ462" s="49"/>
      <c r="DA462" s="49"/>
      <c r="DB462" s="49"/>
      <c r="DC462" s="49"/>
      <c r="DD462" s="49"/>
    </row>
    <row r="463" spans="1:108">
      <c r="A463" s="49"/>
      <c r="B463" s="66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  <c r="CD463" s="49"/>
      <c r="CE463" s="49"/>
      <c r="CJ463" s="49"/>
      <c r="CK463" s="49"/>
      <c r="CN463" s="49"/>
      <c r="CO463" s="49"/>
      <c r="CP463" s="49"/>
      <c r="CQ463" s="49"/>
      <c r="CR463" s="49"/>
      <c r="CS463" s="49"/>
      <c r="CT463" s="49"/>
      <c r="CU463" s="49"/>
      <c r="CV463" s="49"/>
      <c r="CW463" s="49"/>
      <c r="CX463" s="49"/>
      <c r="CY463" s="49"/>
      <c r="CZ463" s="49"/>
      <c r="DA463" s="49"/>
      <c r="DB463" s="49"/>
      <c r="DC463" s="49"/>
      <c r="DD463" s="49"/>
    </row>
    <row r="464" spans="1:108">
      <c r="A464" s="49"/>
      <c r="B464" s="66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J464" s="49"/>
      <c r="CK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  <c r="DD464" s="49"/>
    </row>
    <row r="465" spans="1:108">
      <c r="A465" s="49"/>
      <c r="B465" s="66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  <c r="CD465" s="49"/>
      <c r="CE465" s="49"/>
      <c r="CJ465" s="49"/>
      <c r="CK465" s="49"/>
      <c r="CN465" s="49"/>
      <c r="CO465" s="49"/>
      <c r="CP465" s="49"/>
      <c r="CQ465" s="49"/>
      <c r="CR465" s="49"/>
      <c r="CS465" s="49"/>
      <c r="CT465" s="49"/>
      <c r="CU465" s="49"/>
      <c r="CV465" s="49"/>
      <c r="CW465" s="49"/>
      <c r="CX465" s="49"/>
      <c r="CY465" s="49"/>
      <c r="CZ465" s="49"/>
      <c r="DA465" s="49"/>
      <c r="DB465" s="49"/>
      <c r="DC465" s="49"/>
      <c r="DD465" s="49"/>
    </row>
    <row r="466" spans="1:108">
      <c r="A466" s="49"/>
      <c r="B466" s="66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  <c r="CD466" s="49"/>
      <c r="CE466" s="49"/>
      <c r="CJ466" s="49"/>
      <c r="CK466" s="49"/>
      <c r="CN466" s="49"/>
      <c r="CO466" s="49"/>
      <c r="CP466" s="49"/>
      <c r="CQ466" s="49"/>
      <c r="CR466" s="49"/>
      <c r="CS466" s="49"/>
      <c r="CT466" s="49"/>
      <c r="CU466" s="49"/>
      <c r="CV466" s="49"/>
      <c r="CW466" s="49"/>
      <c r="CX466" s="49"/>
      <c r="CY466" s="49"/>
      <c r="CZ466" s="49"/>
      <c r="DA466" s="49"/>
      <c r="DB466" s="49"/>
      <c r="DC466" s="49"/>
      <c r="DD466" s="49"/>
    </row>
    <row r="467" spans="1:108">
      <c r="A467" s="49"/>
      <c r="B467" s="66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  <c r="CD467" s="49"/>
      <c r="CE467" s="49"/>
      <c r="CJ467" s="49"/>
      <c r="CK467" s="49"/>
      <c r="CN467" s="49"/>
      <c r="CO467" s="49"/>
      <c r="CP467" s="49"/>
      <c r="CQ467" s="49"/>
      <c r="CR467" s="49"/>
      <c r="CS467" s="49"/>
      <c r="CT467" s="49"/>
      <c r="CU467" s="49"/>
      <c r="CV467" s="49"/>
      <c r="CW467" s="49"/>
      <c r="CX467" s="49"/>
      <c r="CY467" s="49"/>
      <c r="CZ467" s="49"/>
      <c r="DA467" s="49"/>
      <c r="DB467" s="49"/>
      <c r="DC467" s="49"/>
      <c r="DD467" s="49"/>
    </row>
    <row r="468" spans="1:108">
      <c r="A468" s="49"/>
      <c r="B468" s="66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  <c r="CD468" s="49"/>
      <c r="CE468" s="49"/>
      <c r="CJ468" s="49"/>
      <c r="CK468" s="49"/>
      <c r="CN468" s="49"/>
      <c r="CO468" s="49"/>
      <c r="CP468" s="49"/>
      <c r="CQ468" s="49"/>
      <c r="CR468" s="49"/>
      <c r="CS468" s="49"/>
      <c r="CT468" s="49"/>
      <c r="CU468" s="49"/>
      <c r="CV468" s="49"/>
      <c r="CW468" s="49"/>
      <c r="CX468" s="49"/>
      <c r="CY468" s="49"/>
      <c r="CZ468" s="49"/>
      <c r="DA468" s="49"/>
      <c r="DB468" s="49"/>
      <c r="DC468" s="49"/>
      <c r="DD468" s="49"/>
    </row>
    <row r="469" spans="1:108">
      <c r="A469" s="49"/>
      <c r="B469" s="66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J469" s="49"/>
      <c r="CK469" s="49"/>
      <c r="CN469" s="49"/>
      <c r="CO469" s="49"/>
      <c r="CP469" s="49"/>
      <c r="CQ469" s="49"/>
      <c r="CR469" s="49"/>
      <c r="CS469" s="49"/>
      <c r="CT469" s="49"/>
      <c r="CU469" s="49"/>
      <c r="CV469" s="49"/>
      <c r="CW469" s="49"/>
      <c r="CX469" s="49"/>
      <c r="CY469" s="49"/>
      <c r="CZ469" s="49"/>
      <c r="DA469" s="49"/>
      <c r="DB469" s="49"/>
      <c r="DC469" s="49"/>
      <c r="DD469" s="49"/>
    </row>
    <row r="470" spans="1:108">
      <c r="A470" s="49"/>
      <c r="B470" s="66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J470" s="49"/>
      <c r="CK470" s="49"/>
      <c r="CN470" s="49"/>
      <c r="CO470" s="49"/>
      <c r="CP470" s="49"/>
      <c r="CQ470" s="49"/>
      <c r="CR470" s="49"/>
      <c r="CS470" s="49"/>
      <c r="CT470" s="49"/>
      <c r="CU470" s="49"/>
      <c r="CV470" s="49"/>
      <c r="CW470" s="49"/>
      <c r="CX470" s="49"/>
      <c r="CY470" s="49"/>
      <c r="CZ470" s="49"/>
      <c r="DA470" s="49"/>
      <c r="DB470" s="49"/>
      <c r="DC470" s="49"/>
      <c r="DD470" s="49"/>
    </row>
    <row r="471" spans="1:108">
      <c r="A471" s="49"/>
      <c r="B471" s="66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  <c r="CD471" s="49"/>
      <c r="CE471" s="49"/>
      <c r="CJ471" s="49"/>
      <c r="CK471" s="49"/>
      <c r="CN471" s="49"/>
      <c r="CO471" s="49"/>
      <c r="CP471" s="49"/>
      <c r="CQ471" s="49"/>
      <c r="CR471" s="49"/>
      <c r="CS471" s="49"/>
      <c r="CT471" s="49"/>
      <c r="CU471" s="49"/>
      <c r="CV471" s="49"/>
      <c r="CW471" s="49"/>
      <c r="CX471" s="49"/>
      <c r="CY471" s="49"/>
      <c r="CZ471" s="49"/>
      <c r="DA471" s="49"/>
      <c r="DB471" s="49"/>
      <c r="DC471" s="49"/>
      <c r="DD471" s="49"/>
    </row>
    <row r="472" spans="1:108">
      <c r="A472" s="49"/>
      <c r="B472" s="66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  <c r="CD472" s="49"/>
      <c r="CE472" s="49"/>
      <c r="CJ472" s="49"/>
      <c r="CK472" s="49"/>
      <c r="CN472" s="49"/>
      <c r="CO472" s="49"/>
      <c r="CP472" s="49"/>
      <c r="CQ472" s="49"/>
      <c r="CR472" s="49"/>
      <c r="CS472" s="49"/>
      <c r="CT472" s="49"/>
      <c r="CU472" s="49"/>
      <c r="CV472" s="49"/>
      <c r="CW472" s="49"/>
      <c r="CX472" s="49"/>
      <c r="CY472" s="49"/>
      <c r="CZ472" s="49"/>
      <c r="DA472" s="49"/>
      <c r="DB472" s="49"/>
      <c r="DC472" s="49"/>
      <c r="DD472" s="49"/>
    </row>
    <row r="473" spans="1:108">
      <c r="A473" s="49"/>
      <c r="B473" s="66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  <c r="CD473" s="49"/>
      <c r="CE473" s="49"/>
      <c r="CJ473" s="49"/>
      <c r="CK473" s="49"/>
      <c r="CN473" s="49"/>
      <c r="CO473" s="49"/>
      <c r="CP473" s="49"/>
      <c r="CQ473" s="49"/>
      <c r="CR473" s="49"/>
      <c r="CS473" s="49"/>
      <c r="CT473" s="49"/>
      <c r="CU473" s="49"/>
      <c r="CV473" s="49"/>
      <c r="CW473" s="49"/>
      <c r="CX473" s="49"/>
      <c r="CY473" s="49"/>
      <c r="CZ473" s="49"/>
      <c r="DA473" s="49"/>
      <c r="DB473" s="49"/>
      <c r="DC473" s="49"/>
      <c r="DD473" s="49"/>
    </row>
    <row r="474" spans="1:108">
      <c r="A474" s="49"/>
      <c r="B474" s="66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  <c r="CD474" s="49"/>
      <c r="CE474" s="49"/>
      <c r="CJ474" s="49"/>
      <c r="CK474" s="49"/>
      <c r="CN474" s="49"/>
      <c r="CO474" s="49"/>
      <c r="CP474" s="49"/>
      <c r="CQ474" s="49"/>
      <c r="CR474" s="49"/>
      <c r="CS474" s="49"/>
      <c r="CT474" s="49"/>
      <c r="CU474" s="49"/>
      <c r="CV474" s="49"/>
      <c r="CW474" s="49"/>
      <c r="CX474" s="49"/>
      <c r="CY474" s="49"/>
      <c r="CZ474" s="49"/>
      <c r="DA474" s="49"/>
      <c r="DB474" s="49"/>
      <c r="DC474" s="49"/>
      <c r="DD474" s="49"/>
    </row>
    <row r="475" spans="1:108">
      <c r="A475" s="49"/>
      <c r="B475" s="66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  <c r="CD475" s="49"/>
      <c r="CE475" s="49"/>
      <c r="CJ475" s="49"/>
      <c r="CK475" s="49"/>
      <c r="CN475" s="49"/>
      <c r="CO475" s="49"/>
      <c r="CP475" s="49"/>
      <c r="CQ475" s="49"/>
      <c r="CR475" s="49"/>
      <c r="CS475" s="49"/>
      <c r="CT475" s="49"/>
      <c r="CU475" s="49"/>
      <c r="CV475" s="49"/>
      <c r="CW475" s="49"/>
      <c r="CX475" s="49"/>
      <c r="CY475" s="49"/>
      <c r="CZ475" s="49"/>
      <c r="DA475" s="49"/>
      <c r="DB475" s="49"/>
      <c r="DC475" s="49"/>
      <c r="DD475" s="49"/>
    </row>
    <row r="476" spans="1:108">
      <c r="A476" s="49"/>
      <c r="B476" s="66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  <c r="CD476" s="49"/>
      <c r="CE476" s="49"/>
      <c r="CJ476" s="49"/>
      <c r="CK476" s="49"/>
      <c r="CN476" s="49"/>
      <c r="CO476" s="49"/>
      <c r="CP476" s="49"/>
      <c r="CQ476" s="49"/>
      <c r="CR476" s="49"/>
      <c r="CS476" s="49"/>
      <c r="CT476" s="49"/>
      <c r="CU476" s="49"/>
      <c r="CV476" s="49"/>
      <c r="CW476" s="49"/>
      <c r="CX476" s="49"/>
      <c r="CY476" s="49"/>
      <c r="CZ476" s="49"/>
      <c r="DA476" s="49"/>
      <c r="DB476" s="49"/>
      <c r="DC476" s="49"/>
      <c r="DD476" s="49"/>
    </row>
    <row r="477" spans="1:108">
      <c r="A477" s="49"/>
      <c r="B477" s="66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  <c r="CD477" s="49"/>
      <c r="CE477" s="49"/>
      <c r="CJ477" s="49"/>
      <c r="CK477" s="49"/>
      <c r="CN477" s="49"/>
      <c r="CO477" s="49"/>
      <c r="CP477" s="49"/>
      <c r="CQ477" s="49"/>
      <c r="CR477" s="49"/>
      <c r="CS477" s="49"/>
      <c r="CT477" s="49"/>
      <c r="CU477" s="49"/>
      <c r="CV477" s="49"/>
      <c r="CW477" s="49"/>
      <c r="CX477" s="49"/>
      <c r="CY477" s="49"/>
      <c r="CZ477" s="49"/>
      <c r="DA477" s="49"/>
      <c r="DB477" s="49"/>
      <c r="DC477" s="49"/>
      <c r="DD477" s="49"/>
    </row>
    <row r="478" spans="1:108">
      <c r="A478" s="49"/>
      <c r="B478" s="66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  <c r="CD478" s="49"/>
      <c r="CE478" s="49"/>
      <c r="CJ478" s="49"/>
      <c r="CK478" s="49"/>
      <c r="CN478" s="49"/>
      <c r="CO478" s="49"/>
      <c r="CP478" s="49"/>
      <c r="CQ478" s="49"/>
      <c r="CR478" s="49"/>
      <c r="CS478" s="49"/>
      <c r="CT478" s="49"/>
      <c r="CU478" s="49"/>
      <c r="CV478" s="49"/>
      <c r="CW478" s="49"/>
      <c r="CX478" s="49"/>
      <c r="CY478" s="49"/>
      <c r="CZ478" s="49"/>
      <c r="DA478" s="49"/>
      <c r="DB478" s="49"/>
      <c r="DC478" s="49"/>
      <c r="DD478" s="49"/>
    </row>
    <row r="479" spans="1:108">
      <c r="A479" s="49"/>
      <c r="B479" s="66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  <c r="CD479" s="49"/>
      <c r="CE479" s="49"/>
      <c r="CJ479" s="49"/>
      <c r="CK479" s="49"/>
      <c r="CN479" s="49"/>
      <c r="CO479" s="49"/>
      <c r="CP479" s="49"/>
      <c r="CQ479" s="49"/>
      <c r="CR479" s="49"/>
      <c r="CS479" s="49"/>
      <c r="CT479" s="49"/>
      <c r="CU479" s="49"/>
      <c r="CV479" s="49"/>
      <c r="CW479" s="49"/>
      <c r="CX479" s="49"/>
      <c r="CY479" s="49"/>
      <c r="CZ479" s="49"/>
      <c r="DA479" s="49"/>
      <c r="DB479" s="49"/>
      <c r="DC479" s="49"/>
      <c r="DD479" s="49"/>
    </row>
    <row r="480" spans="1:108">
      <c r="A480" s="49"/>
      <c r="B480" s="66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  <c r="CD480" s="49"/>
      <c r="CE480" s="49"/>
      <c r="CJ480" s="49"/>
      <c r="CK480" s="49"/>
      <c r="CN480" s="49"/>
      <c r="CO480" s="49"/>
      <c r="CP480" s="49"/>
      <c r="CQ480" s="49"/>
      <c r="CR480" s="49"/>
      <c r="CS480" s="49"/>
      <c r="CT480" s="49"/>
      <c r="CU480" s="49"/>
      <c r="CV480" s="49"/>
      <c r="CW480" s="49"/>
      <c r="CX480" s="49"/>
      <c r="CY480" s="49"/>
      <c r="CZ480" s="49"/>
      <c r="DA480" s="49"/>
      <c r="DB480" s="49"/>
      <c r="DC480" s="49"/>
      <c r="DD480" s="49"/>
    </row>
    <row r="481" spans="1:108">
      <c r="A481" s="49"/>
      <c r="B481" s="66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  <c r="CD481" s="49"/>
      <c r="CE481" s="49"/>
      <c r="CJ481" s="49"/>
      <c r="CK481" s="49"/>
      <c r="CN481" s="49"/>
      <c r="CO481" s="49"/>
      <c r="CP481" s="49"/>
      <c r="CQ481" s="49"/>
      <c r="CR481" s="49"/>
      <c r="CS481" s="49"/>
      <c r="CT481" s="49"/>
      <c r="CU481" s="49"/>
      <c r="CV481" s="49"/>
      <c r="CW481" s="49"/>
      <c r="CX481" s="49"/>
      <c r="CY481" s="49"/>
      <c r="CZ481" s="49"/>
      <c r="DA481" s="49"/>
      <c r="DB481" s="49"/>
      <c r="DC481" s="49"/>
      <c r="DD481" s="49"/>
    </row>
    <row r="482" spans="1:108">
      <c r="A482" s="49"/>
      <c r="B482" s="66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  <c r="CD482" s="49"/>
      <c r="CE482" s="49"/>
      <c r="CJ482" s="49"/>
      <c r="CK482" s="49"/>
      <c r="CN482" s="49"/>
      <c r="CO482" s="49"/>
      <c r="CP482" s="49"/>
      <c r="CQ482" s="49"/>
      <c r="CR482" s="49"/>
      <c r="CS482" s="49"/>
      <c r="CT482" s="49"/>
      <c r="CU482" s="49"/>
      <c r="CV482" s="49"/>
      <c r="CW482" s="49"/>
      <c r="CX482" s="49"/>
      <c r="CY482" s="49"/>
      <c r="CZ482" s="49"/>
      <c r="DA482" s="49"/>
      <c r="DB482" s="49"/>
      <c r="DC482" s="49"/>
      <c r="DD482" s="49"/>
    </row>
    <row r="483" spans="1:108">
      <c r="A483" s="49"/>
      <c r="B483" s="66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  <c r="CD483" s="49"/>
      <c r="CE483" s="49"/>
      <c r="CJ483" s="49"/>
      <c r="CK483" s="49"/>
      <c r="CN483" s="49"/>
      <c r="CO483" s="49"/>
      <c r="CP483" s="49"/>
      <c r="CQ483" s="49"/>
      <c r="CR483" s="49"/>
      <c r="CS483" s="49"/>
      <c r="CT483" s="49"/>
      <c r="CU483" s="49"/>
      <c r="CV483" s="49"/>
      <c r="CW483" s="49"/>
      <c r="CX483" s="49"/>
      <c r="CY483" s="49"/>
      <c r="CZ483" s="49"/>
      <c r="DA483" s="49"/>
      <c r="DB483" s="49"/>
      <c r="DC483" s="49"/>
      <c r="DD483" s="49"/>
    </row>
    <row r="484" spans="1:108">
      <c r="A484" s="49"/>
      <c r="B484" s="66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  <c r="CD484" s="49"/>
      <c r="CE484" s="49"/>
      <c r="CJ484" s="49"/>
      <c r="CK484" s="49"/>
      <c r="CN484" s="49"/>
      <c r="CO484" s="49"/>
      <c r="CP484" s="49"/>
      <c r="CQ484" s="49"/>
      <c r="CR484" s="49"/>
      <c r="CS484" s="49"/>
      <c r="CT484" s="49"/>
      <c r="CU484" s="49"/>
      <c r="CV484" s="49"/>
      <c r="CW484" s="49"/>
      <c r="CX484" s="49"/>
      <c r="CY484" s="49"/>
      <c r="CZ484" s="49"/>
      <c r="DA484" s="49"/>
      <c r="DB484" s="49"/>
      <c r="DC484" s="49"/>
      <c r="DD484" s="49"/>
    </row>
    <row r="485" spans="1:108">
      <c r="A485" s="49"/>
      <c r="B485" s="66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J485" s="49"/>
      <c r="CK485" s="49"/>
      <c r="CN485" s="49"/>
      <c r="CO485" s="49"/>
      <c r="CP485" s="49"/>
      <c r="CQ485" s="49"/>
      <c r="CR485" s="49"/>
      <c r="CS485" s="49"/>
      <c r="CT485" s="49"/>
      <c r="CU485" s="49"/>
      <c r="CV485" s="49"/>
      <c r="CW485" s="49"/>
      <c r="CX485" s="49"/>
      <c r="CY485" s="49"/>
      <c r="CZ485" s="49"/>
      <c r="DA485" s="49"/>
      <c r="DB485" s="49"/>
      <c r="DC485" s="49"/>
      <c r="DD485" s="49"/>
    </row>
    <row r="486" spans="1:108">
      <c r="A486" s="49"/>
      <c r="B486" s="66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J486" s="49"/>
      <c r="CK486" s="49"/>
      <c r="CN486" s="49"/>
      <c r="CO486" s="49"/>
      <c r="CP486" s="49"/>
      <c r="CQ486" s="49"/>
      <c r="CR486" s="49"/>
      <c r="CS486" s="49"/>
      <c r="CT486" s="49"/>
      <c r="CU486" s="49"/>
      <c r="CV486" s="49"/>
      <c r="CW486" s="49"/>
      <c r="CX486" s="49"/>
      <c r="CY486" s="49"/>
      <c r="CZ486" s="49"/>
      <c r="DA486" s="49"/>
      <c r="DB486" s="49"/>
      <c r="DC486" s="49"/>
      <c r="DD486" s="49"/>
    </row>
    <row r="487" spans="1:108">
      <c r="A487" s="49"/>
      <c r="B487" s="66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  <c r="CD487" s="49"/>
      <c r="CE487" s="49"/>
      <c r="CJ487" s="49"/>
      <c r="CK487" s="49"/>
      <c r="CN487" s="49"/>
      <c r="CO487" s="49"/>
      <c r="CP487" s="49"/>
      <c r="CQ487" s="49"/>
      <c r="CR487" s="49"/>
      <c r="CS487" s="49"/>
      <c r="CT487" s="49"/>
      <c r="CU487" s="49"/>
      <c r="CV487" s="49"/>
      <c r="CW487" s="49"/>
      <c r="CX487" s="49"/>
      <c r="CY487" s="49"/>
      <c r="CZ487" s="49"/>
      <c r="DA487" s="49"/>
      <c r="DB487" s="49"/>
      <c r="DC487" s="49"/>
      <c r="DD487" s="49"/>
    </row>
    <row r="488" spans="1:108">
      <c r="A488" s="49"/>
      <c r="B488" s="66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  <c r="CD488" s="49"/>
      <c r="CE488" s="49"/>
      <c r="CJ488" s="49"/>
      <c r="CK488" s="49"/>
      <c r="CN488" s="49"/>
      <c r="CO488" s="49"/>
      <c r="CP488" s="49"/>
      <c r="CQ488" s="49"/>
      <c r="CR488" s="49"/>
      <c r="CS488" s="49"/>
      <c r="CT488" s="49"/>
      <c r="CU488" s="49"/>
      <c r="CV488" s="49"/>
      <c r="CW488" s="49"/>
      <c r="CX488" s="49"/>
      <c r="CY488" s="49"/>
      <c r="CZ488" s="49"/>
      <c r="DA488" s="49"/>
      <c r="DB488" s="49"/>
      <c r="DC488" s="49"/>
      <c r="DD488" s="49"/>
    </row>
    <row r="489" spans="1:108">
      <c r="A489" s="49"/>
      <c r="B489" s="66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  <c r="CD489" s="49"/>
      <c r="CE489" s="49"/>
      <c r="CJ489" s="49"/>
      <c r="CK489" s="49"/>
      <c r="CN489" s="49"/>
      <c r="CO489" s="49"/>
      <c r="CP489" s="49"/>
      <c r="CQ489" s="49"/>
      <c r="CR489" s="49"/>
      <c r="CS489" s="49"/>
      <c r="CT489" s="49"/>
      <c r="CU489" s="49"/>
      <c r="CV489" s="49"/>
      <c r="CW489" s="49"/>
      <c r="CX489" s="49"/>
      <c r="CY489" s="49"/>
      <c r="CZ489" s="49"/>
      <c r="DA489" s="49"/>
      <c r="DB489" s="49"/>
      <c r="DC489" s="49"/>
      <c r="DD489" s="49"/>
    </row>
    <row r="490" spans="1:108">
      <c r="A490" s="49"/>
      <c r="B490" s="66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  <c r="CD490" s="49"/>
      <c r="CE490" s="49"/>
      <c r="CJ490" s="49"/>
      <c r="CK490" s="49"/>
      <c r="CN490" s="49"/>
      <c r="CO490" s="49"/>
      <c r="CP490" s="49"/>
      <c r="CQ490" s="49"/>
      <c r="CR490" s="49"/>
      <c r="CS490" s="49"/>
      <c r="CT490" s="49"/>
      <c r="CU490" s="49"/>
      <c r="CV490" s="49"/>
      <c r="CW490" s="49"/>
      <c r="CX490" s="49"/>
      <c r="CY490" s="49"/>
      <c r="CZ490" s="49"/>
      <c r="DA490" s="49"/>
      <c r="DB490" s="49"/>
      <c r="DC490" s="49"/>
      <c r="DD490" s="49"/>
    </row>
    <row r="491" spans="1:108">
      <c r="A491" s="49"/>
      <c r="B491" s="66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  <c r="CD491" s="49"/>
      <c r="CE491" s="49"/>
      <c r="CJ491" s="49"/>
      <c r="CK491" s="49"/>
      <c r="CN491" s="49"/>
      <c r="CO491" s="49"/>
      <c r="CP491" s="49"/>
      <c r="CQ491" s="49"/>
      <c r="CR491" s="49"/>
      <c r="CS491" s="49"/>
      <c r="CT491" s="49"/>
      <c r="CU491" s="49"/>
      <c r="CV491" s="49"/>
      <c r="CW491" s="49"/>
      <c r="CX491" s="49"/>
      <c r="CY491" s="49"/>
      <c r="CZ491" s="49"/>
      <c r="DA491" s="49"/>
      <c r="DB491" s="49"/>
      <c r="DC491" s="49"/>
      <c r="DD491" s="49"/>
    </row>
    <row r="492" spans="1:108">
      <c r="A492" s="49"/>
      <c r="B492" s="66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  <c r="CD492" s="49"/>
      <c r="CE492" s="49"/>
      <c r="CJ492" s="49"/>
      <c r="CK492" s="49"/>
      <c r="CN492" s="49"/>
      <c r="CO492" s="49"/>
      <c r="CP492" s="49"/>
      <c r="CQ492" s="49"/>
      <c r="CR492" s="49"/>
      <c r="CS492" s="49"/>
      <c r="CT492" s="49"/>
      <c r="CU492" s="49"/>
      <c r="CV492" s="49"/>
      <c r="CW492" s="49"/>
      <c r="CX492" s="49"/>
      <c r="CY492" s="49"/>
      <c r="CZ492" s="49"/>
      <c r="DA492" s="49"/>
      <c r="DB492" s="49"/>
      <c r="DC492" s="49"/>
      <c r="DD492" s="49"/>
    </row>
    <row r="493" spans="1:108">
      <c r="A493" s="49"/>
      <c r="B493" s="66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J493" s="49"/>
      <c r="CK493" s="49"/>
      <c r="CN493" s="49"/>
      <c r="CO493" s="49"/>
      <c r="CP493" s="49"/>
      <c r="CQ493" s="49"/>
      <c r="CR493" s="49"/>
      <c r="CS493" s="49"/>
      <c r="CT493" s="49"/>
      <c r="CU493" s="49"/>
      <c r="CV493" s="49"/>
      <c r="CW493" s="49"/>
      <c r="CX493" s="49"/>
      <c r="CY493" s="49"/>
      <c r="CZ493" s="49"/>
      <c r="DA493" s="49"/>
      <c r="DB493" s="49"/>
      <c r="DC493" s="49"/>
      <c r="DD493" s="49"/>
    </row>
    <row r="494" spans="1:108">
      <c r="A494" s="49"/>
      <c r="B494" s="66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  <c r="CD494" s="49"/>
      <c r="CE494" s="49"/>
      <c r="CJ494" s="49"/>
      <c r="CK494" s="49"/>
      <c r="CN494" s="49"/>
      <c r="CO494" s="49"/>
      <c r="CP494" s="49"/>
      <c r="CQ494" s="49"/>
      <c r="CR494" s="49"/>
      <c r="CS494" s="49"/>
      <c r="CT494" s="49"/>
      <c r="CU494" s="49"/>
      <c r="CV494" s="49"/>
      <c r="CW494" s="49"/>
      <c r="CX494" s="49"/>
      <c r="CY494" s="49"/>
      <c r="CZ494" s="49"/>
      <c r="DA494" s="49"/>
      <c r="DB494" s="49"/>
      <c r="DC494" s="49"/>
      <c r="DD494" s="49"/>
    </row>
    <row r="495" spans="1:108">
      <c r="A495" s="49"/>
      <c r="B495" s="66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  <c r="CD495" s="49"/>
      <c r="CE495" s="49"/>
      <c r="CJ495" s="49"/>
      <c r="CK495" s="49"/>
      <c r="CN495" s="49"/>
      <c r="CO495" s="49"/>
      <c r="CP495" s="49"/>
      <c r="CQ495" s="49"/>
      <c r="CR495" s="49"/>
      <c r="CS495" s="49"/>
      <c r="CT495" s="49"/>
      <c r="CU495" s="49"/>
      <c r="CV495" s="49"/>
      <c r="CW495" s="49"/>
      <c r="CX495" s="49"/>
      <c r="CY495" s="49"/>
      <c r="CZ495" s="49"/>
      <c r="DA495" s="49"/>
      <c r="DB495" s="49"/>
      <c r="DC495" s="49"/>
      <c r="DD495" s="49"/>
    </row>
    <row r="496" spans="1:108">
      <c r="A496" s="49"/>
      <c r="B496" s="66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J496" s="49"/>
      <c r="CK496" s="49"/>
      <c r="CN496" s="49"/>
      <c r="CO496" s="49"/>
      <c r="CP496" s="49"/>
      <c r="CQ496" s="49"/>
      <c r="CR496" s="49"/>
      <c r="CS496" s="49"/>
      <c r="CT496" s="49"/>
      <c r="CU496" s="49"/>
      <c r="CV496" s="49"/>
      <c r="CW496" s="49"/>
      <c r="CX496" s="49"/>
      <c r="CY496" s="49"/>
      <c r="CZ496" s="49"/>
      <c r="DA496" s="49"/>
      <c r="DB496" s="49"/>
      <c r="DC496" s="49"/>
      <c r="DD496" s="49"/>
    </row>
    <row r="497" spans="1:108">
      <c r="A497" s="49"/>
      <c r="B497" s="66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  <c r="CD497" s="49"/>
      <c r="CE497" s="49"/>
      <c r="CJ497" s="49"/>
      <c r="CK497" s="49"/>
      <c r="CN497" s="49"/>
      <c r="CO497" s="49"/>
      <c r="CP497" s="49"/>
      <c r="CQ497" s="49"/>
      <c r="CR497" s="49"/>
      <c r="CS497" s="49"/>
      <c r="CT497" s="49"/>
      <c r="CU497" s="49"/>
      <c r="CV497" s="49"/>
      <c r="CW497" s="49"/>
      <c r="CX497" s="49"/>
      <c r="CY497" s="49"/>
      <c r="CZ497" s="49"/>
      <c r="DA497" s="49"/>
      <c r="DB497" s="49"/>
      <c r="DC497" s="49"/>
      <c r="DD497" s="49"/>
    </row>
    <row r="498" spans="1:108">
      <c r="A498" s="49"/>
      <c r="B498" s="66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J498" s="49"/>
      <c r="CK498" s="49"/>
      <c r="CN498" s="49"/>
      <c r="CO498" s="49"/>
      <c r="CP498" s="49"/>
      <c r="CQ498" s="49"/>
      <c r="CR498" s="49"/>
      <c r="CS498" s="49"/>
      <c r="CT498" s="49"/>
      <c r="CU498" s="49"/>
      <c r="CV498" s="49"/>
      <c r="CW498" s="49"/>
      <c r="CX498" s="49"/>
      <c r="CY498" s="49"/>
      <c r="CZ498" s="49"/>
      <c r="DA498" s="49"/>
      <c r="DB498" s="49"/>
      <c r="DC498" s="49"/>
      <c r="DD498" s="49"/>
    </row>
    <row r="499" spans="1:108">
      <c r="A499" s="49"/>
      <c r="B499" s="66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J499" s="49"/>
      <c r="CK499" s="49"/>
      <c r="CN499" s="49"/>
      <c r="CO499" s="49"/>
      <c r="CP499" s="49"/>
      <c r="CQ499" s="49"/>
      <c r="CR499" s="49"/>
      <c r="CS499" s="49"/>
      <c r="CT499" s="49"/>
      <c r="CU499" s="49"/>
      <c r="CV499" s="49"/>
      <c r="CW499" s="49"/>
      <c r="CX499" s="49"/>
      <c r="CY499" s="49"/>
      <c r="CZ499" s="49"/>
      <c r="DA499" s="49"/>
      <c r="DB499" s="49"/>
      <c r="DC499" s="49"/>
      <c r="DD499" s="49"/>
    </row>
    <row r="500" spans="1:108">
      <c r="A500" s="49"/>
      <c r="B500" s="66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  <c r="CD500" s="49"/>
      <c r="CE500" s="49"/>
      <c r="CJ500" s="49"/>
      <c r="CK500" s="49"/>
      <c r="CN500" s="49"/>
      <c r="CO500" s="49"/>
      <c r="CP500" s="49"/>
      <c r="CQ500" s="49"/>
      <c r="CR500" s="49"/>
      <c r="CS500" s="49"/>
      <c r="CT500" s="49"/>
      <c r="CU500" s="49"/>
      <c r="CV500" s="49"/>
      <c r="CW500" s="49"/>
      <c r="CX500" s="49"/>
      <c r="CY500" s="49"/>
      <c r="CZ500" s="49"/>
      <c r="DA500" s="49"/>
      <c r="DB500" s="49"/>
      <c r="DC500" s="49"/>
      <c r="DD500" s="49"/>
    </row>
    <row r="501" spans="1:108">
      <c r="A501" s="49"/>
      <c r="B501" s="66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  <c r="CD501" s="49"/>
      <c r="CE501" s="49"/>
      <c r="CJ501" s="49"/>
      <c r="CK501" s="49"/>
      <c r="CN501" s="49"/>
      <c r="CO501" s="49"/>
      <c r="CP501" s="49"/>
      <c r="CQ501" s="49"/>
      <c r="CR501" s="49"/>
      <c r="CS501" s="49"/>
      <c r="CT501" s="49"/>
      <c r="CU501" s="49"/>
      <c r="CV501" s="49"/>
      <c r="CW501" s="49"/>
      <c r="CX501" s="49"/>
      <c r="CY501" s="49"/>
      <c r="CZ501" s="49"/>
      <c r="DA501" s="49"/>
      <c r="DB501" s="49"/>
      <c r="DC501" s="49"/>
      <c r="DD501" s="49"/>
    </row>
    <row r="502" spans="1:108">
      <c r="A502" s="49"/>
      <c r="B502" s="66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  <c r="CD502" s="49"/>
      <c r="CE502" s="49"/>
      <c r="CJ502" s="49"/>
      <c r="CK502" s="49"/>
      <c r="CN502" s="49"/>
      <c r="CO502" s="49"/>
      <c r="CP502" s="49"/>
      <c r="CQ502" s="49"/>
      <c r="CR502" s="49"/>
      <c r="CS502" s="49"/>
      <c r="CT502" s="49"/>
      <c r="CU502" s="49"/>
      <c r="CV502" s="49"/>
      <c r="CW502" s="49"/>
      <c r="CX502" s="49"/>
      <c r="CY502" s="49"/>
      <c r="CZ502" s="49"/>
      <c r="DA502" s="49"/>
      <c r="DB502" s="49"/>
      <c r="DC502" s="49"/>
      <c r="DD502" s="49"/>
    </row>
    <row r="503" spans="1:108">
      <c r="A503" s="49"/>
      <c r="B503" s="66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  <c r="CD503" s="49"/>
      <c r="CE503" s="49"/>
      <c r="CJ503" s="49"/>
      <c r="CK503" s="49"/>
      <c r="CN503" s="49"/>
      <c r="CO503" s="49"/>
      <c r="CP503" s="49"/>
      <c r="CQ503" s="49"/>
      <c r="CR503" s="49"/>
      <c r="CS503" s="49"/>
      <c r="CT503" s="49"/>
      <c r="CU503" s="49"/>
      <c r="CV503" s="49"/>
      <c r="CW503" s="49"/>
      <c r="CX503" s="49"/>
      <c r="CY503" s="49"/>
      <c r="CZ503" s="49"/>
      <c r="DA503" s="49"/>
      <c r="DB503" s="49"/>
      <c r="DC503" s="49"/>
      <c r="DD503" s="49"/>
    </row>
    <row r="504" spans="1:108">
      <c r="A504" s="49"/>
      <c r="B504" s="66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  <c r="CD504" s="49"/>
      <c r="CE504" s="49"/>
      <c r="CJ504" s="49"/>
      <c r="CK504" s="49"/>
      <c r="CN504" s="49"/>
      <c r="CO504" s="49"/>
      <c r="CP504" s="49"/>
      <c r="CQ504" s="49"/>
      <c r="CR504" s="49"/>
      <c r="CS504" s="49"/>
      <c r="CT504" s="49"/>
      <c r="CU504" s="49"/>
      <c r="CV504" s="49"/>
      <c r="CW504" s="49"/>
      <c r="CX504" s="49"/>
      <c r="CY504" s="49"/>
      <c r="CZ504" s="49"/>
      <c r="DA504" s="49"/>
      <c r="DB504" s="49"/>
      <c r="DC504" s="49"/>
      <c r="DD504" s="49"/>
    </row>
    <row r="505" spans="1:108">
      <c r="A505" s="49"/>
      <c r="B505" s="66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J505" s="49"/>
      <c r="CK505" s="49"/>
      <c r="CN505" s="49"/>
      <c r="CO505" s="49"/>
      <c r="CP505" s="49"/>
      <c r="CQ505" s="49"/>
      <c r="CR505" s="49"/>
      <c r="CS505" s="49"/>
      <c r="CT505" s="49"/>
      <c r="CU505" s="49"/>
      <c r="CV505" s="49"/>
      <c r="CW505" s="49"/>
      <c r="CX505" s="49"/>
      <c r="CY505" s="49"/>
      <c r="CZ505" s="49"/>
      <c r="DA505" s="49"/>
      <c r="DB505" s="49"/>
      <c r="DC505" s="49"/>
      <c r="DD505" s="49"/>
    </row>
    <row r="506" spans="1:108">
      <c r="A506" s="49"/>
      <c r="B506" s="66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  <c r="CD506" s="49"/>
      <c r="CE506" s="49"/>
      <c r="CJ506" s="49"/>
      <c r="CK506" s="49"/>
      <c r="CN506" s="49"/>
      <c r="CO506" s="49"/>
      <c r="CP506" s="49"/>
      <c r="CQ506" s="49"/>
      <c r="CR506" s="49"/>
      <c r="CS506" s="49"/>
      <c r="CT506" s="49"/>
      <c r="CU506" s="49"/>
      <c r="CV506" s="49"/>
      <c r="CW506" s="49"/>
      <c r="CX506" s="49"/>
      <c r="CY506" s="49"/>
      <c r="CZ506" s="49"/>
      <c r="DA506" s="49"/>
      <c r="DB506" s="49"/>
      <c r="DC506" s="49"/>
      <c r="DD506" s="49"/>
    </row>
    <row r="507" spans="1:108">
      <c r="A507" s="49"/>
      <c r="B507" s="66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J507" s="49"/>
      <c r="CK507" s="49"/>
      <c r="CN507" s="49"/>
      <c r="CO507" s="49"/>
      <c r="CP507" s="49"/>
      <c r="CQ507" s="49"/>
      <c r="CR507" s="49"/>
      <c r="CS507" s="49"/>
      <c r="CT507" s="49"/>
      <c r="CU507" s="49"/>
      <c r="CV507" s="49"/>
      <c r="CW507" s="49"/>
      <c r="CX507" s="49"/>
      <c r="CY507" s="49"/>
      <c r="CZ507" s="49"/>
      <c r="DA507" s="49"/>
      <c r="DB507" s="49"/>
      <c r="DC507" s="49"/>
      <c r="DD507" s="49"/>
    </row>
    <row r="508" spans="1:108">
      <c r="A508" s="49"/>
      <c r="B508" s="66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  <c r="CD508" s="49"/>
      <c r="CE508" s="49"/>
      <c r="CJ508" s="49"/>
      <c r="CK508" s="49"/>
      <c r="CN508" s="49"/>
      <c r="CO508" s="49"/>
      <c r="CP508" s="49"/>
      <c r="CQ508" s="49"/>
      <c r="CR508" s="49"/>
      <c r="CS508" s="49"/>
      <c r="CT508" s="49"/>
      <c r="CU508" s="49"/>
      <c r="CV508" s="49"/>
      <c r="CW508" s="49"/>
      <c r="CX508" s="49"/>
      <c r="CY508" s="49"/>
      <c r="CZ508" s="49"/>
      <c r="DA508" s="49"/>
      <c r="DB508" s="49"/>
      <c r="DC508" s="49"/>
      <c r="DD508" s="49"/>
    </row>
    <row r="509" spans="1:108">
      <c r="A509" s="49"/>
      <c r="B509" s="66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  <c r="CD509" s="49"/>
      <c r="CE509" s="49"/>
      <c r="CJ509" s="49"/>
      <c r="CK509" s="49"/>
      <c r="CN509" s="49"/>
      <c r="CO509" s="49"/>
      <c r="CP509" s="49"/>
      <c r="CQ509" s="49"/>
      <c r="CR509" s="49"/>
      <c r="CS509" s="49"/>
      <c r="CT509" s="49"/>
      <c r="CU509" s="49"/>
      <c r="CV509" s="49"/>
      <c r="CW509" s="49"/>
      <c r="CX509" s="49"/>
      <c r="CY509" s="49"/>
      <c r="CZ509" s="49"/>
      <c r="DA509" s="49"/>
      <c r="DB509" s="49"/>
      <c r="DC509" s="49"/>
      <c r="DD509" s="49"/>
    </row>
    <row r="510" spans="1:108">
      <c r="A510" s="49"/>
      <c r="B510" s="66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  <c r="CD510" s="49"/>
      <c r="CE510" s="49"/>
      <c r="CJ510" s="49"/>
      <c r="CK510" s="49"/>
      <c r="CN510" s="49"/>
      <c r="CO510" s="49"/>
      <c r="CP510" s="49"/>
      <c r="CQ510" s="49"/>
      <c r="CR510" s="49"/>
      <c r="CS510" s="49"/>
      <c r="CT510" s="49"/>
      <c r="CU510" s="49"/>
      <c r="CV510" s="49"/>
      <c r="CW510" s="49"/>
      <c r="CX510" s="49"/>
      <c r="CY510" s="49"/>
      <c r="CZ510" s="49"/>
      <c r="DA510" s="49"/>
      <c r="DB510" s="49"/>
      <c r="DC510" s="49"/>
      <c r="DD510" s="49"/>
    </row>
    <row r="511" spans="1:108">
      <c r="A511" s="49"/>
      <c r="B511" s="66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  <c r="CD511" s="49"/>
      <c r="CE511" s="49"/>
      <c r="CJ511" s="49"/>
      <c r="CK511" s="49"/>
      <c r="CN511" s="49"/>
      <c r="CO511" s="49"/>
      <c r="CP511" s="49"/>
      <c r="CQ511" s="49"/>
      <c r="CR511" s="49"/>
      <c r="CS511" s="49"/>
      <c r="CT511" s="49"/>
      <c r="CU511" s="49"/>
      <c r="CV511" s="49"/>
      <c r="CW511" s="49"/>
      <c r="CX511" s="49"/>
      <c r="CY511" s="49"/>
      <c r="CZ511" s="49"/>
      <c r="DA511" s="49"/>
      <c r="DB511" s="49"/>
      <c r="DC511" s="49"/>
      <c r="DD511" s="49"/>
    </row>
    <row r="512" spans="1:108">
      <c r="A512" s="49"/>
      <c r="B512" s="66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J512" s="49"/>
      <c r="CK512" s="49"/>
      <c r="CN512" s="49"/>
      <c r="CO512" s="49"/>
      <c r="CP512" s="49"/>
      <c r="CQ512" s="49"/>
      <c r="CR512" s="49"/>
      <c r="CS512" s="49"/>
      <c r="CT512" s="49"/>
      <c r="CU512" s="49"/>
      <c r="CV512" s="49"/>
      <c r="CW512" s="49"/>
      <c r="CX512" s="49"/>
      <c r="CY512" s="49"/>
      <c r="CZ512" s="49"/>
      <c r="DA512" s="49"/>
      <c r="DB512" s="49"/>
      <c r="DC512" s="49"/>
      <c r="DD512" s="49"/>
    </row>
    <row r="513" spans="1:108">
      <c r="A513" s="49"/>
      <c r="B513" s="66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  <c r="CD513" s="49"/>
      <c r="CE513" s="49"/>
      <c r="CJ513" s="49"/>
      <c r="CK513" s="49"/>
      <c r="CN513" s="49"/>
      <c r="CO513" s="49"/>
      <c r="CP513" s="49"/>
      <c r="CQ513" s="49"/>
      <c r="CR513" s="49"/>
      <c r="CS513" s="49"/>
      <c r="CT513" s="49"/>
      <c r="CU513" s="49"/>
      <c r="CV513" s="49"/>
      <c r="CW513" s="49"/>
      <c r="CX513" s="49"/>
      <c r="CY513" s="49"/>
      <c r="CZ513" s="49"/>
      <c r="DA513" s="49"/>
      <c r="DB513" s="49"/>
      <c r="DC513" s="49"/>
      <c r="DD513" s="49"/>
    </row>
    <row r="514" spans="1:108">
      <c r="A514" s="49"/>
      <c r="B514" s="66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  <c r="CD514" s="49"/>
      <c r="CE514" s="49"/>
      <c r="CJ514" s="49"/>
      <c r="CK514" s="49"/>
      <c r="CN514" s="49"/>
      <c r="CO514" s="49"/>
      <c r="CP514" s="49"/>
      <c r="CQ514" s="49"/>
      <c r="CR514" s="49"/>
      <c r="CS514" s="49"/>
      <c r="CT514" s="49"/>
      <c r="CU514" s="49"/>
      <c r="CV514" s="49"/>
      <c r="CW514" s="49"/>
      <c r="CX514" s="49"/>
      <c r="CY514" s="49"/>
      <c r="CZ514" s="49"/>
      <c r="DA514" s="49"/>
      <c r="DB514" s="49"/>
      <c r="DC514" s="49"/>
      <c r="DD514" s="49"/>
    </row>
    <row r="515" spans="1:108">
      <c r="A515" s="49"/>
      <c r="B515" s="66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  <c r="CD515" s="49"/>
      <c r="CE515" s="49"/>
      <c r="CJ515" s="49"/>
      <c r="CK515" s="49"/>
      <c r="CN515" s="49"/>
      <c r="CO515" s="49"/>
      <c r="CP515" s="49"/>
      <c r="CQ515" s="49"/>
      <c r="CR515" s="49"/>
      <c r="CS515" s="49"/>
      <c r="CT515" s="49"/>
      <c r="CU515" s="49"/>
      <c r="CV515" s="49"/>
      <c r="CW515" s="49"/>
      <c r="CX515" s="49"/>
      <c r="CY515" s="49"/>
      <c r="CZ515" s="49"/>
      <c r="DA515" s="49"/>
      <c r="DB515" s="49"/>
      <c r="DC515" s="49"/>
      <c r="DD515" s="49"/>
    </row>
    <row r="516" spans="1:108">
      <c r="A516" s="49"/>
      <c r="B516" s="66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  <c r="CD516" s="49"/>
      <c r="CE516" s="49"/>
      <c r="CJ516" s="49"/>
      <c r="CK516" s="49"/>
      <c r="CN516" s="49"/>
      <c r="CO516" s="49"/>
      <c r="CP516" s="49"/>
      <c r="CQ516" s="49"/>
      <c r="CR516" s="49"/>
      <c r="CS516" s="49"/>
      <c r="CT516" s="49"/>
      <c r="CU516" s="49"/>
      <c r="CV516" s="49"/>
      <c r="CW516" s="49"/>
      <c r="CX516" s="49"/>
      <c r="CY516" s="49"/>
      <c r="CZ516" s="49"/>
      <c r="DA516" s="49"/>
      <c r="DB516" s="49"/>
      <c r="DC516" s="49"/>
      <c r="DD516" s="49"/>
    </row>
    <row r="517" spans="1:108">
      <c r="A517" s="49"/>
      <c r="B517" s="66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  <c r="CD517" s="49"/>
      <c r="CE517" s="49"/>
      <c r="CJ517" s="49"/>
      <c r="CK517" s="49"/>
      <c r="CN517" s="49"/>
      <c r="CO517" s="49"/>
      <c r="CP517" s="49"/>
      <c r="CQ517" s="49"/>
      <c r="CR517" s="49"/>
      <c r="CS517" s="49"/>
      <c r="CT517" s="49"/>
      <c r="CU517" s="49"/>
      <c r="CV517" s="49"/>
      <c r="CW517" s="49"/>
      <c r="CX517" s="49"/>
      <c r="CY517" s="49"/>
      <c r="CZ517" s="49"/>
      <c r="DA517" s="49"/>
      <c r="DB517" s="49"/>
      <c r="DC517" s="49"/>
      <c r="DD517" s="49"/>
    </row>
    <row r="518" spans="1:108">
      <c r="A518" s="49"/>
      <c r="B518" s="66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J518" s="49"/>
      <c r="CK518" s="49"/>
      <c r="CN518" s="49"/>
      <c r="CO518" s="49"/>
      <c r="CP518" s="49"/>
      <c r="CQ518" s="49"/>
      <c r="CR518" s="49"/>
      <c r="CS518" s="49"/>
      <c r="CT518" s="49"/>
      <c r="CU518" s="49"/>
      <c r="CV518" s="49"/>
      <c r="CW518" s="49"/>
      <c r="CX518" s="49"/>
      <c r="CY518" s="49"/>
      <c r="CZ518" s="49"/>
      <c r="DA518" s="49"/>
      <c r="DB518" s="49"/>
      <c r="DC518" s="49"/>
      <c r="DD518" s="49"/>
    </row>
    <row r="519" spans="1:108">
      <c r="A519" s="49"/>
      <c r="B519" s="66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J519" s="49"/>
      <c r="CK519" s="49"/>
      <c r="CN519" s="49"/>
      <c r="CO519" s="49"/>
      <c r="CP519" s="49"/>
      <c r="CQ519" s="49"/>
      <c r="CR519" s="49"/>
      <c r="CS519" s="49"/>
      <c r="CT519" s="49"/>
      <c r="CU519" s="49"/>
      <c r="CV519" s="49"/>
      <c r="CW519" s="49"/>
      <c r="CX519" s="49"/>
      <c r="CY519" s="49"/>
      <c r="CZ519" s="49"/>
      <c r="DA519" s="49"/>
      <c r="DB519" s="49"/>
      <c r="DC519" s="49"/>
      <c r="DD519" s="49"/>
    </row>
    <row r="520" spans="1:108">
      <c r="A520" s="49"/>
      <c r="B520" s="66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  <c r="CD520" s="49"/>
      <c r="CE520" s="49"/>
      <c r="CJ520" s="49"/>
      <c r="CK520" s="49"/>
      <c r="CN520" s="49"/>
      <c r="CO520" s="49"/>
      <c r="CP520" s="49"/>
      <c r="CQ520" s="49"/>
      <c r="CR520" s="49"/>
      <c r="CS520" s="49"/>
      <c r="CT520" s="49"/>
      <c r="CU520" s="49"/>
      <c r="CV520" s="49"/>
      <c r="CW520" s="49"/>
      <c r="CX520" s="49"/>
      <c r="CY520" s="49"/>
      <c r="CZ520" s="49"/>
      <c r="DA520" s="49"/>
      <c r="DB520" s="49"/>
      <c r="DC520" s="49"/>
      <c r="DD520" s="49"/>
    </row>
    <row r="521" spans="1:108">
      <c r="A521" s="49"/>
      <c r="B521" s="66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  <c r="CD521" s="49"/>
      <c r="CE521" s="49"/>
      <c r="CJ521" s="49"/>
      <c r="CK521" s="49"/>
      <c r="CN521" s="49"/>
      <c r="CO521" s="49"/>
      <c r="CP521" s="49"/>
      <c r="CQ521" s="49"/>
      <c r="CR521" s="49"/>
      <c r="CS521" s="49"/>
      <c r="CT521" s="49"/>
      <c r="CU521" s="49"/>
      <c r="CV521" s="49"/>
      <c r="CW521" s="49"/>
      <c r="CX521" s="49"/>
      <c r="CY521" s="49"/>
      <c r="CZ521" s="49"/>
      <c r="DA521" s="49"/>
      <c r="DB521" s="49"/>
      <c r="DC521" s="49"/>
      <c r="DD521" s="49"/>
    </row>
    <row r="522" spans="1:108">
      <c r="A522" s="49"/>
      <c r="B522" s="66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J522" s="49"/>
      <c r="CK522" s="49"/>
      <c r="CN522" s="49"/>
      <c r="CO522" s="49"/>
      <c r="CP522" s="49"/>
      <c r="CQ522" s="49"/>
      <c r="CR522" s="49"/>
      <c r="CS522" s="49"/>
      <c r="CT522" s="49"/>
      <c r="CU522" s="49"/>
      <c r="CV522" s="49"/>
      <c r="CW522" s="49"/>
      <c r="CX522" s="49"/>
      <c r="CY522" s="49"/>
      <c r="CZ522" s="49"/>
      <c r="DA522" s="49"/>
      <c r="DB522" s="49"/>
      <c r="DC522" s="49"/>
      <c r="DD522" s="49"/>
    </row>
    <row r="523" spans="1:108">
      <c r="A523" s="49"/>
      <c r="B523" s="66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  <c r="CD523" s="49"/>
      <c r="CE523" s="49"/>
      <c r="CJ523" s="49"/>
      <c r="CK523" s="49"/>
      <c r="CN523" s="49"/>
      <c r="CO523" s="49"/>
      <c r="CP523" s="49"/>
      <c r="CQ523" s="49"/>
      <c r="CR523" s="49"/>
      <c r="CS523" s="49"/>
      <c r="CT523" s="49"/>
      <c r="CU523" s="49"/>
      <c r="CV523" s="49"/>
      <c r="CW523" s="49"/>
      <c r="CX523" s="49"/>
      <c r="CY523" s="49"/>
      <c r="CZ523" s="49"/>
      <c r="DA523" s="49"/>
      <c r="DB523" s="49"/>
      <c r="DC523" s="49"/>
      <c r="DD523" s="49"/>
    </row>
    <row r="524" spans="1:108">
      <c r="A524" s="49"/>
      <c r="B524" s="66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J524" s="49"/>
      <c r="CK524" s="49"/>
      <c r="CN524" s="49"/>
      <c r="CO524" s="49"/>
      <c r="CP524" s="49"/>
      <c r="CQ524" s="49"/>
      <c r="CR524" s="49"/>
      <c r="CS524" s="49"/>
      <c r="CT524" s="49"/>
      <c r="CU524" s="49"/>
      <c r="CV524" s="49"/>
      <c r="CW524" s="49"/>
      <c r="CX524" s="49"/>
      <c r="CY524" s="49"/>
      <c r="CZ524" s="49"/>
      <c r="DA524" s="49"/>
      <c r="DB524" s="49"/>
      <c r="DC524" s="49"/>
      <c r="DD524" s="49"/>
    </row>
    <row r="525" spans="1:108">
      <c r="A525" s="49"/>
      <c r="B525" s="66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  <c r="CD525" s="49"/>
      <c r="CE525" s="49"/>
      <c r="CJ525" s="49"/>
      <c r="CK525" s="49"/>
      <c r="CN525" s="49"/>
      <c r="CO525" s="49"/>
      <c r="CP525" s="49"/>
      <c r="CQ525" s="49"/>
      <c r="CR525" s="49"/>
      <c r="CS525" s="49"/>
      <c r="CT525" s="49"/>
      <c r="CU525" s="49"/>
      <c r="CV525" s="49"/>
      <c r="CW525" s="49"/>
      <c r="CX525" s="49"/>
      <c r="CY525" s="49"/>
      <c r="CZ525" s="49"/>
      <c r="DA525" s="49"/>
      <c r="DB525" s="49"/>
      <c r="DC525" s="49"/>
      <c r="DD525" s="49"/>
    </row>
    <row r="526" spans="1:108">
      <c r="A526" s="49"/>
      <c r="B526" s="66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J526" s="49"/>
      <c r="CK526" s="49"/>
      <c r="CN526" s="49"/>
      <c r="CO526" s="49"/>
      <c r="CP526" s="49"/>
      <c r="CQ526" s="49"/>
      <c r="CR526" s="49"/>
      <c r="CS526" s="49"/>
      <c r="CT526" s="49"/>
      <c r="CU526" s="49"/>
      <c r="CV526" s="49"/>
      <c r="CW526" s="49"/>
      <c r="CX526" s="49"/>
      <c r="CY526" s="49"/>
      <c r="CZ526" s="49"/>
      <c r="DA526" s="49"/>
      <c r="DB526" s="49"/>
      <c r="DC526" s="49"/>
      <c r="DD526" s="49"/>
    </row>
    <row r="527" spans="1:108">
      <c r="A527" s="49"/>
      <c r="B527" s="66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J527" s="49"/>
      <c r="CK527" s="49"/>
      <c r="CN527" s="49"/>
      <c r="CO527" s="49"/>
      <c r="CP527" s="49"/>
      <c r="CQ527" s="49"/>
      <c r="CR527" s="49"/>
      <c r="CS527" s="49"/>
      <c r="CT527" s="49"/>
      <c r="CU527" s="49"/>
      <c r="CV527" s="49"/>
      <c r="CW527" s="49"/>
      <c r="CX527" s="49"/>
      <c r="CY527" s="49"/>
      <c r="CZ527" s="49"/>
      <c r="DA527" s="49"/>
      <c r="DB527" s="49"/>
      <c r="DC527" s="49"/>
      <c r="DD527" s="49"/>
    </row>
    <row r="528" spans="1:108">
      <c r="A528" s="49"/>
      <c r="B528" s="66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J528" s="49"/>
      <c r="CK528" s="49"/>
      <c r="CN528" s="49"/>
      <c r="CO528" s="49"/>
      <c r="CP528" s="49"/>
      <c r="CQ528" s="49"/>
      <c r="CR528" s="49"/>
      <c r="CS528" s="49"/>
      <c r="CT528" s="49"/>
      <c r="CU528" s="49"/>
      <c r="CV528" s="49"/>
      <c r="CW528" s="49"/>
      <c r="CX528" s="49"/>
      <c r="CY528" s="49"/>
      <c r="CZ528" s="49"/>
      <c r="DA528" s="49"/>
      <c r="DB528" s="49"/>
      <c r="DC528" s="49"/>
      <c r="DD528" s="49"/>
    </row>
    <row r="529" spans="1:108">
      <c r="A529" s="49"/>
      <c r="B529" s="66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J529" s="49"/>
      <c r="CK529" s="49"/>
      <c r="CN529" s="49"/>
      <c r="CO529" s="49"/>
      <c r="CP529" s="49"/>
      <c r="CQ529" s="49"/>
      <c r="CR529" s="49"/>
      <c r="CS529" s="49"/>
      <c r="CT529" s="49"/>
      <c r="CU529" s="49"/>
      <c r="CV529" s="49"/>
      <c r="CW529" s="49"/>
      <c r="CX529" s="49"/>
      <c r="CY529" s="49"/>
      <c r="CZ529" s="49"/>
      <c r="DA529" s="49"/>
      <c r="DB529" s="49"/>
      <c r="DC529" s="49"/>
      <c r="DD529" s="49"/>
    </row>
    <row r="530" spans="1:108">
      <c r="A530" s="49"/>
      <c r="B530" s="66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  <c r="CD530" s="49"/>
      <c r="CE530" s="49"/>
      <c r="CJ530" s="49"/>
      <c r="CK530" s="49"/>
      <c r="CN530" s="49"/>
      <c r="CO530" s="49"/>
      <c r="CP530" s="49"/>
      <c r="CQ530" s="49"/>
      <c r="CR530" s="49"/>
      <c r="CS530" s="49"/>
      <c r="CT530" s="49"/>
      <c r="CU530" s="49"/>
      <c r="CV530" s="49"/>
      <c r="CW530" s="49"/>
      <c r="CX530" s="49"/>
      <c r="CY530" s="49"/>
      <c r="CZ530" s="49"/>
      <c r="DA530" s="49"/>
      <c r="DB530" s="49"/>
      <c r="DC530" s="49"/>
      <c r="DD530" s="49"/>
    </row>
    <row r="531" spans="1:108">
      <c r="A531" s="49"/>
      <c r="B531" s="66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  <c r="CD531" s="49"/>
      <c r="CE531" s="49"/>
      <c r="CJ531" s="49"/>
      <c r="CK531" s="49"/>
      <c r="CN531" s="49"/>
      <c r="CO531" s="49"/>
      <c r="CP531" s="49"/>
      <c r="CQ531" s="49"/>
      <c r="CR531" s="49"/>
      <c r="CS531" s="49"/>
      <c r="CT531" s="49"/>
      <c r="CU531" s="49"/>
      <c r="CV531" s="49"/>
      <c r="CW531" s="49"/>
      <c r="CX531" s="49"/>
      <c r="CY531" s="49"/>
      <c r="CZ531" s="49"/>
      <c r="DA531" s="49"/>
      <c r="DB531" s="49"/>
      <c r="DC531" s="49"/>
      <c r="DD531" s="49"/>
    </row>
    <row r="532" spans="1:108">
      <c r="A532" s="49"/>
      <c r="B532" s="66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J532" s="49"/>
      <c r="CK532" s="49"/>
      <c r="CN532" s="49"/>
      <c r="CO532" s="49"/>
      <c r="CP532" s="49"/>
      <c r="CQ532" s="49"/>
      <c r="CR532" s="49"/>
      <c r="CS532" s="49"/>
      <c r="CT532" s="49"/>
      <c r="CU532" s="49"/>
      <c r="CV532" s="49"/>
      <c r="CW532" s="49"/>
      <c r="CX532" s="49"/>
      <c r="CY532" s="49"/>
      <c r="CZ532" s="49"/>
      <c r="DA532" s="49"/>
      <c r="DB532" s="49"/>
      <c r="DC532" s="49"/>
      <c r="DD532" s="49"/>
    </row>
    <row r="533" spans="1:108">
      <c r="A533" s="49"/>
      <c r="B533" s="66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J533" s="49"/>
      <c r="CK533" s="49"/>
      <c r="CN533" s="49"/>
      <c r="CO533" s="49"/>
      <c r="CP533" s="49"/>
      <c r="CQ533" s="49"/>
      <c r="CR533" s="49"/>
      <c r="CS533" s="49"/>
      <c r="CT533" s="49"/>
      <c r="CU533" s="49"/>
      <c r="CV533" s="49"/>
      <c r="CW533" s="49"/>
      <c r="CX533" s="49"/>
      <c r="CY533" s="49"/>
      <c r="CZ533" s="49"/>
      <c r="DA533" s="49"/>
      <c r="DB533" s="49"/>
      <c r="DC533" s="49"/>
      <c r="DD533" s="49"/>
    </row>
    <row r="534" spans="1:108">
      <c r="A534" s="49"/>
      <c r="B534" s="66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  <c r="CD534" s="49"/>
      <c r="CE534" s="49"/>
      <c r="CJ534" s="49"/>
      <c r="CK534" s="49"/>
      <c r="CN534" s="49"/>
      <c r="CO534" s="49"/>
      <c r="CP534" s="49"/>
      <c r="CQ534" s="49"/>
      <c r="CR534" s="49"/>
      <c r="CS534" s="49"/>
      <c r="CT534" s="49"/>
      <c r="CU534" s="49"/>
      <c r="CV534" s="49"/>
      <c r="CW534" s="49"/>
      <c r="CX534" s="49"/>
      <c r="CY534" s="49"/>
      <c r="CZ534" s="49"/>
      <c r="DA534" s="49"/>
      <c r="DB534" s="49"/>
      <c r="DC534" s="49"/>
      <c r="DD534" s="49"/>
    </row>
    <row r="535" spans="1:108">
      <c r="A535" s="49"/>
      <c r="B535" s="66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J535" s="49"/>
      <c r="CK535" s="49"/>
      <c r="CN535" s="49"/>
      <c r="CO535" s="49"/>
      <c r="CP535" s="49"/>
      <c r="CQ535" s="49"/>
      <c r="CR535" s="49"/>
      <c r="CS535" s="49"/>
      <c r="CT535" s="49"/>
      <c r="CU535" s="49"/>
      <c r="CV535" s="49"/>
      <c r="CW535" s="49"/>
      <c r="CX535" s="49"/>
      <c r="CY535" s="49"/>
      <c r="CZ535" s="49"/>
      <c r="DA535" s="49"/>
      <c r="DB535" s="49"/>
      <c r="DC535" s="49"/>
      <c r="DD535" s="49"/>
    </row>
    <row r="536" spans="1:108">
      <c r="A536" s="49"/>
      <c r="B536" s="66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J536" s="49"/>
      <c r="CK536" s="49"/>
      <c r="CN536" s="49"/>
      <c r="CO536" s="49"/>
      <c r="CP536" s="49"/>
      <c r="CQ536" s="49"/>
      <c r="CR536" s="49"/>
      <c r="CS536" s="49"/>
      <c r="CT536" s="49"/>
      <c r="CU536" s="49"/>
      <c r="CV536" s="49"/>
      <c r="CW536" s="49"/>
      <c r="CX536" s="49"/>
      <c r="CY536" s="49"/>
      <c r="CZ536" s="49"/>
      <c r="DA536" s="49"/>
      <c r="DB536" s="49"/>
      <c r="DC536" s="49"/>
      <c r="DD536" s="49"/>
    </row>
    <row r="537" spans="1:108">
      <c r="A537" s="49"/>
      <c r="B537" s="66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J537" s="49"/>
      <c r="CK537" s="49"/>
      <c r="CN537" s="49"/>
      <c r="CO537" s="49"/>
      <c r="CP537" s="49"/>
      <c r="CQ537" s="49"/>
      <c r="CR537" s="49"/>
      <c r="CS537" s="49"/>
      <c r="CT537" s="49"/>
      <c r="CU537" s="49"/>
      <c r="CV537" s="49"/>
      <c r="CW537" s="49"/>
      <c r="CX537" s="49"/>
      <c r="CY537" s="49"/>
      <c r="CZ537" s="49"/>
      <c r="DA537" s="49"/>
      <c r="DB537" s="49"/>
      <c r="DC537" s="49"/>
      <c r="DD537" s="49"/>
    </row>
    <row r="538" spans="1:108">
      <c r="A538" s="49"/>
      <c r="B538" s="66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J538" s="49"/>
      <c r="CK538" s="49"/>
      <c r="CN538" s="49"/>
      <c r="CO538" s="49"/>
      <c r="CP538" s="49"/>
      <c r="CQ538" s="49"/>
      <c r="CR538" s="49"/>
      <c r="CS538" s="49"/>
      <c r="CT538" s="49"/>
      <c r="CU538" s="49"/>
      <c r="CV538" s="49"/>
      <c r="CW538" s="49"/>
      <c r="CX538" s="49"/>
      <c r="CY538" s="49"/>
      <c r="CZ538" s="49"/>
      <c r="DA538" s="49"/>
      <c r="DB538" s="49"/>
      <c r="DC538" s="49"/>
      <c r="DD538" s="49"/>
    </row>
    <row r="539" spans="1:108">
      <c r="A539" s="49"/>
      <c r="B539" s="66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J539" s="49"/>
      <c r="CK539" s="49"/>
      <c r="CN539" s="49"/>
      <c r="CO539" s="49"/>
      <c r="CP539" s="49"/>
      <c r="CQ539" s="49"/>
      <c r="CR539" s="49"/>
      <c r="CS539" s="49"/>
      <c r="CT539" s="49"/>
      <c r="CU539" s="49"/>
      <c r="CV539" s="49"/>
      <c r="CW539" s="49"/>
      <c r="CX539" s="49"/>
      <c r="CY539" s="49"/>
      <c r="CZ539" s="49"/>
      <c r="DA539" s="49"/>
      <c r="DB539" s="49"/>
      <c r="DC539" s="49"/>
      <c r="DD539" s="49"/>
    </row>
    <row r="540" spans="1:108">
      <c r="A540" s="49"/>
      <c r="B540" s="66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J540" s="49"/>
      <c r="CK540" s="49"/>
      <c r="CN540" s="49"/>
      <c r="CO540" s="49"/>
      <c r="CP540" s="49"/>
      <c r="CQ540" s="49"/>
      <c r="CR540" s="49"/>
      <c r="CS540" s="49"/>
      <c r="CT540" s="49"/>
      <c r="CU540" s="49"/>
      <c r="CV540" s="49"/>
      <c r="CW540" s="49"/>
      <c r="CX540" s="49"/>
      <c r="CY540" s="49"/>
      <c r="CZ540" s="49"/>
      <c r="DA540" s="49"/>
      <c r="DB540" s="49"/>
      <c r="DC540" s="49"/>
      <c r="DD540" s="49"/>
    </row>
    <row r="541" spans="1:108">
      <c r="A541" s="49"/>
      <c r="B541" s="66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  <c r="CD541" s="49"/>
      <c r="CE541" s="49"/>
      <c r="CJ541" s="49"/>
      <c r="CK541" s="49"/>
      <c r="CN541" s="49"/>
      <c r="CO541" s="49"/>
      <c r="CP541" s="49"/>
      <c r="CQ541" s="49"/>
      <c r="CR541" s="49"/>
      <c r="CS541" s="49"/>
      <c r="CT541" s="49"/>
      <c r="CU541" s="49"/>
      <c r="CV541" s="49"/>
      <c r="CW541" s="49"/>
      <c r="CX541" s="49"/>
      <c r="CY541" s="49"/>
      <c r="CZ541" s="49"/>
      <c r="DA541" s="49"/>
      <c r="DB541" s="49"/>
      <c r="DC541" s="49"/>
      <c r="DD541" s="49"/>
    </row>
    <row r="542" spans="1:108">
      <c r="A542" s="49"/>
      <c r="B542" s="66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J542" s="49"/>
      <c r="CK542" s="49"/>
      <c r="CN542" s="49"/>
      <c r="CO542" s="49"/>
      <c r="CP542" s="49"/>
      <c r="CQ542" s="49"/>
      <c r="CR542" s="49"/>
      <c r="CS542" s="49"/>
      <c r="CT542" s="49"/>
      <c r="CU542" s="49"/>
      <c r="CV542" s="49"/>
      <c r="CW542" s="49"/>
      <c r="CX542" s="49"/>
      <c r="CY542" s="49"/>
      <c r="CZ542" s="49"/>
      <c r="DA542" s="49"/>
      <c r="DB542" s="49"/>
      <c r="DC542" s="49"/>
      <c r="DD542" s="49"/>
    </row>
    <row r="543" spans="1:108">
      <c r="A543" s="49"/>
      <c r="B543" s="66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J543" s="49"/>
      <c r="CK543" s="49"/>
      <c r="CN543" s="49"/>
      <c r="CO543" s="49"/>
      <c r="CP543" s="49"/>
      <c r="CQ543" s="49"/>
      <c r="CR543" s="49"/>
      <c r="CS543" s="49"/>
      <c r="CT543" s="49"/>
      <c r="CU543" s="49"/>
      <c r="CV543" s="49"/>
      <c r="CW543" s="49"/>
      <c r="CX543" s="49"/>
      <c r="CY543" s="49"/>
      <c r="CZ543" s="49"/>
      <c r="DA543" s="49"/>
      <c r="DB543" s="49"/>
      <c r="DC543" s="49"/>
      <c r="DD543" s="49"/>
    </row>
    <row r="544" spans="1:108">
      <c r="A544" s="49"/>
      <c r="B544" s="66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J544" s="49"/>
      <c r="CK544" s="49"/>
      <c r="CN544" s="49"/>
      <c r="CO544" s="49"/>
      <c r="CP544" s="49"/>
      <c r="CQ544" s="49"/>
      <c r="CR544" s="49"/>
      <c r="CS544" s="49"/>
      <c r="CT544" s="49"/>
      <c r="CU544" s="49"/>
      <c r="CV544" s="49"/>
      <c r="CW544" s="49"/>
      <c r="CX544" s="49"/>
      <c r="CY544" s="49"/>
      <c r="CZ544" s="49"/>
      <c r="DA544" s="49"/>
      <c r="DB544" s="49"/>
      <c r="DC544" s="49"/>
      <c r="DD544" s="49"/>
    </row>
    <row r="545" spans="1:108">
      <c r="A545" s="49"/>
      <c r="B545" s="66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J545" s="49"/>
      <c r="CK545" s="49"/>
      <c r="CN545" s="49"/>
      <c r="CO545" s="49"/>
      <c r="CP545" s="49"/>
      <c r="CQ545" s="49"/>
      <c r="CR545" s="49"/>
      <c r="CS545" s="49"/>
      <c r="CT545" s="49"/>
      <c r="CU545" s="49"/>
      <c r="CV545" s="49"/>
      <c r="CW545" s="49"/>
      <c r="CX545" s="49"/>
      <c r="CY545" s="49"/>
      <c r="CZ545" s="49"/>
      <c r="DA545" s="49"/>
      <c r="DB545" s="49"/>
      <c r="DC545" s="49"/>
      <c r="DD545" s="49"/>
    </row>
    <row r="546" spans="1:108">
      <c r="A546" s="49"/>
      <c r="B546" s="66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J546" s="49"/>
      <c r="CK546" s="49"/>
      <c r="CN546" s="49"/>
      <c r="CO546" s="49"/>
      <c r="CP546" s="49"/>
      <c r="CQ546" s="49"/>
      <c r="CR546" s="49"/>
      <c r="CS546" s="49"/>
      <c r="CT546" s="49"/>
      <c r="CU546" s="49"/>
      <c r="CV546" s="49"/>
      <c r="CW546" s="49"/>
      <c r="CX546" s="49"/>
      <c r="CY546" s="49"/>
      <c r="CZ546" s="49"/>
      <c r="DA546" s="49"/>
      <c r="DB546" s="49"/>
      <c r="DC546" s="49"/>
      <c r="DD546" s="49"/>
    </row>
    <row r="547" spans="1:108">
      <c r="A547" s="49"/>
      <c r="B547" s="66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J547" s="49"/>
      <c r="CK547" s="49"/>
      <c r="CN547" s="49"/>
      <c r="CO547" s="49"/>
      <c r="CP547" s="49"/>
      <c r="CQ547" s="49"/>
      <c r="CR547" s="49"/>
      <c r="CS547" s="49"/>
      <c r="CT547" s="49"/>
      <c r="CU547" s="49"/>
      <c r="CV547" s="49"/>
      <c r="CW547" s="49"/>
      <c r="CX547" s="49"/>
      <c r="CY547" s="49"/>
      <c r="CZ547" s="49"/>
      <c r="DA547" s="49"/>
      <c r="DB547" s="49"/>
      <c r="DC547" s="49"/>
      <c r="DD547" s="49"/>
    </row>
    <row r="548" spans="1:108">
      <c r="A548" s="49"/>
      <c r="B548" s="66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  <c r="BR548" s="49"/>
      <c r="BS548" s="49"/>
      <c r="BT548" s="49"/>
      <c r="BU548" s="49"/>
      <c r="BV548" s="49"/>
      <c r="BW548" s="49"/>
      <c r="BX548" s="49"/>
      <c r="BY548" s="49"/>
      <c r="BZ548" s="49"/>
      <c r="CA548" s="49"/>
      <c r="CB548" s="49"/>
      <c r="CC548" s="49"/>
      <c r="CD548" s="49"/>
      <c r="CE548" s="49"/>
      <c r="CJ548" s="49"/>
      <c r="CK548" s="49"/>
      <c r="CN548" s="49"/>
      <c r="CO548" s="49"/>
      <c r="CP548" s="49"/>
      <c r="CQ548" s="49"/>
      <c r="CR548" s="49"/>
      <c r="CS548" s="49"/>
      <c r="CT548" s="49"/>
      <c r="CU548" s="49"/>
      <c r="CV548" s="49"/>
      <c r="CW548" s="49"/>
      <c r="CX548" s="49"/>
      <c r="CY548" s="49"/>
      <c r="CZ548" s="49"/>
      <c r="DA548" s="49"/>
      <c r="DB548" s="49"/>
      <c r="DC548" s="49"/>
      <c r="DD548" s="49"/>
    </row>
    <row r="549" spans="1:108">
      <c r="A549" s="49"/>
      <c r="B549" s="66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  <c r="CD549" s="49"/>
      <c r="CE549" s="49"/>
      <c r="CJ549" s="49"/>
      <c r="CK549" s="49"/>
      <c r="CN549" s="49"/>
      <c r="CO549" s="49"/>
      <c r="CP549" s="49"/>
      <c r="CQ549" s="49"/>
      <c r="CR549" s="49"/>
      <c r="CS549" s="49"/>
      <c r="CT549" s="49"/>
      <c r="CU549" s="49"/>
      <c r="CV549" s="49"/>
      <c r="CW549" s="49"/>
      <c r="CX549" s="49"/>
      <c r="CY549" s="49"/>
      <c r="CZ549" s="49"/>
      <c r="DA549" s="49"/>
      <c r="DB549" s="49"/>
      <c r="DC549" s="49"/>
      <c r="DD549" s="49"/>
    </row>
    <row r="550" spans="1:108">
      <c r="A550" s="49"/>
      <c r="B550" s="66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  <c r="BR550" s="49"/>
      <c r="BS550" s="49"/>
      <c r="BT550" s="49"/>
      <c r="BU550" s="49"/>
      <c r="BV550" s="49"/>
      <c r="BW550" s="49"/>
      <c r="BX550" s="49"/>
      <c r="BY550" s="49"/>
      <c r="BZ550" s="49"/>
      <c r="CA550" s="49"/>
      <c r="CB550" s="49"/>
      <c r="CC550" s="49"/>
      <c r="CD550" s="49"/>
      <c r="CE550" s="49"/>
      <c r="CJ550" s="49"/>
      <c r="CK550" s="49"/>
      <c r="CN550" s="49"/>
      <c r="CO550" s="49"/>
      <c r="CP550" s="49"/>
      <c r="CQ550" s="49"/>
      <c r="CR550" s="49"/>
      <c r="CS550" s="49"/>
      <c r="CT550" s="49"/>
      <c r="CU550" s="49"/>
      <c r="CV550" s="49"/>
      <c r="CW550" s="49"/>
      <c r="CX550" s="49"/>
      <c r="CY550" s="49"/>
      <c r="CZ550" s="49"/>
      <c r="DA550" s="49"/>
      <c r="DB550" s="49"/>
      <c r="DC550" s="49"/>
      <c r="DD550" s="49"/>
    </row>
    <row r="551" spans="1:108">
      <c r="A551" s="49"/>
      <c r="B551" s="66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  <c r="CD551" s="49"/>
      <c r="CE551" s="49"/>
      <c r="CJ551" s="49"/>
      <c r="CK551" s="49"/>
      <c r="CN551" s="49"/>
      <c r="CO551" s="49"/>
      <c r="CP551" s="49"/>
      <c r="CQ551" s="49"/>
      <c r="CR551" s="49"/>
      <c r="CS551" s="49"/>
      <c r="CT551" s="49"/>
      <c r="CU551" s="49"/>
      <c r="CV551" s="49"/>
      <c r="CW551" s="49"/>
      <c r="CX551" s="49"/>
      <c r="CY551" s="49"/>
      <c r="CZ551" s="49"/>
      <c r="DA551" s="49"/>
      <c r="DB551" s="49"/>
      <c r="DC551" s="49"/>
      <c r="DD551" s="49"/>
    </row>
    <row r="552" spans="1:108">
      <c r="A552" s="49"/>
      <c r="B552" s="66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  <c r="BR552" s="49"/>
      <c r="BS552" s="49"/>
      <c r="BT552" s="49"/>
      <c r="BU552" s="49"/>
      <c r="BV552" s="49"/>
      <c r="BW552" s="49"/>
      <c r="BX552" s="49"/>
      <c r="BY552" s="49"/>
      <c r="BZ552" s="49"/>
      <c r="CA552" s="49"/>
      <c r="CB552" s="49"/>
      <c r="CC552" s="49"/>
      <c r="CD552" s="49"/>
      <c r="CE552" s="49"/>
      <c r="CJ552" s="49"/>
      <c r="CK552" s="49"/>
      <c r="CN552" s="49"/>
      <c r="CO552" s="49"/>
      <c r="CP552" s="49"/>
      <c r="CQ552" s="49"/>
      <c r="CR552" s="49"/>
      <c r="CS552" s="49"/>
      <c r="CT552" s="49"/>
      <c r="CU552" s="49"/>
      <c r="CV552" s="49"/>
      <c r="CW552" s="49"/>
      <c r="CX552" s="49"/>
      <c r="CY552" s="49"/>
      <c r="CZ552" s="49"/>
      <c r="DA552" s="49"/>
      <c r="DB552" s="49"/>
      <c r="DC552" s="49"/>
      <c r="DD552" s="49"/>
    </row>
    <row r="553" spans="1:108">
      <c r="A553" s="49"/>
      <c r="B553" s="66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  <c r="BR553" s="49"/>
      <c r="BS553" s="49"/>
      <c r="BT553" s="49"/>
      <c r="BU553" s="49"/>
      <c r="BV553" s="49"/>
      <c r="BW553" s="49"/>
      <c r="BX553" s="49"/>
      <c r="BY553" s="49"/>
      <c r="BZ553" s="49"/>
      <c r="CA553" s="49"/>
      <c r="CB553" s="49"/>
      <c r="CC553" s="49"/>
      <c r="CD553" s="49"/>
      <c r="CE553" s="49"/>
      <c r="CJ553" s="49"/>
      <c r="CK553" s="49"/>
      <c r="CN553" s="49"/>
      <c r="CO553" s="49"/>
      <c r="CP553" s="49"/>
      <c r="CQ553" s="49"/>
      <c r="CR553" s="49"/>
      <c r="CS553" s="49"/>
      <c r="CT553" s="49"/>
      <c r="CU553" s="49"/>
      <c r="CV553" s="49"/>
      <c r="CW553" s="49"/>
      <c r="CX553" s="49"/>
      <c r="CY553" s="49"/>
      <c r="CZ553" s="49"/>
      <c r="DA553" s="49"/>
      <c r="DB553" s="49"/>
      <c r="DC553" s="49"/>
      <c r="DD553" s="49"/>
    </row>
    <row r="554" spans="1:108">
      <c r="A554" s="49"/>
      <c r="B554" s="66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  <c r="BR554" s="49"/>
      <c r="BS554" s="49"/>
      <c r="BT554" s="49"/>
      <c r="BU554" s="49"/>
      <c r="BV554" s="49"/>
      <c r="BW554" s="49"/>
      <c r="BX554" s="49"/>
      <c r="BY554" s="49"/>
      <c r="BZ554" s="49"/>
      <c r="CA554" s="49"/>
      <c r="CB554" s="49"/>
      <c r="CC554" s="49"/>
      <c r="CD554" s="49"/>
      <c r="CE554" s="49"/>
      <c r="CJ554" s="49"/>
      <c r="CK554" s="49"/>
      <c r="CN554" s="49"/>
      <c r="CO554" s="49"/>
      <c r="CP554" s="49"/>
      <c r="CQ554" s="49"/>
      <c r="CR554" s="49"/>
      <c r="CS554" s="49"/>
      <c r="CT554" s="49"/>
      <c r="CU554" s="49"/>
      <c r="CV554" s="49"/>
      <c r="CW554" s="49"/>
      <c r="CX554" s="49"/>
      <c r="CY554" s="49"/>
      <c r="CZ554" s="49"/>
      <c r="DA554" s="49"/>
      <c r="DB554" s="49"/>
      <c r="DC554" s="49"/>
      <c r="DD554" s="49"/>
    </row>
    <row r="555" spans="1:108">
      <c r="A555" s="49"/>
      <c r="B555" s="66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  <c r="CD555" s="49"/>
      <c r="CE555" s="49"/>
      <c r="CJ555" s="49"/>
      <c r="CK555" s="49"/>
      <c r="CN555" s="49"/>
      <c r="CO555" s="49"/>
      <c r="CP555" s="49"/>
      <c r="CQ555" s="49"/>
      <c r="CR555" s="49"/>
      <c r="CS555" s="49"/>
      <c r="CT555" s="49"/>
      <c r="CU555" s="49"/>
      <c r="CV555" s="49"/>
      <c r="CW555" s="49"/>
      <c r="CX555" s="49"/>
      <c r="CY555" s="49"/>
      <c r="CZ555" s="49"/>
      <c r="DA555" s="49"/>
      <c r="DB555" s="49"/>
      <c r="DC555" s="49"/>
      <c r="DD555" s="49"/>
    </row>
    <row r="556" spans="1:108">
      <c r="A556" s="49"/>
      <c r="B556" s="66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  <c r="BR556" s="49"/>
      <c r="BS556" s="49"/>
      <c r="BT556" s="49"/>
      <c r="BU556" s="49"/>
      <c r="BV556" s="49"/>
      <c r="BW556" s="49"/>
      <c r="BX556" s="49"/>
      <c r="BY556" s="49"/>
      <c r="BZ556" s="49"/>
      <c r="CA556" s="49"/>
      <c r="CB556" s="49"/>
      <c r="CC556" s="49"/>
      <c r="CD556" s="49"/>
      <c r="CE556" s="49"/>
      <c r="CJ556" s="49"/>
      <c r="CK556" s="49"/>
      <c r="CN556" s="49"/>
      <c r="CO556" s="49"/>
      <c r="CP556" s="49"/>
      <c r="CQ556" s="49"/>
      <c r="CR556" s="49"/>
      <c r="CS556" s="49"/>
      <c r="CT556" s="49"/>
      <c r="CU556" s="49"/>
      <c r="CV556" s="49"/>
      <c r="CW556" s="49"/>
      <c r="CX556" s="49"/>
      <c r="CY556" s="49"/>
      <c r="CZ556" s="49"/>
      <c r="DA556" s="49"/>
      <c r="DB556" s="49"/>
      <c r="DC556" s="49"/>
      <c r="DD556" s="49"/>
    </row>
    <row r="557" spans="1:108">
      <c r="A557" s="49"/>
      <c r="B557" s="66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  <c r="CD557" s="49"/>
      <c r="CE557" s="49"/>
      <c r="CJ557" s="49"/>
      <c r="CK557" s="49"/>
      <c r="CN557" s="49"/>
      <c r="CO557" s="49"/>
      <c r="CP557" s="49"/>
      <c r="CQ557" s="49"/>
      <c r="CR557" s="49"/>
      <c r="CS557" s="49"/>
      <c r="CT557" s="49"/>
      <c r="CU557" s="49"/>
      <c r="CV557" s="49"/>
      <c r="CW557" s="49"/>
      <c r="CX557" s="49"/>
      <c r="CY557" s="49"/>
      <c r="CZ557" s="49"/>
      <c r="DA557" s="49"/>
      <c r="DB557" s="49"/>
      <c r="DC557" s="49"/>
      <c r="DD557" s="49"/>
    </row>
    <row r="558" spans="1:108">
      <c r="A558" s="49"/>
      <c r="B558" s="66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  <c r="BR558" s="49"/>
      <c r="BS558" s="49"/>
      <c r="BT558" s="49"/>
      <c r="BU558" s="49"/>
      <c r="BV558" s="49"/>
      <c r="BW558" s="49"/>
      <c r="BX558" s="49"/>
      <c r="BY558" s="49"/>
      <c r="BZ558" s="49"/>
      <c r="CA558" s="49"/>
      <c r="CB558" s="49"/>
      <c r="CC558" s="49"/>
      <c r="CD558" s="49"/>
      <c r="CE558" s="49"/>
      <c r="CJ558" s="49"/>
      <c r="CK558" s="49"/>
      <c r="CN558" s="49"/>
      <c r="CO558" s="49"/>
      <c r="CP558" s="49"/>
      <c r="CQ558" s="49"/>
      <c r="CR558" s="49"/>
      <c r="CS558" s="49"/>
      <c r="CT558" s="49"/>
      <c r="CU558" s="49"/>
      <c r="CV558" s="49"/>
      <c r="CW558" s="49"/>
      <c r="CX558" s="49"/>
      <c r="CY558" s="49"/>
      <c r="CZ558" s="49"/>
      <c r="DA558" s="49"/>
      <c r="DB558" s="49"/>
      <c r="DC558" s="49"/>
      <c r="DD558" s="49"/>
    </row>
    <row r="559" spans="1:108">
      <c r="A559" s="49"/>
      <c r="B559" s="66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  <c r="CD559" s="49"/>
      <c r="CE559" s="49"/>
      <c r="CJ559" s="49"/>
      <c r="CK559" s="49"/>
      <c r="CN559" s="49"/>
      <c r="CO559" s="49"/>
      <c r="CP559" s="49"/>
      <c r="CQ559" s="49"/>
      <c r="CR559" s="49"/>
      <c r="CS559" s="49"/>
      <c r="CT559" s="49"/>
      <c r="CU559" s="49"/>
      <c r="CV559" s="49"/>
      <c r="CW559" s="49"/>
      <c r="CX559" s="49"/>
      <c r="CY559" s="49"/>
      <c r="CZ559" s="49"/>
      <c r="DA559" s="49"/>
      <c r="DB559" s="49"/>
      <c r="DC559" s="49"/>
      <c r="DD559" s="49"/>
    </row>
    <row r="560" spans="1:108">
      <c r="A560" s="49"/>
      <c r="B560" s="66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J560" s="49"/>
      <c r="CK560" s="49"/>
      <c r="CN560" s="49"/>
      <c r="CO560" s="49"/>
      <c r="CP560" s="49"/>
      <c r="CQ560" s="49"/>
      <c r="CR560" s="49"/>
      <c r="CS560" s="49"/>
      <c r="CT560" s="49"/>
      <c r="CU560" s="49"/>
      <c r="CV560" s="49"/>
      <c r="CW560" s="49"/>
      <c r="CX560" s="49"/>
      <c r="CY560" s="49"/>
      <c r="CZ560" s="49"/>
      <c r="DA560" s="49"/>
      <c r="DB560" s="49"/>
      <c r="DC560" s="49"/>
      <c r="DD560" s="49"/>
    </row>
    <row r="561" spans="1:108">
      <c r="A561" s="49"/>
      <c r="B561" s="66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  <c r="CD561" s="49"/>
      <c r="CE561" s="49"/>
      <c r="CJ561" s="49"/>
      <c r="CK561" s="49"/>
      <c r="CN561" s="49"/>
      <c r="CO561" s="49"/>
      <c r="CP561" s="49"/>
      <c r="CQ561" s="49"/>
      <c r="CR561" s="49"/>
      <c r="CS561" s="49"/>
      <c r="CT561" s="49"/>
      <c r="CU561" s="49"/>
      <c r="CV561" s="49"/>
      <c r="CW561" s="49"/>
      <c r="CX561" s="49"/>
      <c r="CY561" s="49"/>
      <c r="CZ561" s="49"/>
      <c r="DA561" s="49"/>
      <c r="DB561" s="49"/>
      <c r="DC561" s="49"/>
      <c r="DD561" s="49"/>
    </row>
    <row r="562" spans="1:108">
      <c r="A562" s="49"/>
      <c r="B562" s="66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J562" s="49"/>
      <c r="CK562" s="49"/>
      <c r="CN562" s="49"/>
      <c r="CO562" s="49"/>
      <c r="CP562" s="49"/>
      <c r="CQ562" s="49"/>
      <c r="CR562" s="49"/>
      <c r="CS562" s="49"/>
      <c r="CT562" s="49"/>
      <c r="CU562" s="49"/>
      <c r="CV562" s="49"/>
      <c r="CW562" s="49"/>
      <c r="CX562" s="49"/>
      <c r="CY562" s="49"/>
      <c r="CZ562" s="49"/>
      <c r="DA562" s="49"/>
      <c r="DB562" s="49"/>
      <c r="DC562" s="49"/>
      <c r="DD562" s="49"/>
    </row>
    <row r="563" spans="1:108">
      <c r="A563" s="49"/>
      <c r="B563" s="66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  <c r="CD563" s="49"/>
      <c r="CE563" s="49"/>
      <c r="CJ563" s="49"/>
      <c r="CK563" s="49"/>
      <c r="CN563" s="49"/>
      <c r="CO563" s="49"/>
      <c r="CP563" s="49"/>
      <c r="CQ563" s="49"/>
      <c r="CR563" s="49"/>
      <c r="CS563" s="49"/>
      <c r="CT563" s="49"/>
      <c r="CU563" s="49"/>
      <c r="CV563" s="49"/>
      <c r="CW563" s="49"/>
      <c r="CX563" s="49"/>
      <c r="CY563" s="49"/>
      <c r="CZ563" s="49"/>
      <c r="DA563" s="49"/>
      <c r="DB563" s="49"/>
      <c r="DC563" s="49"/>
      <c r="DD563" s="49"/>
    </row>
    <row r="564" spans="1:108">
      <c r="A564" s="49"/>
      <c r="B564" s="66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J564" s="49"/>
      <c r="CK564" s="49"/>
      <c r="CN564" s="49"/>
      <c r="CO564" s="49"/>
      <c r="CP564" s="49"/>
      <c r="CQ564" s="49"/>
      <c r="CR564" s="49"/>
      <c r="CS564" s="49"/>
      <c r="CT564" s="49"/>
      <c r="CU564" s="49"/>
      <c r="CV564" s="49"/>
      <c r="CW564" s="49"/>
      <c r="CX564" s="49"/>
      <c r="CY564" s="49"/>
      <c r="CZ564" s="49"/>
      <c r="DA564" s="49"/>
      <c r="DB564" s="49"/>
      <c r="DC564" s="49"/>
      <c r="DD564" s="49"/>
    </row>
    <row r="565" spans="1:108">
      <c r="A565" s="49"/>
      <c r="B565" s="66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J565" s="49"/>
      <c r="CK565" s="49"/>
      <c r="CN565" s="49"/>
      <c r="CO565" s="49"/>
      <c r="CP565" s="49"/>
      <c r="CQ565" s="49"/>
      <c r="CR565" s="49"/>
      <c r="CS565" s="49"/>
      <c r="CT565" s="49"/>
      <c r="CU565" s="49"/>
      <c r="CV565" s="49"/>
      <c r="CW565" s="49"/>
      <c r="CX565" s="49"/>
      <c r="CY565" s="49"/>
      <c r="CZ565" s="49"/>
      <c r="DA565" s="49"/>
      <c r="DB565" s="49"/>
      <c r="DC565" s="49"/>
      <c r="DD565" s="49"/>
    </row>
    <row r="566" spans="1:108">
      <c r="A566" s="49"/>
      <c r="B566" s="66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  <c r="BR566" s="49"/>
      <c r="BS566" s="49"/>
      <c r="BT566" s="49"/>
      <c r="BU566" s="49"/>
      <c r="BV566" s="49"/>
      <c r="BW566" s="49"/>
      <c r="BX566" s="49"/>
      <c r="BY566" s="49"/>
      <c r="BZ566" s="49"/>
      <c r="CA566" s="49"/>
      <c r="CB566" s="49"/>
      <c r="CC566" s="49"/>
      <c r="CD566" s="49"/>
      <c r="CE566" s="49"/>
      <c r="CJ566" s="49"/>
      <c r="CK566" s="49"/>
      <c r="CN566" s="49"/>
      <c r="CO566" s="49"/>
      <c r="CP566" s="49"/>
      <c r="CQ566" s="49"/>
      <c r="CR566" s="49"/>
      <c r="CS566" s="49"/>
      <c r="CT566" s="49"/>
      <c r="CU566" s="49"/>
      <c r="CV566" s="49"/>
      <c r="CW566" s="49"/>
      <c r="CX566" s="49"/>
      <c r="CY566" s="49"/>
      <c r="CZ566" s="49"/>
      <c r="DA566" s="49"/>
      <c r="DB566" s="49"/>
      <c r="DC566" s="49"/>
      <c r="DD566" s="49"/>
    </row>
    <row r="567" spans="1:108">
      <c r="A567" s="49"/>
      <c r="B567" s="66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  <c r="BM567" s="49"/>
      <c r="BN567" s="49"/>
      <c r="BO567" s="49"/>
      <c r="BP567" s="49"/>
      <c r="BQ567" s="49"/>
      <c r="BR567" s="49"/>
      <c r="BS567" s="49"/>
      <c r="BT567" s="49"/>
      <c r="BU567" s="49"/>
      <c r="BV567" s="49"/>
      <c r="BW567" s="49"/>
      <c r="BX567" s="49"/>
      <c r="BY567" s="49"/>
      <c r="BZ567" s="49"/>
      <c r="CA567" s="49"/>
      <c r="CB567" s="49"/>
      <c r="CC567" s="49"/>
      <c r="CD567" s="49"/>
      <c r="CE567" s="49"/>
      <c r="CJ567" s="49"/>
      <c r="CK567" s="49"/>
      <c r="CN567" s="49"/>
      <c r="CO567" s="49"/>
      <c r="CP567" s="49"/>
      <c r="CQ567" s="49"/>
      <c r="CR567" s="49"/>
      <c r="CS567" s="49"/>
      <c r="CT567" s="49"/>
      <c r="CU567" s="49"/>
      <c r="CV567" s="49"/>
      <c r="CW567" s="49"/>
      <c r="CX567" s="49"/>
      <c r="CY567" s="49"/>
      <c r="CZ567" s="49"/>
      <c r="DA567" s="49"/>
      <c r="DB567" s="49"/>
      <c r="DC567" s="49"/>
      <c r="DD567" s="49"/>
    </row>
    <row r="568" spans="1:108">
      <c r="A568" s="49"/>
      <c r="B568" s="66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  <c r="BR568" s="49"/>
      <c r="BS568" s="49"/>
      <c r="BT568" s="49"/>
      <c r="BU568" s="49"/>
      <c r="BV568" s="49"/>
      <c r="BW568" s="49"/>
      <c r="BX568" s="49"/>
      <c r="BY568" s="49"/>
      <c r="BZ568" s="49"/>
      <c r="CA568" s="49"/>
      <c r="CB568" s="49"/>
      <c r="CC568" s="49"/>
      <c r="CD568" s="49"/>
      <c r="CE568" s="49"/>
      <c r="CJ568" s="49"/>
      <c r="CK568" s="49"/>
      <c r="CN568" s="49"/>
      <c r="CO568" s="49"/>
      <c r="CP568" s="49"/>
      <c r="CQ568" s="49"/>
      <c r="CR568" s="49"/>
      <c r="CS568" s="49"/>
      <c r="CT568" s="49"/>
      <c r="CU568" s="49"/>
      <c r="CV568" s="49"/>
      <c r="CW568" s="49"/>
      <c r="CX568" s="49"/>
      <c r="CY568" s="49"/>
      <c r="CZ568" s="49"/>
      <c r="DA568" s="49"/>
      <c r="DB568" s="49"/>
      <c r="DC568" s="49"/>
      <c r="DD568" s="49"/>
    </row>
    <row r="569" spans="1:108">
      <c r="A569" s="49"/>
      <c r="B569" s="66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J569" s="49"/>
      <c r="CK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</row>
    <row r="570" spans="1:108">
      <c r="A570" s="49"/>
      <c r="B570" s="66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  <c r="BR570" s="49"/>
      <c r="BS570" s="49"/>
      <c r="BT570" s="49"/>
      <c r="BU570" s="49"/>
      <c r="BV570" s="49"/>
      <c r="BW570" s="49"/>
      <c r="BX570" s="49"/>
      <c r="BY570" s="49"/>
      <c r="BZ570" s="49"/>
      <c r="CA570" s="49"/>
      <c r="CB570" s="49"/>
      <c r="CC570" s="49"/>
      <c r="CD570" s="49"/>
      <c r="CE570" s="49"/>
      <c r="CJ570" s="49"/>
      <c r="CK570" s="49"/>
      <c r="CN570" s="49"/>
      <c r="CO570" s="49"/>
      <c r="CP570" s="49"/>
      <c r="CQ570" s="49"/>
      <c r="CR570" s="49"/>
      <c r="CS570" s="49"/>
      <c r="CT570" s="49"/>
      <c r="CU570" s="49"/>
      <c r="CV570" s="49"/>
      <c r="CW570" s="49"/>
      <c r="CX570" s="49"/>
      <c r="CY570" s="49"/>
      <c r="CZ570" s="49"/>
      <c r="DA570" s="49"/>
      <c r="DB570" s="49"/>
      <c r="DC570" s="49"/>
      <c r="DD570" s="49"/>
    </row>
    <row r="571" spans="1:108">
      <c r="A571" s="49"/>
      <c r="B571" s="66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J571" s="49"/>
      <c r="CK571" s="49"/>
      <c r="CN571" s="49"/>
      <c r="CO571" s="49"/>
      <c r="CP571" s="49"/>
      <c r="CQ571" s="49"/>
      <c r="CR571" s="49"/>
      <c r="CS571" s="49"/>
      <c r="CT571" s="49"/>
      <c r="CU571" s="49"/>
      <c r="CV571" s="49"/>
      <c r="CW571" s="49"/>
      <c r="CX571" s="49"/>
      <c r="CY571" s="49"/>
      <c r="CZ571" s="49"/>
      <c r="DA571" s="49"/>
      <c r="DB571" s="49"/>
      <c r="DC571" s="49"/>
      <c r="DD571" s="49"/>
    </row>
    <row r="572" spans="1:108">
      <c r="A572" s="49"/>
      <c r="B572" s="66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J572" s="49"/>
      <c r="CK572" s="49"/>
      <c r="CN572" s="49"/>
      <c r="CO572" s="49"/>
      <c r="CP572" s="49"/>
      <c r="CQ572" s="49"/>
      <c r="CR572" s="49"/>
      <c r="CS572" s="49"/>
      <c r="CT572" s="49"/>
      <c r="CU572" s="49"/>
      <c r="CV572" s="49"/>
      <c r="CW572" s="49"/>
      <c r="CX572" s="49"/>
      <c r="CY572" s="49"/>
      <c r="CZ572" s="49"/>
      <c r="DA572" s="49"/>
      <c r="DB572" s="49"/>
      <c r="DC572" s="49"/>
      <c r="DD572" s="49"/>
    </row>
    <row r="573" spans="1:108">
      <c r="A573" s="49"/>
      <c r="B573" s="66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J573" s="49"/>
      <c r="CK573" s="49"/>
      <c r="CN573" s="49"/>
      <c r="CO573" s="49"/>
      <c r="CP573" s="49"/>
      <c r="CQ573" s="49"/>
      <c r="CR573" s="49"/>
      <c r="CS573" s="49"/>
      <c r="CT573" s="49"/>
      <c r="CU573" s="49"/>
      <c r="CV573" s="49"/>
      <c r="CW573" s="49"/>
      <c r="CX573" s="49"/>
      <c r="CY573" s="49"/>
      <c r="CZ573" s="49"/>
      <c r="DA573" s="49"/>
      <c r="DB573" s="49"/>
      <c r="DC573" s="49"/>
      <c r="DD573" s="49"/>
    </row>
    <row r="574" spans="1:108">
      <c r="A574" s="49"/>
      <c r="B574" s="66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  <c r="BM574" s="49"/>
      <c r="BN574" s="49"/>
      <c r="BO574" s="49"/>
      <c r="BP574" s="49"/>
      <c r="BQ574" s="49"/>
      <c r="BR574" s="49"/>
      <c r="BS574" s="49"/>
      <c r="BT574" s="49"/>
      <c r="BU574" s="49"/>
      <c r="BV574" s="49"/>
      <c r="BW574" s="49"/>
      <c r="BX574" s="49"/>
      <c r="BY574" s="49"/>
      <c r="BZ574" s="49"/>
      <c r="CA574" s="49"/>
      <c r="CB574" s="49"/>
      <c r="CC574" s="49"/>
      <c r="CD574" s="49"/>
      <c r="CE574" s="49"/>
      <c r="CJ574" s="49"/>
      <c r="CK574" s="49"/>
      <c r="CN574" s="49"/>
      <c r="CO574" s="49"/>
      <c r="CP574" s="49"/>
      <c r="CQ574" s="49"/>
      <c r="CR574" s="49"/>
      <c r="CS574" s="49"/>
      <c r="CT574" s="49"/>
      <c r="CU574" s="49"/>
      <c r="CV574" s="49"/>
      <c r="CW574" s="49"/>
      <c r="CX574" s="49"/>
      <c r="CY574" s="49"/>
      <c r="CZ574" s="49"/>
      <c r="DA574" s="49"/>
      <c r="DB574" s="49"/>
      <c r="DC574" s="49"/>
      <c r="DD574" s="49"/>
    </row>
    <row r="575" spans="1:108">
      <c r="A575" s="49"/>
      <c r="B575" s="66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  <c r="BM575" s="49"/>
      <c r="BN575" s="49"/>
      <c r="BO575" s="49"/>
      <c r="BP575" s="49"/>
      <c r="BQ575" s="49"/>
      <c r="BR575" s="49"/>
      <c r="BS575" s="49"/>
      <c r="BT575" s="49"/>
      <c r="BU575" s="49"/>
      <c r="BV575" s="49"/>
      <c r="BW575" s="49"/>
      <c r="BX575" s="49"/>
      <c r="BY575" s="49"/>
      <c r="BZ575" s="49"/>
      <c r="CA575" s="49"/>
      <c r="CB575" s="49"/>
      <c r="CC575" s="49"/>
      <c r="CD575" s="49"/>
      <c r="CE575" s="49"/>
      <c r="CJ575" s="49"/>
      <c r="CK575" s="49"/>
      <c r="CN575" s="49"/>
      <c r="CO575" s="49"/>
      <c r="CP575" s="49"/>
      <c r="CQ575" s="49"/>
      <c r="CR575" s="49"/>
      <c r="CS575" s="49"/>
      <c r="CT575" s="49"/>
      <c r="CU575" s="49"/>
      <c r="CV575" s="49"/>
      <c r="CW575" s="49"/>
      <c r="CX575" s="49"/>
      <c r="CY575" s="49"/>
      <c r="CZ575" s="49"/>
      <c r="DA575" s="49"/>
      <c r="DB575" s="49"/>
      <c r="DC575" s="49"/>
      <c r="DD575" s="49"/>
    </row>
    <row r="576" spans="1:108">
      <c r="A576" s="49"/>
      <c r="B576" s="66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J576" s="49"/>
      <c r="CK576" s="49"/>
      <c r="CN576" s="49"/>
      <c r="CO576" s="49"/>
      <c r="CP576" s="49"/>
      <c r="CQ576" s="49"/>
      <c r="CR576" s="49"/>
      <c r="CS576" s="49"/>
      <c r="CT576" s="49"/>
      <c r="CU576" s="49"/>
      <c r="CV576" s="49"/>
      <c r="CW576" s="49"/>
      <c r="CX576" s="49"/>
      <c r="CY576" s="49"/>
      <c r="CZ576" s="49"/>
      <c r="DA576" s="49"/>
      <c r="DB576" s="49"/>
      <c r="DC576" s="49"/>
      <c r="DD576" s="49"/>
    </row>
    <row r="577" spans="1:108">
      <c r="A577" s="49"/>
      <c r="B577" s="66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J577" s="49"/>
      <c r="CK577" s="49"/>
      <c r="CN577" s="49"/>
      <c r="CO577" s="49"/>
      <c r="CP577" s="49"/>
      <c r="CQ577" s="49"/>
      <c r="CR577" s="49"/>
      <c r="CS577" s="49"/>
      <c r="CT577" s="49"/>
      <c r="CU577" s="49"/>
      <c r="CV577" s="49"/>
      <c r="CW577" s="49"/>
      <c r="CX577" s="49"/>
      <c r="CY577" s="49"/>
      <c r="CZ577" s="49"/>
      <c r="DA577" s="49"/>
      <c r="DB577" s="49"/>
      <c r="DC577" s="49"/>
      <c r="DD577" s="49"/>
    </row>
    <row r="578" spans="1:108">
      <c r="A578" s="49"/>
      <c r="B578" s="66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J578" s="49"/>
      <c r="CK578" s="49"/>
      <c r="CN578" s="49"/>
      <c r="CO578" s="49"/>
      <c r="CP578" s="49"/>
      <c r="CQ578" s="49"/>
      <c r="CR578" s="49"/>
      <c r="CS578" s="49"/>
      <c r="CT578" s="49"/>
      <c r="CU578" s="49"/>
      <c r="CV578" s="49"/>
      <c r="CW578" s="49"/>
      <c r="CX578" s="49"/>
      <c r="CY578" s="49"/>
      <c r="CZ578" s="49"/>
      <c r="DA578" s="49"/>
      <c r="DB578" s="49"/>
      <c r="DC578" s="49"/>
      <c r="DD578" s="49"/>
    </row>
    <row r="579" spans="1:108">
      <c r="A579" s="49"/>
      <c r="B579" s="66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J579" s="49"/>
      <c r="CK579" s="49"/>
      <c r="CN579" s="49"/>
      <c r="CO579" s="49"/>
      <c r="CP579" s="49"/>
      <c r="CQ579" s="49"/>
      <c r="CR579" s="49"/>
      <c r="CS579" s="49"/>
      <c r="CT579" s="49"/>
      <c r="CU579" s="49"/>
      <c r="CV579" s="49"/>
      <c r="CW579" s="49"/>
      <c r="CX579" s="49"/>
      <c r="CY579" s="49"/>
      <c r="CZ579" s="49"/>
      <c r="DA579" s="49"/>
      <c r="DB579" s="49"/>
      <c r="DC579" s="49"/>
      <c r="DD579" s="49"/>
    </row>
    <row r="580" spans="1:108">
      <c r="A580" s="49"/>
      <c r="B580" s="66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J580" s="49"/>
      <c r="CK580" s="49"/>
      <c r="CN580" s="49"/>
      <c r="CO580" s="49"/>
      <c r="CP580" s="49"/>
      <c r="CQ580" s="49"/>
      <c r="CR580" s="49"/>
      <c r="CS580" s="49"/>
      <c r="CT580" s="49"/>
      <c r="CU580" s="49"/>
      <c r="CV580" s="49"/>
      <c r="CW580" s="49"/>
      <c r="CX580" s="49"/>
      <c r="CY580" s="49"/>
      <c r="CZ580" s="49"/>
      <c r="DA580" s="49"/>
      <c r="DB580" s="49"/>
      <c r="DC580" s="49"/>
      <c r="DD580" s="49"/>
    </row>
    <row r="581" spans="1:108">
      <c r="A581" s="49"/>
      <c r="B581" s="66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  <c r="BR581" s="49"/>
      <c r="BS581" s="49"/>
      <c r="BT581" s="49"/>
      <c r="BU581" s="49"/>
      <c r="BV581" s="49"/>
      <c r="BW581" s="49"/>
      <c r="BX581" s="49"/>
      <c r="BY581" s="49"/>
      <c r="BZ581" s="49"/>
      <c r="CA581" s="49"/>
      <c r="CB581" s="49"/>
      <c r="CC581" s="49"/>
      <c r="CD581" s="49"/>
      <c r="CE581" s="49"/>
      <c r="CJ581" s="49"/>
      <c r="CK581" s="49"/>
      <c r="CN581" s="49"/>
      <c r="CO581" s="49"/>
      <c r="CP581" s="49"/>
      <c r="CQ581" s="49"/>
      <c r="CR581" s="49"/>
      <c r="CS581" s="49"/>
      <c r="CT581" s="49"/>
      <c r="CU581" s="49"/>
      <c r="CV581" s="49"/>
      <c r="CW581" s="49"/>
      <c r="CX581" s="49"/>
      <c r="CY581" s="49"/>
      <c r="CZ581" s="49"/>
      <c r="DA581" s="49"/>
      <c r="DB581" s="49"/>
      <c r="DC581" s="49"/>
      <c r="DD581" s="49"/>
    </row>
    <row r="582" spans="1:108">
      <c r="A582" s="49"/>
      <c r="B582" s="66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  <c r="BR582" s="49"/>
      <c r="BS582" s="49"/>
      <c r="BT582" s="49"/>
      <c r="BU582" s="49"/>
      <c r="BV582" s="49"/>
      <c r="BW582" s="49"/>
      <c r="BX582" s="49"/>
      <c r="BY582" s="49"/>
      <c r="BZ582" s="49"/>
      <c r="CA582" s="49"/>
      <c r="CB582" s="49"/>
      <c r="CC582" s="49"/>
      <c r="CD582" s="49"/>
      <c r="CE582" s="49"/>
      <c r="CJ582" s="49"/>
      <c r="CK582" s="49"/>
      <c r="CN582" s="49"/>
      <c r="CO582" s="49"/>
      <c r="CP582" s="49"/>
      <c r="CQ582" s="49"/>
      <c r="CR582" s="49"/>
      <c r="CS582" s="49"/>
      <c r="CT582" s="49"/>
      <c r="CU582" s="49"/>
      <c r="CV582" s="49"/>
      <c r="CW582" s="49"/>
      <c r="CX582" s="49"/>
      <c r="CY582" s="49"/>
      <c r="CZ582" s="49"/>
      <c r="DA582" s="49"/>
      <c r="DB582" s="49"/>
      <c r="DC582" s="49"/>
      <c r="DD582" s="49"/>
    </row>
    <row r="583" spans="1:108">
      <c r="A583" s="49"/>
      <c r="B583" s="66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  <c r="BM583" s="49"/>
      <c r="BN583" s="49"/>
      <c r="BO583" s="49"/>
      <c r="BP583" s="49"/>
      <c r="BQ583" s="49"/>
      <c r="BR583" s="49"/>
      <c r="BS583" s="49"/>
      <c r="BT583" s="49"/>
      <c r="BU583" s="49"/>
      <c r="BV583" s="49"/>
      <c r="BW583" s="49"/>
      <c r="BX583" s="49"/>
      <c r="BY583" s="49"/>
      <c r="BZ583" s="49"/>
      <c r="CA583" s="49"/>
      <c r="CB583" s="49"/>
      <c r="CC583" s="49"/>
      <c r="CD583" s="49"/>
      <c r="CE583" s="49"/>
      <c r="CJ583" s="49"/>
      <c r="CK583" s="49"/>
      <c r="CN583" s="49"/>
      <c r="CO583" s="49"/>
      <c r="CP583" s="49"/>
      <c r="CQ583" s="49"/>
      <c r="CR583" s="49"/>
      <c r="CS583" s="49"/>
      <c r="CT583" s="49"/>
      <c r="CU583" s="49"/>
      <c r="CV583" s="49"/>
      <c r="CW583" s="49"/>
      <c r="CX583" s="49"/>
      <c r="CY583" s="49"/>
      <c r="CZ583" s="49"/>
      <c r="DA583" s="49"/>
      <c r="DB583" s="49"/>
      <c r="DC583" s="49"/>
      <c r="DD583" s="49"/>
    </row>
    <row r="584" spans="1:108">
      <c r="A584" s="49"/>
      <c r="B584" s="66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  <c r="BM584" s="49"/>
      <c r="BN584" s="49"/>
      <c r="BO584" s="49"/>
      <c r="BP584" s="49"/>
      <c r="BQ584" s="49"/>
      <c r="BR584" s="49"/>
      <c r="BS584" s="49"/>
      <c r="BT584" s="49"/>
      <c r="BU584" s="49"/>
      <c r="BV584" s="49"/>
      <c r="BW584" s="49"/>
      <c r="BX584" s="49"/>
      <c r="BY584" s="49"/>
      <c r="BZ584" s="49"/>
      <c r="CA584" s="49"/>
      <c r="CB584" s="49"/>
      <c r="CC584" s="49"/>
      <c r="CD584" s="49"/>
      <c r="CE584" s="49"/>
      <c r="CJ584" s="49"/>
      <c r="CK584" s="49"/>
      <c r="CN584" s="49"/>
      <c r="CO584" s="49"/>
      <c r="CP584" s="49"/>
      <c r="CQ584" s="49"/>
      <c r="CR584" s="49"/>
      <c r="CS584" s="49"/>
      <c r="CT584" s="49"/>
      <c r="CU584" s="49"/>
      <c r="CV584" s="49"/>
      <c r="CW584" s="49"/>
      <c r="CX584" s="49"/>
      <c r="CY584" s="49"/>
      <c r="CZ584" s="49"/>
      <c r="DA584" s="49"/>
      <c r="DB584" s="49"/>
      <c r="DC584" s="49"/>
      <c r="DD584" s="49"/>
    </row>
    <row r="585" spans="1:108">
      <c r="A585" s="49"/>
      <c r="B585" s="66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  <c r="BR585" s="49"/>
      <c r="BS585" s="49"/>
      <c r="BT585" s="49"/>
      <c r="BU585" s="49"/>
      <c r="BV585" s="49"/>
      <c r="BW585" s="49"/>
      <c r="BX585" s="49"/>
      <c r="BY585" s="49"/>
      <c r="BZ585" s="49"/>
      <c r="CA585" s="49"/>
      <c r="CB585" s="49"/>
      <c r="CC585" s="49"/>
      <c r="CD585" s="49"/>
      <c r="CE585" s="49"/>
      <c r="CJ585" s="49"/>
      <c r="CK585" s="49"/>
      <c r="CN585" s="49"/>
      <c r="CO585" s="49"/>
      <c r="CP585" s="49"/>
      <c r="CQ585" s="49"/>
      <c r="CR585" s="49"/>
      <c r="CS585" s="49"/>
      <c r="CT585" s="49"/>
      <c r="CU585" s="49"/>
      <c r="CV585" s="49"/>
      <c r="CW585" s="49"/>
      <c r="CX585" s="49"/>
      <c r="CY585" s="49"/>
      <c r="CZ585" s="49"/>
      <c r="DA585" s="49"/>
      <c r="DB585" s="49"/>
      <c r="DC585" s="49"/>
      <c r="DD585" s="49"/>
    </row>
    <row r="586" spans="1:108">
      <c r="A586" s="49"/>
      <c r="B586" s="66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  <c r="BM586" s="49"/>
      <c r="BN586" s="49"/>
      <c r="BO586" s="49"/>
      <c r="BP586" s="49"/>
      <c r="BQ586" s="49"/>
      <c r="BR586" s="49"/>
      <c r="BS586" s="49"/>
      <c r="BT586" s="49"/>
      <c r="BU586" s="49"/>
      <c r="BV586" s="49"/>
      <c r="BW586" s="49"/>
      <c r="BX586" s="49"/>
      <c r="BY586" s="49"/>
      <c r="BZ586" s="49"/>
      <c r="CA586" s="49"/>
      <c r="CB586" s="49"/>
      <c r="CC586" s="49"/>
      <c r="CD586" s="49"/>
      <c r="CE586" s="49"/>
      <c r="CJ586" s="49"/>
      <c r="CK586" s="49"/>
      <c r="CN586" s="49"/>
      <c r="CO586" s="49"/>
      <c r="CP586" s="49"/>
      <c r="CQ586" s="49"/>
      <c r="CR586" s="49"/>
      <c r="CS586" s="49"/>
      <c r="CT586" s="49"/>
      <c r="CU586" s="49"/>
      <c r="CV586" s="49"/>
      <c r="CW586" s="49"/>
      <c r="CX586" s="49"/>
      <c r="CY586" s="49"/>
      <c r="CZ586" s="49"/>
      <c r="DA586" s="49"/>
      <c r="DB586" s="49"/>
      <c r="DC586" s="49"/>
      <c r="DD586" s="49"/>
    </row>
    <row r="587" spans="1:108">
      <c r="A587" s="49"/>
      <c r="B587" s="66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  <c r="BR587" s="49"/>
      <c r="BS587" s="49"/>
      <c r="BT587" s="49"/>
      <c r="BU587" s="49"/>
      <c r="BV587" s="49"/>
      <c r="BW587" s="49"/>
      <c r="BX587" s="49"/>
      <c r="BY587" s="49"/>
      <c r="BZ587" s="49"/>
      <c r="CA587" s="49"/>
      <c r="CB587" s="49"/>
      <c r="CC587" s="49"/>
      <c r="CD587" s="49"/>
      <c r="CE587" s="49"/>
      <c r="CJ587" s="49"/>
      <c r="CK587" s="49"/>
      <c r="CN587" s="49"/>
      <c r="CO587" s="49"/>
      <c r="CP587" s="49"/>
      <c r="CQ587" s="49"/>
      <c r="CR587" s="49"/>
      <c r="CS587" s="49"/>
      <c r="CT587" s="49"/>
      <c r="CU587" s="49"/>
      <c r="CV587" s="49"/>
      <c r="CW587" s="49"/>
      <c r="CX587" s="49"/>
      <c r="CY587" s="49"/>
      <c r="CZ587" s="49"/>
      <c r="DA587" s="49"/>
      <c r="DB587" s="49"/>
      <c r="DC587" s="49"/>
      <c r="DD587" s="49"/>
    </row>
    <row r="588" spans="1:108">
      <c r="A588" s="49"/>
      <c r="B588" s="66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  <c r="BM588" s="49"/>
      <c r="BN588" s="49"/>
      <c r="BO588" s="49"/>
      <c r="BP588" s="49"/>
      <c r="BQ588" s="49"/>
      <c r="BR588" s="49"/>
      <c r="BS588" s="49"/>
      <c r="BT588" s="49"/>
      <c r="BU588" s="49"/>
      <c r="BV588" s="49"/>
      <c r="BW588" s="49"/>
      <c r="BX588" s="49"/>
      <c r="BY588" s="49"/>
      <c r="BZ588" s="49"/>
      <c r="CA588" s="49"/>
      <c r="CB588" s="49"/>
      <c r="CC588" s="49"/>
      <c r="CD588" s="49"/>
      <c r="CE588" s="49"/>
      <c r="CJ588" s="49"/>
      <c r="CK588" s="49"/>
      <c r="CN588" s="49"/>
      <c r="CO588" s="49"/>
      <c r="CP588" s="49"/>
      <c r="CQ588" s="49"/>
      <c r="CR588" s="49"/>
      <c r="CS588" s="49"/>
      <c r="CT588" s="49"/>
      <c r="CU588" s="49"/>
      <c r="CV588" s="49"/>
      <c r="CW588" s="49"/>
      <c r="CX588" s="49"/>
      <c r="CY588" s="49"/>
      <c r="CZ588" s="49"/>
      <c r="DA588" s="49"/>
      <c r="DB588" s="49"/>
      <c r="DC588" s="49"/>
      <c r="DD588" s="49"/>
    </row>
    <row r="589" spans="1:108">
      <c r="A589" s="49"/>
      <c r="B589" s="66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  <c r="BM589" s="49"/>
      <c r="BN589" s="49"/>
      <c r="BO589" s="49"/>
      <c r="BP589" s="49"/>
      <c r="BQ589" s="49"/>
      <c r="BR589" s="49"/>
      <c r="BS589" s="49"/>
      <c r="BT589" s="49"/>
      <c r="BU589" s="49"/>
      <c r="BV589" s="49"/>
      <c r="BW589" s="49"/>
      <c r="BX589" s="49"/>
      <c r="BY589" s="49"/>
      <c r="BZ589" s="49"/>
      <c r="CA589" s="49"/>
      <c r="CB589" s="49"/>
      <c r="CC589" s="49"/>
      <c r="CD589" s="49"/>
      <c r="CE589" s="49"/>
      <c r="CJ589" s="49"/>
      <c r="CK589" s="49"/>
      <c r="CN589" s="49"/>
      <c r="CO589" s="49"/>
      <c r="CP589" s="49"/>
      <c r="CQ589" s="49"/>
      <c r="CR589" s="49"/>
      <c r="CS589" s="49"/>
      <c r="CT589" s="49"/>
      <c r="CU589" s="49"/>
      <c r="CV589" s="49"/>
      <c r="CW589" s="49"/>
      <c r="CX589" s="49"/>
      <c r="CY589" s="49"/>
      <c r="CZ589" s="49"/>
      <c r="DA589" s="49"/>
      <c r="DB589" s="49"/>
      <c r="DC589" s="49"/>
      <c r="DD589" s="49"/>
    </row>
    <row r="590" spans="1:108">
      <c r="A590" s="49"/>
      <c r="B590" s="66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  <c r="BM590" s="49"/>
      <c r="BN590" s="49"/>
      <c r="BO590" s="49"/>
      <c r="BP590" s="49"/>
      <c r="BQ590" s="49"/>
      <c r="BR590" s="49"/>
      <c r="BS590" s="49"/>
      <c r="BT590" s="49"/>
      <c r="BU590" s="49"/>
      <c r="BV590" s="49"/>
      <c r="BW590" s="49"/>
      <c r="BX590" s="49"/>
      <c r="BY590" s="49"/>
      <c r="BZ590" s="49"/>
      <c r="CA590" s="49"/>
      <c r="CB590" s="49"/>
      <c r="CC590" s="49"/>
      <c r="CD590" s="49"/>
      <c r="CE590" s="49"/>
      <c r="CJ590" s="49"/>
      <c r="CK590" s="49"/>
      <c r="CN590" s="49"/>
      <c r="CO590" s="49"/>
      <c r="CP590" s="49"/>
      <c r="CQ590" s="49"/>
      <c r="CR590" s="49"/>
      <c r="CS590" s="49"/>
      <c r="CT590" s="49"/>
      <c r="CU590" s="49"/>
      <c r="CV590" s="49"/>
      <c r="CW590" s="49"/>
      <c r="CX590" s="49"/>
      <c r="CY590" s="49"/>
      <c r="CZ590" s="49"/>
      <c r="DA590" s="49"/>
      <c r="DB590" s="49"/>
      <c r="DC590" s="49"/>
      <c r="DD590" s="49"/>
    </row>
    <row r="591" spans="1:108">
      <c r="A591" s="49"/>
      <c r="B591" s="66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J591" s="49"/>
      <c r="CK591" s="49"/>
      <c r="CN591" s="49"/>
      <c r="CO591" s="49"/>
      <c r="CP591" s="49"/>
      <c r="CQ591" s="49"/>
      <c r="CR591" s="49"/>
      <c r="CS591" s="49"/>
      <c r="CT591" s="49"/>
      <c r="CU591" s="49"/>
      <c r="CV591" s="49"/>
      <c r="CW591" s="49"/>
      <c r="CX591" s="49"/>
      <c r="CY591" s="49"/>
      <c r="CZ591" s="49"/>
      <c r="DA591" s="49"/>
      <c r="DB591" s="49"/>
      <c r="DC591" s="49"/>
      <c r="DD591" s="49"/>
    </row>
    <row r="592" spans="1:108">
      <c r="A592" s="49"/>
      <c r="B592" s="66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J592" s="49"/>
      <c r="CK592" s="49"/>
      <c r="CN592" s="49"/>
      <c r="CO592" s="49"/>
      <c r="CP592" s="49"/>
      <c r="CQ592" s="49"/>
      <c r="CR592" s="49"/>
      <c r="CS592" s="49"/>
      <c r="CT592" s="49"/>
      <c r="CU592" s="49"/>
      <c r="CV592" s="49"/>
      <c r="CW592" s="49"/>
      <c r="CX592" s="49"/>
      <c r="CY592" s="49"/>
      <c r="CZ592" s="49"/>
      <c r="DA592" s="49"/>
      <c r="DB592" s="49"/>
      <c r="DC592" s="49"/>
      <c r="DD592" s="49"/>
    </row>
    <row r="593" spans="1:108">
      <c r="A593" s="49"/>
      <c r="B593" s="66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J593" s="49"/>
      <c r="CK593" s="49"/>
      <c r="CN593" s="49"/>
      <c r="CO593" s="49"/>
      <c r="CP593" s="49"/>
      <c r="CQ593" s="49"/>
      <c r="CR593" s="49"/>
      <c r="CS593" s="49"/>
      <c r="CT593" s="49"/>
      <c r="CU593" s="49"/>
      <c r="CV593" s="49"/>
      <c r="CW593" s="49"/>
      <c r="CX593" s="49"/>
      <c r="CY593" s="49"/>
      <c r="CZ593" s="49"/>
      <c r="DA593" s="49"/>
      <c r="DB593" s="49"/>
      <c r="DC593" s="49"/>
      <c r="DD593" s="49"/>
    </row>
    <row r="594" spans="1:108">
      <c r="A594" s="49"/>
      <c r="B594" s="66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  <c r="BR594" s="49"/>
      <c r="BS594" s="49"/>
      <c r="BT594" s="49"/>
      <c r="BU594" s="49"/>
      <c r="BV594" s="49"/>
      <c r="BW594" s="49"/>
      <c r="BX594" s="49"/>
      <c r="BY594" s="49"/>
      <c r="BZ594" s="49"/>
      <c r="CA594" s="49"/>
      <c r="CB594" s="49"/>
      <c r="CC594" s="49"/>
      <c r="CD594" s="49"/>
      <c r="CE594" s="49"/>
      <c r="CJ594" s="49"/>
      <c r="CK594" s="49"/>
      <c r="CN594" s="49"/>
      <c r="CO594" s="49"/>
      <c r="CP594" s="49"/>
      <c r="CQ594" s="49"/>
      <c r="CR594" s="49"/>
      <c r="CS594" s="49"/>
      <c r="CT594" s="49"/>
      <c r="CU594" s="49"/>
      <c r="CV594" s="49"/>
      <c r="CW594" s="49"/>
      <c r="CX594" s="49"/>
      <c r="CY594" s="49"/>
      <c r="CZ594" s="49"/>
      <c r="DA594" s="49"/>
      <c r="DB594" s="49"/>
      <c r="DC594" s="49"/>
      <c r="DD594" s="49"/>
    </row>
    <row r="595" spans="1:108">
      <c r="A595" s="49"/>
      <c r="B595" s="66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  <c r="BR595" s="49"/>
      <c r="BS595" s="49"/>
      <c r="BT595" s="49"/>
      <c r="BU595" s="49"/>
      <c r="BV595" s="49"/>
      <c r="BW595" s="49"/>
      <c r="BX595" s="49"/>
      <c r="BY595" s="49"/>
      <c r="BZ595" s="49"/>
      <c r="CA595" s="49"/>
      <c r="CB595" s="49"/>
      <c r="CC595" s="49"/>
      <c r="CD595" s="49"/>
      <c r="CE595" s="49"/>
      <c r="CJ595" s="49"/>
      <c r="CK595" s="49"/>
      <c r="CN595" s="49"/>
      <c r="CO595" s="49"/>
      <c r="CP595" s="49"/>
      <c r="CQ595" s="49"/>
      <c r="CR595" s="49"/>
      <c r="CS595" s="49"/>
      <c r="CT595" s="49"/>
      <c r="CU595" s="49"/>
      <c r="CV595" s="49"/>
      <c r="CW595" s="49"/>
      <c r="CX595" s="49"/>
      <c r="CY595" s="49"/>
      <c r="CZ595" s="49"/>
      <c r="DA595" s="49"/>
      <c r="DB595" s="49"/>
      <c r="DC595" s="49"/>
      <c r="DD595" s="49"/>
    </row>
    <row r="596" spans="1:108">
      <c r="A596" s="49"/>
      <c r="B596" s="66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  <c r="BM596" s="49"/>
      <c r="BN596" s="49"/>
      <c r="BO596" s="49"/>
      <c r="BP596" s="49"/>
      <c r="BQ596" s="49"/>
      <c r="BR596" s="49"/>
      <c r="BS596" s="49"/>
      <c r="BT596" s="49"/>
      <c r="BU596" s="49"/>
      <c r="BV596" s="49"/>
      <c r="BW596" s="49"/>
      <c r="BX596" s="49"/>
      <c r="BY596" s="49"/>
      <c r="BZ596" s="49"/>
      <c r="CA596" s="49"/>
      <c r="CB596" s="49"/>
      <c r="CC596" s="49"/>
      <c r="CD596" s="49"/>
      <c r="CE596" s="49"/>
      <c r="CJ596" s="49"/>
      <c r="CK596" s="49"/>
      <c r="CN596" s="49"/>
      <c r="CO596" s="49"/>
      <c r="CP596" s="49"/>
      <c r="CQ596" s="49"/>
      <c r="CR596" s="49"/>
      <c r="CS596" s="49"/>
      <c r="CT596" s="49"/>
      <c r="CU596" s="49"/>
      <c r="CV596" s="49"/>
      <c r="CW596" s="49"/>
      <c r="CX596" s="49"/>
      <c r="CY596" s="49"/>
      <c r="CZ596" s="49"/>
      <c r="DA596" s="49"/>
      <c r="DB596" s="49"/>
      <c r="DC596" s="49"/>
      <c r="DD596" s="49"/>
    </row>
    <row r="597" spans="1:108">
      <c r="A597" s="49"/>
      <c r="B597" s="66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  <c r="BM597" s="49"/>
      <c r="BN597" s="49"/>
      <c r="BO597" s="49"/>
      <c r="BP597" s="49"/>
      <c r="BQ597" s="49"/>
      <c r="BR597" s="49"/>
      <c r="BS597" s="49"/>
      <c r="BT597" s="49"/>
      <c r="BU597" s="49"/>
      <c r="BV597" s="49"/>
      <c r="BW597" s="49"/>
      <c r="BX597" s="49"/>
      <c r="BY597" s="49"/>
      <c r="BZ597" s="49"/>
      <c r="CA597" s="49"/>
      <c r="CB597" s="49"/>
      <c r="CC597" s="49"/>
      <c r="CD597" s="49"/>
      <c r="CE597" s="49"/>
      <c r="CJ597" s="49"/>
      <c r="CK597" s="49"/>
      <c r="CN597" s="49"/>
      <c r="CO597" s="49"/>
      <c r="CP597" s="49"/>
      <c r="CQ597" s="49"/>
      <c r="CR597" s="49"/>
      <c r="CS597" s="49"/>
      <c r="CT597" s="49"/>
      <c r="CU597" s="49"/>
      <c r="CV597" s="49"/>
      <c r="CW597" s="49"/>
      <c r="CX597" s="49"/>
      <c r="CY597" s="49"/>
      <c r="CZ597" s="49"/>
      <c r="DA597" s="49"/>
      <c r="DB597" s="49"/>
      <c r="DC597" s="49"/>
      <c r="DD597" s="49"/>
    </row>
    <row r="598" spans="1:108">
      <c r="A598" s="49"/>
      <c r="B598" s="66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  <c r="BM598" s="49"/>
      <c r="BN598" s="49"/>
      <c r="BO598" s="49"/>
      <c r="BP598" s="49"/>
      <c r="BQ598" s="49"/>
      <c r="BR598" s="49"/>
      <c r="BS598" s="49"/>
      <c r="BT598" s="49"/>
      <c r="BU598" s="49"/>
      <c r="BV598" s="49"/>
      <c r="BW598" s="49"/>
      <c r="BX598" s="49"/>
      <c r="BY598" s="49"/>
      <c r="BZ598" s="49"/>
      <c r="CA598" s="49"/>
      <c r="CB598" s="49"/>
      <c r="CC598" s="49"/>
      <c r="CD598" s="49"/>
      <c r="CE598" s="49"/>
      <c r="CJ598" s="49"/>
      <c r="CK598" s="49"/>
      <c r="CN598" s="49"/>
      <c r="CO598" s="49"/>
      <c r="CP598" s="49"/>
      <c r="CQ598" s="49"/>
      <c r="CR598" s="49"/>
      <c r="CS598" s="49"/>
      <c r="CT598" s="49"/>
      <c r="CU598" s="49"/>
      <c r="CV598" s="49"/>
      <c r="CW598" s="49"/>
      <c r="CX598" s="49"/>
      <c r="CY598" s="49"/>
      <c r="CZ598" s="49"/>
      <c r="DA598" s="49"/>
      <c r="DB598" s="49"/>
      <c r="DC598" s="49"/>
      <c r="DD598" s="49"/>
    </row>
    <row r="599" spans="1:108">
      <c r="A599" s="49"/>
      <c r="B599" s="66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  <c r="BR599" s="49"/>
      <c r="BS599" s="49"/>
      <c r="BT599" s="49"/>
      <c r="BU599" s="49"/>
      <c r="BV599" s="49"/>
      <c r="BW599" s="49"/>
      <c r="BX599" s="49"/>
      <c r="BY599" s="49"/>
      <c r="BZ599" s="49"/>
      <c r="CA599" s="49"/>
      <c r="CB599" s="49"/>
      <c r="CC599" s="49"/>
      <c r="CD599" s="49"/>
      <c r="CE599" s="49"/>
      <c r="CJ599" s="49"/>
      <c r="CK599" s="49"/>
      <c r="CN599" s="49"/>
      <c r="CO599" s="49"/>
      <c r="CP599" s="49"/>
      <c r="CQ599" s="49"/>
      <c r="CR599" s="49"/>
      <c r="CS599" s="49"/>
      <c r="CT599" s="49"/>
      <c r="CU599" s="49"/>
      <c r="CV599" s="49"/>
      <c r="CW599" s="49"/>
      <c r="CX599" s="49"/>
      <c r="CY599" s="49"/>
      <c r="CZ599" s="49"/>
      <c r="DA599" s="49"/>
      <c r="DB599" s="49"/>
      <c r="DC599" s="49"/>
      <c r="DD599" s="49"/>
    </row>
    <row r="600" spans="1:108">
      <c r="A600" s="49"/>
      <c r="B600" s="66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  <c r="BR600" s="49"/>
      <c r="BS600" s="49"/>
      <c r="BT600" s="49"/>
      <c r="BU600" s="49"/>
      <c r="BV600" s="49"/>
      <c r="BW600" s="49"/>
      <c r="BX600" s="49"/>
      <c r="BY600" s="49"/>
      <c r="BZ600" s="49"/>
      <c r="CA600" s="49"/>
      <c r="CB600" s="49"/>
      <c r="CC600" s="49"/>
      <c r="CD600" s="49"/>
      <c r="CE600" s="49"/>
      <c r="CJ600" s="49"/>
      <c r="CK600" s="49"/>
      <c r="CN600" s="49"/>
      <c r="CO600" s="49"/>
      <c r="CP600" s="49"/>
      <c r="CQ600" s="49"/>
      <c r="CR600" s="49"/>
      <c r="CS600" s="49"/>
      <c r="CT600" s="49"/>
      <c r="CU600" s="49"/>
      <c r="CV600" s="49"/>
      <c r="CW600" s="49"/>
      <c r="CX600" s="49"/>
      <c r="CY600" s="49"/>
      <c r="CZ600" s="49"/>
      <c r="DA600" s="49"/>
      <c r="DB600" s="49"/>
      <c r="DC600" s="49"/>
      <c r="DD600" s="49"/>
    </row>
    <row r="601" spans="1:108">
      <c r="A601" s="49"/>
      <c r="B601" s="66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J601" s="49"/>
      <c r="CK601" s="49"/>
      <c r="CN601" s="49"/>
      <c r="CO601" s="49"/>
      <c r="CP601" s="49"/>
      <c r="CQ601" s="49"/>
      <c r="CR601" s="49"/>
      <c r="CS601" s="49"/>
      <c r="CT601" s="49"/>
      <c r="CU601" s="49"/>
      <c r="CV601" s="49"/>
      <c r="CW601" s="49"/>
      <c r="CX601" s="49"/>
      <c r="CY601" s="49"/>
      <c r="CZ601" s="49"/>
      <c r="DA601" s="49"/>
      <c r="DB601" s="49"/>
      <c r="DC601" s="49"/>
      <c r="DD601" s="49"/>
    </row>
    <row r="602" spans="1:108">
      <c r="A602" s="49"/>
      <c r="B602" s="66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  <c r="BM602" s="49"/>
      <c r="BN602" s="49"/>
      <c r="BO602" s="49"/>
      <c r="BP602" s="49"/>
      <c r="BQ602" s="49"/>
      <c r="BR602" s="49"/>
      <c r="BS602" s="49"/>
      <c r="BT602" s="49"/>
      <c r="BU602" s="49"/>
      <c r="BV602" s="49"/>
      <c r="BW602" s="49"/>
      <c r="BX602" s="49"/>
      <c r="BY602" s="49"/>
      <c r="BZ602" s="49"/>
      <c r="CA602" s="49"/>
      <c r="CB602" s="49"/>
      <c r="CC602" s="49"/>
      <c r="CD602" s="49"/>
      <c r="CE602" s="49"/>
      <c r="CJ602" s="49"/>
      <c r="CK602" s="49"/>
      <c r="CN602" s="49"/>
      <c r="CO602" s="49"/>
      <c r="CP602" s="49"/>
      <c r="CQ602" s="49"/>
      <c r="CR602" s="49"/>
      <c r="CS602" s="49"/>
      <c r="CT602" s="49"/>
      <c r="CU602" s="49"/>
      <c r="CV602" s="49"/>
      <c r="CW602" s="49"/>
      <c r="CX602" s="49"/>
      <c r="CY602" s="49"/>
      <c r="CZ602" s="49"/>
      <c r="DA602" s="49"/>
      <c r="DB602" s="49"/>
      <c r="DC602" s="49"/>
      <c r="DD602" s="49"/>
    </row>
    <row r="603" spans="1:108">
      <c r="A603" s="49"/>
      <c r="B603" s="66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  <c r="BR603" s="49"/>
      <c r="BS603" s="49"/>
      <c r="BT603" s="49"/>
      <c r="BU603" s="49"/>
      <c r="BV603" s="49"/>
      <c r="BW603" s="49"/>
      <c r="BX603" s="49"/>
      <c r="BY603" s="49"/>
      <c r="BZ603" s="49"/>
      <c r="CA603" s="49"/>
      <c r="CB603" s="49"/>
      <c r="CC603" s="49"/>
      <c r="CD603" s="49"/>
      <c r="CE603" s="49"/>
      <c r="CJ603" s="49"/>
      <c r="CK603" s="49"/>
      <c r="CN603" s="49"/>
      <c r="CO603" s="49"/>
      <c r="CP603" s="49"/>
      <c r="CQ603" s="49"/>
      <c r="CR603" s="49"/>
      <c r="CS603" s="49"/>
      <c r="CT603" s="49"/>
      <c r="CU603" s="49"/>
      <c r="CV603" s="49"/>
      <c r="CW603" s="49"/>
      <c r="CX603" s="49"/>
      <c r="CY603" s="49"/>
      <c r="CZ603" s="49"/>
      <c r="DA603" s="49"/>
      <c r="DB603" s="49"/>
      <c r="DC603" s="49"/>
      <c r="DD603" s="49"/>
    </row>
    <row r="604" spans="1:108">
      <c r="A604" s="49"/>
      <c r="B604" s="66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  <c r="BR604" s="49"/>
      <c r="BS604" s="49"/>
      <c r="BT604" s="49"/>
      <c r="BU604" s="49"/>
      <c r="BV604" s="49"/>
      <c r="BW604" s="49"/>
      <c r="BX604" s="49"/>
      <c r="BY604" s="49"/>
      <c r="BZ604" s="49"/>
      <c r="CA604" s="49"/>
      <c r="CB604" s="49"/>
      <c r="CC604" s="49"/>
      <c r="CD604" s="49"/>
      <c r="CE604" s="49"/>
      <c r="CJ604" s="49"/>
      <c r="CK604" s="49"/>
      <c r="CN604" s="49"/>
      <c r="CO604" s="49"/>
      <c r="CP604" s="49"/>
      <c r="CQ604" s="49"/>
      <c r="CR604" s="49"/>
      <c r="CS604" s="49"/>
      <c r="CT604" s="49"/>
      <c r="CU604" s="49"/>
      <c r="CV604" s="49"/>
      <c r="CW604" s="49"/>
      <c r="CX604" s="49"/>
      <c r="CY604" s="49"/>
      <c r="CZ604" s="49"/>
      <c r="DA604" s="49"/>
      <c r="DB604" s="49"/>
      <c r="DC604" s="49"/>
      <c r="DD604" s="49"/>
    </row>
    <row r="605" spans="1:108">
      <c r="A605" s="49"/>
      <c r="B605" s="66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  <c r="BR605" s="49"/>
      <c r="BS605" s="49"/>
      <c r="BT605" s="49"/>
      <c r="BU605" s="49"/>
      <c r="BV605" s="49"/>
      <c r="BW605" s="49"/>
      <c r="BX605" s="49"/>
      <c r="BY605" s="49"/>
      <c r="BZ605" s="49"/>
      <c r="CA605" s="49"/>
      <c r="CB605" s="49"/>
      <c r="CC605" s="49"/>
      <c r="CD605" s="49"/>
      <c r="CE605" s="49"/>
      <c r="CJ605" s="49"/>
      <c r="CK605" s="49"/>
      <c r="CN605" s="49"/>
      <c r="CO605" s="49"/>
      <c r="CP605" s="49"/>
      <c r="CQ605" s="49"/>
      <c r="CR605" s="49"/>
      <c r="CS605" s="49"/>
      <c r="CT605" s="49"/>
      <c r="CU605" s="49"/>
      <c r="CV605" s="49"/>
      <c r="CW605" s="49"/>
      <c r="CX605" s="49"/>
      <c r="CY605" s="49"/>
      <c r="CZ605" s="49"/>
      <c r="DA605" s="49"/>
      <c r="DB605" s="49"/>
      <c r="DC605" s="49"/>
      <c r="DD605" s="49"/>
    </row>
    <row r="606" spans="1:108">
      <c r="A606" s="49"/>
      <c r="B606" s="66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  <c r="BR606" s="49"/>
      <c r="BS606" s="49"/>
      <c r="BT606" s="49"/>
      <c r="BU606" s="49"/>
      <c r="BV606" s="49"/>
      <c r="BW606" s="49"/>
      <c r="BX606" s="49"/>
      <c r="BY606" s="49"/>
      <c r="BZ606" s="49"/>
      <c r="CA606" s="49"/>
      <c r="CB606" s="49"/>
      <c r="CC606" s="49"/>
      <c r="CD606" s="49"/>
      <c r="CE606" s="49"/>
      <c r="CJ606" s="49"/>
      <c r="CK606" s="49"/>
      <c r="CN606" s="49"/>
      <c r="CO606" s="49"/>
      <c r="CP606" s="49"/>
      <c r="CQ606" s="49"/>
      <c r="CR606" s="49"/>
      <c r="CS606" s="49"/>
      <c r="CT606" s="49"/>
      <c r="CU606" s="49"/>
      <c r="CV606" s="49"/>
      <c r="CW606" s="49"/>
      <c r="CX606" s="49"/>
      <c r="CY606" s="49"/>
      <c r="CZ606" s="49"/>
      <c r="DA606" s="49"/>
      <c r="DB606" s="49"/>
      <c r="DC606" s="49"/>
      <c r="DD606" s="49"/>
    </row>
    <row r="607" spans="1:108">
      <c r="A607" s="49"/>
      <c r="B607" s="66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  <c r="BM607" s="49"/>
      <c r="BN607" s="49"/>
      <c r="BO607" s="49"/>
      <c r="BP607" s="49"/>
      <c r="BQ607" s="49"/>
      <c r="BR607" s="49"/>
      <c r="BS607" s="49"/>
      <c r="BT607" s="49"/>
      <c r="BU607" s="49"/>
      <c r="BV607" s="49"/>
      <c r="BW607" s="49"/>
      <c r="BX607" s="49"/>
      <c r="BY607" s="49"/>
      <c r="BZ607" s="49"/>
      <c r="CA607" s="49"/>
      <c r="CB607" s="49"/>
      <c r="CC607" s="49"/>
      <c r="CD607" s="49"/>
      <c r="CE607" s="49"/>
      <c r="CJ607" s="49"/>
      <c r="CK607" s="49"/>
      <c r="CN607" s="49"/>
      <c r="CO607" s="49"/>
      <c r="CP607" s="49"/>
      <c r="CQ607" s="49"/>
      <c r="CR607" s="49"/>
      <c r="CS607" s="49"/>
      <c r="CT607" s="49"/>
      <c r="CU607" s="49"/>
      <c r="CV607" s="49"/>
      <c r="CW607" s="49"/>
      <c r="CX607" s="49"/>
      <c r="CY607" s="49"/>
      <c r="CZ607" s="49"/>
      <c r="DA607" s="49"/>
      <c r="DB607" s="49"/>
      <c r="DC607" s="49"/>
      <c r="DD607" s="49"/>
    </row>
    <row r="608" spans="1:108">
      <c r="A608" s="49"/>
      <c r="B608" s="66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  <c r="BM608" s="49"/>
      <c r="BN608" s="49"/>
      <c r="BO608" s="49"/>
      <c r="BP608" s="49"/>
      <c r="BQ608" s="49"/>
      <c r="BR608" s="49"/>
      <c r="BS608" s="49"/>
      <c r="BT608" s="49"/>
      <c r="BU608" s="49"/>
      <c r="BV608" s="49"/>
      <c r="BW608" s="49"/>
      <c r="BX608" s="49"/>
      <c r="BY608" s="49"/>
      <c r="BZ608" s="49"/>
      <c r="CA608" s="49"/>
      <c r="CB608" s="49"/>
      <c r="CC608" s="49"/>
      <c r="CD608" s="49"/>
      <c r="CE608" s="49"/>
      <c r="CJ608" s="49"/>
      <c r="CK608" s="49"/>
      <c r="CN608" s="49"/>
      <c r="CO608" s="49"/>
      <c r="CP608" s="49"/>
      <c r="CQ608" s="49"/>
      <c r="CR608" s="49"/>
      <c r="CS608" s="49"/>
      <c r="CT608" s="49"/>
      <c r="CU608" s="49"/>
      <c r="CV608" s="49"/>
      <c r="CW608" s="49"/>
      <c r="CX608" s="49"/>
      <c r="CY608" s="49"/>
      <c r="CZ608" s="49"/>
      <c r="DA608" s="49"/>
      <c r="DB608" s="49"/>
      <c r="DC608" s="49"/>
      <c r="DD608" s="49"/>
    </row>
    <row r="609" spans="1:108">
      <c r="A609" s="49"/>
      <c r="B609" s="66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  <c r="BM609" s="49"/>
      <c r="BN609" s="49"/>
      <c r="BO609" s="49"/>
      <c r="BP609" s="49"/>
      <c r="BQ609" s="49"/>
      <c r="BR609" s="49"/>
      <c r="BS609" s="49"/>
      <c r="BT609" s="49"/>
      <c r="BU609" s="49"/>
      <c r="BV609" s="49"/>
      <c r="BW609" s="49"/>
      <c r="BX609" s="49"/>
      <c r="BY609" s="49"/>
      <c r="BZ609" s="49"/>
      <c r="CA609" s="49"/>
      <c r="CB609" s="49"/>
      <c r="CC609" s="49"/>
      <c r="CD609" s="49"/>
      <c r="CE609" s="49"/>
      <c r="CJ609" s="49"/>
      <c r="CK609" s="49"/>
      <c r="CN609" s="49"/>
      <c r="CO609" s="49"/>
      <c r="CP609" s="49"/>
      <c r="CQ609" s="49"/>
      <c r="CR609" s="49"/>
      <c r="CS609" s="49"/>
      <c r="CT609" s="49"/>
      <c r="CU609" s="49"/>
      <c r="CV609" s="49"/>
      <c r="CW609" s="49"/>
      <c r="CX609" s="49"/>
      <c r="CY609" s="49"/>
      <c r="CZ609" s="49"/>
      <c r="DA609" s="49"/>
      <c r="DB609" s="49"/>
      <c r="DC609" s="49"/>
      <c r="DD609" s="49"/>
    </row>
    <row r="610" spans="1:108">
      <c r="A610" s="49"/>
      <c r="B610" s="66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  <c r="BM610" s="49"/>
      <c r="BN610" s="49"/>
      <c r="BO610" s="49"/>
      <c r="BP610" s="49"/>
      <c r="BQ610" s="49"/>
      <c r="BR610" s="49"/>
      <c r="BS610" s="49"/>
      <c r="BT610" s="49"/>
      <c r="BU610" s="49"/>
      <c r="BV610" s="49"/>
      <c r="BW610" s="49"/>
      <c r="BX610" s="49"/>
      <c r="BY610" s="49"/>
      <c r="BZ610" s="49"/>
      <c r="CA610" s="49"/>
      <c r="CB610" s="49"/>
      <c r="CC610" s="49"/>
      <c r="CD610" s="49"/>
      <c r="CE610" s="49"/>
      <c r="CJ610" s="49"/>
      <c r="CK610" s="49"/>
      <c r="CN610" s="49"/>
      <c r="CO610" s="49"/>
      <c r="CP610" s="49"/>
      <c r="CQ610" s="49"/>
      <c r="CR610" s="49"/>
      <c r="CS610" s="49"/>
      <c r="CT610" s="49"/>
      <c r="CU610" s="49"/>
      <c r="CV610" s="49"/>
      <c r="CW610" s="49"/>
      <c r="CX610" s="49"/>
      <c r="CY610" s="49"/>
      <c r="CZ610" s="49"/>
      <c r="DA610" s="49"/>
      <c r="DB610" s="49"/>
      <c r="DC610" s="49"/>
      <c r="DD610" s="49"/>
    </row>
    <row r="611" spans="1:108">
      <c r="A611" s="49"/>
      <c r="B611" s="66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  <c r="BM611" s="49"/>
      <c r="BN611" s="49"/>
      <c r="BO611" s="49"/>
      <c r="BP611" s="49"/>
      <c r="BQ611" s="49"/>
      <c r="BR611" s="49"/>
      <c r="BS611" s="49"/>
      <c r="BT611" s="49"/>
      <c r="BU611" s="49"/>
      <c r="BV611" s="49"/>
      <c r="BW611" s="49"/>
      <c r="BX611" s="49"/>
      <c r="BY611" s="49"/>
      <c r="BZ611" s="49"/>
      <c r="CA611" s="49"/>
      <c r="CB611" s="49"/>
      <c r="CC611" s="49"/>
      <c r="CD611" s="49"/>
      <c r="CE611" s="49"/>
      <c r="CJ611" s="49"/>
      <c r="CK611" s="49"/>
      <c r="CN611" s="49"/>
      <c r="CO611" s="49"/>
      <c r="CP611" s="49"/>
      <c r="CQ611" s="49"/>
      <c r="CR611" s="49"/>
      <c r="CS611" s="49"/>
      <c r="CT611" s="49"/>
      <c r="CU611" s="49"/>
      <c r="CV611" s="49"/>
      <c r="CW611" s="49"/>
      <c r="CX611" s="49"/>
      <c r="CY611" s="49"/>
      <c r="CZ611" s="49"/>
      <c r="DA611" s="49"/>
      <c r="DB611" s="49"/>
      <c r="DC611" s="49"/>
      <c r="DD611" s="49"/>
    </row>
    <row r="612" spans="1:108">
      <c r="A612" s="49"/>
      <c r="B612" s="66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  <c r="BM612" s="49"/>
      <c r="BN612" s="49"/>
      <c r="BO612" s="49"/>
      <c r="BP612" s="49"/>
      <c r="BQ612" s="49"/>
      <c r="BR612" s="49"/>
      <c r="BS612" s="49"/>
      <c r="BT612" s="49"/>
      <c r="BU612" s="49"/>
      <c r="BV612" s="49"/>
      <c r="BW612" s="49"/>
      <c r="BX612" s="49"/>
      <c r="BY612" s="49"/>
      <c r="BZ612" s="49"/>
      <c r="CA612" s="49"/>
      <c r="CB612" s="49"/>
      <c r="CC612" s="49"/>
      <c r="CD612" s="49"/>
      <c r="CE612" s="49"/>
      <c r="CJ612" s="49"/>
      <c r="CK612" s="49"/>
      <c r="CN612" s="49"/>
      <c r="CO612" s="49"/>
      <c r="CP612" s="49"/>
      <c r="CQ612" s="49"/>
      <c r="CR612" s="49"/>
      <c r="CS612" s="49"/>
      <c r="CT612" s="49"/>
      <c r="CU612" s="49"/>
      <c r="CV612" s="49"/>
      <c r="CW612" s="49"/>
      <c r="CX612" s="49"/>
      <c r="CY612" s="49"/>
      <c r="CZ612" s="49"/>
      <c r="DA612" s="49"/>
      <c r="DB612" s="49"/>
      <c r="DC612" s="49"/>
      <c r="DD612" s="49"/>
    </row>
    <row r="613" spans="1:108">
      <c r="A613" s="49"/>
      <c r="B613" s="66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  <c r="BM613" s="49"/>
      <c r="BN613" s="49"/>
      <c r="BO613" s="49"/>
      <c r="BP613" s="49"/>
      <c r="BQ613" s="49"/>
      <c r="BR613" s="49"/>
      <c r="BS613" s="49"/>
      <c r="BT613" s="49"/>
      <c r="BU613" s="49"/>
      <c r="BV613" s="49"/>
      <c r="BW613" s="49"/>
      <c r="BX613" s="49"/>
      <c r="BY613" s="49"/>
      <c r="BZ613" s="49"/>
      <c r="CA613" s="49"/>
      <c r="CB613" s="49"/>
      <c r="CC613" s="49"/>
      <c r="CD613" s="49"/>
      <c r="CE613" s="49"/>
      <c r="CJ613" s="49"/>
      <c r="CK613" s="49"/>
      <c r="CN613" s="49"/>
      <c r="CO613" s="49"/>
      <c r="CP613" s="49"/>
      <c r="CQ613" s="49"/>
      <c r="CR613" s="49"/>
      <c r="CS613" s="49"/>
      <c r="CT613" s="49"/>
      <c r="CU613" s="49"/>
      <c r="CV613" s="49"/>
      <c r="CW613" s="49"/>
      <c r="CX613" s="49"/>
      <c r="CY613" s="49"/>
      <c r="CZ613" s="49"/>
      <c r="DA613" s="49"/>
      <c r="DB613" s="49"/>
      <c r="DC613" s="49"/>
      <c r="DD613" s="49"/>
    </row>
    <row r="614" spans="1:108">
      <c r="A614" s="49"/>
      <c r="B614" s="66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  <c r="BM614" s="49"/>
      <c r="BN614" s="49"/>
      <c r="BO614" s="49"/>
      <c r="BP614" s="49"/>
      <c r="BQ614" s="49"/>
      <c r="BR614" s="49"/>
      <c r="BS614" s="49"/>
      <c r="BT614" s="49"/>
      <c r="BU614" s="49"/>
      <c r="BV614" s="49"/>
      <c r="BW614" s="49"/>
      <c r="BX614" s="49"/>
      <c r="BY614" s="49"/>
      <c r="BZ614" s="49"/>
      <c r="CA614" s="49"/>
      <c r="CB614" s="49"/>
      <c r="CC614" s="49"/>
      <c r="CD614" s="49"/>
      <c r="CE614" s="49"/>
      <c r="CJ614" s="49"/>
      <c r="CK614" s="49"/>
      <c r="CN614" s="49"/>
      <c r="CO614" s="49"/>
      <c r="CP614" s="49"/>
      <c r="CQ614" s="49"/>
      <c r="CR614" s="49"/>
      <c r="CS614" s="49"/>
      <c r="CT614" s="49"/>
      <c r="CU614" s="49"/>
      <c r="CV614" s="49"/>
      <c r="CW614" s="49"/>
      <c r="CX614" s="49"/>
      <c r="CY614" s="49"/>
      <c r="CZ614" s="49"/>
      <c r="DA614" s="49"/>
      <c r="DB614" s="49"/>
      <c r="DC614" s="49"/>
      <c r="DD614" s="49"/>
    </row>
    <row r="615" spans="1:108">
      <c r="A615" s="49"/>
      <c r="B615" s="66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  <c r="BM615" s="49"/>
      <c r="BN615" s="49"/>
      <c r="BO615" s="49"/>
      <c r="BP615" s="49"/>
      <c r="BQ615" s="49"/>
      <c r="BR615" s="49"/>
      <c r="BS615" s="49"/>
      <c r="BT615" s="49"/>
      <c r="BU615" s="49"/>
      <c r="BV615" s="49"/>
      <c r="BW615" s="49"/>
      <c r="BX615" s="49"/>
      <c r="BY615" s="49"/>
      <c r="BZ615" s="49"/>
      <c r="CA615" s="49"/>
      <c r="CB615" s="49"/>
      <c r="CC615" s="49"/>
      <c r="CD615" s="49"/>
      <c r="CE615" s="49"/>
      <c r="CJ615" s="49"/>
      <c r="CK615" s="49"/>
      <c r="CN615" s="49"/>
      <c r="CO615" s="49"/>
      <c r="CP615" s="49"/>
      <c r="CQ615" s="49"/>
      <c r="CR615" s="49"/>
      <c r="CS615" s="49"/>
      <c r="CT615" s="49"/>
      <c r="CU615" s="49"/>
      <c r="CV615" s="49"/>
      <c r="CW615" s="49"/>
      <c r="CX615" s="49"/>
      <c r="CY615" s="49"/>
      <c r="CZ615" s="49"/>
      <c r="DA615" s="49"/>
      <c r="DB615" s="49"/>
      <c r="DC615" s="49"/>
      <c r="DD615" s="49"/>
    </row>
    <row r="616" spans="1:108">
      <c r="A616" s="49"/>
      <c r="B616" s="66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  <c r="BM616" s="49"/>
      <c r="BN616" s="49"/>
      <c r="BO616" s="49"/>
      <c r="BP616" s="49"/>
      <c r="BQ616" s="49"/>
      <c r="BR616" s="49"/>
      <c r="BS616" s="49"/>
      <c r="BT616" s="49"/>
      <c r="BU616" s="49"/>
      <c r="BV616" s="49"/>
      <c r="BW616" s="49"/>
      <c r="BX616" s="49"/>
      <c r="BY616" s="49"/>
      <c r="BZ616" s="49"/>
      <c r="CA616" s="49"/>
      <c r="CB616" s="49"/>
      <c r="CC616" s="49"/>
      <c r="CD616" s="49"/>
      <c r="CE616" s="49"/>
      <c r="CJ616" s="49"/>
      <c r="CK616" s="49"/>
      <c r="CN616" s="49"/>
      <c r="CO616" s="49"/>
      <c r="CP616" s="49"/>
      <c r="CQ616" s="49"/>
      <c r="CR616" s="49"/>
      <c r="CS616" s="49"/>
      <c r="CT616" s="49"/>
      <c r="CU616" s="49"/>
      <c r="CV616" s="49"/>
      <c r="CW616" s="49"/>
      <c r="CX616" s="49"/>
      <c r="CY616" s="49"/>
      <c r="CZ616" s="49"/>
      <c r="DA616" s="49"/>
      <c r="DB616" s="49"/>
      <c r="DC616" s="49"/>
      <c r="DD616" s="49"/>
    </row>
    <row r="617" spans="1:108">
      <c r="A617" s="49"/>
      <c r="B617" s="66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  <c r="BM617" s="49"/>
      <c r="BN617" s="49"/>
      <c r="BO617" s="49"/>
      <c r="BP617" s="49"/>
      <c r="BQ617" s="49"/>
      <c r="BR617" s="49"/>
      <c r="BS617" s="49"/>
      <c r="BT617" s="49"/>
      <c r="BU617" s="49"/>
      <c r="BV617" s="49"/>
      <c r="BW617" s="49"/>
      <c r="BX617" s="49"/>
      <c r="BY617" s="49"/>
      <c r="BZ617" s="49"/>
      <c r="CA617" s="49"/>
      <c r="CB617" s="49"/>
      <c r="CC617" s="49"/>
      <c r="CD617" s="49"/>
      <c r="CE617" s="49"/>
      <c r="CJ617" s="49"/>
      <c r="CK617" s="49"/>
      <c r="CN617" s="49"/>
      <c r="CO617" s="49"/>
      <c r="CP617" s="49"/>
      <c r="CQ617" s="49"/>
      <c r="CR617" s="49"/>
      <c r="CS617" s="49"/>
      <c r="CT617" s="49"/>
      <c r="CU617" s="49"/>
      <c r="CV617" s="49"/>
      <c r="CW617" s="49"/>
      <c r="CX617" s="49"/>
      <c r="CY617" s="49"/>
      <c r="CZ617" s="49"/>
      <c r="DA617" s="49"/>
      <c r="DB617" s="49"/>
      <c r="DC617" s="49"/>
      <c r="DD617" s="49"/>
    </row>
    <row r="618" spans="1:108">
      <c r="A618" s="49"/>
      <c r="B618" s="66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  <c r="BM618" s="49"/>
      <c r="BN618" s="49"/>
      <c r="BO618" s="49"/>
      <c r="BP618" s="49"/>
      <c r="BQ618" s="49"/>
      <c r="BR618" s="49"/>
      <c r="BS618" s="49"/>
      <c r="BT618" s="49"/>
      <c r="BU618" s="49"/>
      <c r="BV618" s="49"/>
      <c r="BW618" s="49"/>
      <c r="BX618" s="49"/>
      <c r="BY618" s="49"/>
      <c r="BZ618" s="49"/>
      <c r="CA618" s="49"/>
      <c r="CB618" s="49"/>
      <c r="CC618" s="49"/>
      <c r="CD618" s="49"/>
      <c r="CE618" s="49"/>
      <c r="CJ618" s="49"/>
      <c r="CK618" s="49"/>
      <c r="CN618" s="49"/>
      <c r="CO618" s="49"/>
      <c r="CP618" s="49"/>
      <c r="CQ618" s="49"/>
      <c r="CR618" s="49"/>
      <c r="CS618" s="49"/>
      <c r="CT618" s="49"/>
      <c r="CU618" s="49"/>
      <c r="CV618" s="49"/>
      <c r="CW618" s="49"/>
      <c r="CX618" s="49"/>
      <c r="CY618" s="49"/>
      <c r="CZ618" s="49"/>
      <c r="DA618" s="49"/>
      <c r="DB618" s="49"/>
      <c r="DC618" s="49"/>
      <c r="DD618" s="49"/>
    </row>
    <row r="619" spans="1:108">
      <c r="A619" s="49"/>
      <c r="B619" s="66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  <c r="BM619" s="49"/>
      <c r="BN619" s="49"/>
      <c r="BO619" s="49"/>
      <c r="BP619" s="49"/>
      <c r="BQ619" s="49"/>
      <c r="BR619" s="49"/>
      <c r="BS619" s="49"/>
      <c r="BT619" s="49"/>
      <c r="BU619" s="49"/>
      <c r="BV619" s="49"/>
      <c r="BW619" s="49"/>
      <c r="BX619" s="49"/>
      <c r="BY619" s="49"/>
      <c r="BZ619" s="49"/>
      <c r="CA619" s="49"/>
      <c r="CB619" s="49"/>
      <c r="CC619" s="49"/>
      <c r="CD619" s="49"/>
      <c r="CE619" s="49"/>
      <c r="CJ619" s="49"/>
      <c r="CK619" s="49"/>
      <c r="CN619" s="49"/>
      <c r="CO619" s="49"/>
      <c r="CP619" s="49"/>
      <c r="CQ619" s="49"/>
      <c r="CR619" s="49"/>
      <c r="CS619" s="49"/>
      <c r="CT619" s="49"/>
      <c r="CU619" s="49"/>
      <c r="CV619" s="49"/>
      <c r="CW619" s="49"/>
      <c r="CX619" s="49"/>
      <c r="CY619" s="49"/>
      <c r="CZ619" s="49"/>
      <c r="DA619" s="49"/>
      <c r="DB619" s="49"/>
      <c r="DC619" s="49"/>
      <c r="DD619" s="49"/>
    </row>
    <row r="620" spans="1:108">
      <c r="A620" s="49"/>
      <c r="B620" s="66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  <c r="BM620" s="49"/>
      <c r="BN620" s="49"/>
      <c r="BO620" s="49"/>
      <c r="BP620" s="49"/>
      <c r="BQ620" s="49"/>
      <c r="BR620" s="49"/>
      <c r="BS620" s="49"/>
      <c r="BT620" s="49"/>
      <c r="BU620" s="49"/>
      <c r="BV620" s="49"/>
      <c r="BW620" s="49"/>
      <c r="BX620" s="49"/>
      <c r="BY620" s="49"/>
      <c r="BZ620" s="49"/>
      <c r="CA620" s="49"/>
      <c r="CB620" s="49"/>
      <c r="CC620" s="49"/>
      <c r="CD620" s="49"/>
      <c r="CE620" s="49"/>
      <c r="CJ620" s="49"/>
      <c r="CK620" s="49"/>
      <c r="CN620" s="49"/>
      <c r="CO620" s="49"/>
      <c r="CP620" s="49"/>
      <c r="CQ620" s="49"/>
      <c r="CR620" s="49"/>
      <c r="CS620" s="49"/>
      <c r="CT620" s="49"/>
      <c r="CU620" s="49"/>
      <c r="CV620" s="49"/>
      <c r="CW620" s="49"/>
      <c r="CX620" s="49"/>
      <c r="CY620" s="49"/>
      <c r="CZ620" s="49"/>
      <c r="DA620" s="49"/>
      <c r="DB620" s="49"/>
      <c r="DC620" s="49"/>
      <c r="DD620" s="49"/>
    </row>
    <row r="621" spans="1:108">
      <c r="A621" s="49"/>
      <c r="B621" s="66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  <c r="BM621" s="49"/>
      <c r="BN621" s="49"/>
      <c r="BO621" s="49"/>
      <c r="BP621" s="49"/>
      <c r="BQ621" s="49"/>
      <c r="BR621" s="49"/>
      <c r="BS621" s="49"/>
      <c r="BT621" s="49"/>
      <c r="BU621" s="49"/>
      <c r="BV621" s="49"/>
      <c r="BW621" s="49"/>
      <c r="BX621" s="49"/>
      <c r="BY621" s="49"/>
      <c r="BZ621" s="49"/>
      <c r="CA621" s="49"/>
      <c r="CB621" s="49"/>
      <c r="CC621" s="49"/>
      <c r="CD621" s="49"/>
      <c r="CE621" s="49"/>
      <c r="CJ621" s="49"/>
      <c r="CK621" s="49"/>
      <c r="CN621" s="49"/>
      <c r="CO621" s="49"/>
      <c r="CP621" s="49"/>
      <c r="CQ621" s="49"/>
      <c r="CR621" s="49"/>
      <c r="CS621" s="49"/>
      <c r="CT621" s="49"/>
      <c r="CU621" s="49"/>
      <c r="CV621" s="49"/>
      <c r="CW621" s="49"/>
      <c r="CX621" s="49"/>
      <c r="CY621" s="49"/>
      <c r="CZ621" s="49"/>
      <c r="DA621" s="49"/>
      <c r="DB621" s="49"/>
      <c r="DC621" s="49"/>
      <c r="DD621" s="49"/>
    </row>
    <row r="622" spans="1:108">
      <c r="A622" s="49"/>
      <c r="B622" s="66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  <c r="BM622" s="49"/>
      <c r="BN622" s="49"/>
      <c r="BO622" s="49"/>
      <c r="BP622" s="49"/>
      <c r="BQ622" s="49"/>
      <c r="BR622" s="49"/>
      <c r="BS622" s="49"/>
      <c r="BT622" s="49"/>
      <c r="BU622" s="49"/>
      <c r="BV622" s="49"/>
      <c r="BW622" s="49"/>
      <c r="BX622" s="49"/>
      <c r="BY622" s="49"/>
      <c r="BZ622" s="49"/>
      <c r="CA622" s="49"/>
      <c r="CB622" s="49"/>
      <c r="CC622" s="49"/>
      <c r="CD622" s="49"/>
      <c r="CE622" s="49"/>
      <c r="CJ622" s="49"/>
      <c r="CK622" s="49"/>
      <c r="CN622" s="49"/>
      <c r="CO622" s="49"/>
      <c r="CP622" s="49"/>
      <c r="CQ622" s="49"/>
      <c r="CR622" s="49"/>
      <c r="CS622" s="49"/>
      <c r="CT622" s="49"/>
      <c r="CU622" s="49"/>
      <c r="CV622" s="49"/>
      <c r="CW622" s="49"/>
      <c r="CX622" s="49"/>
      <c r="CY622" s="49"/>
      <c r="CZ622" s="49"/>
      <c r="DA622" s="49"/>
      <c r="DB622" s="49"/>
      <c r="DC622" s="49"/>
      <c r="DD622" s="49"/>
    </row>
    <row r="623" spans="1:108">
      <c r="A623" s="49"/>
      <c r="B623" s="66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  <c r="BM623" s="49"/>
      <c r="BN623" s="49"/>
      <c r="BO623" s="49"/>
      <c r="BP623" s="49"/>
      <c r="BQ623" s="49"/>
      <c r="BR623" s="49"/>
      <c r="BS623" s="49"/>
      <c r="BT623" s="49"/>
      <c r="BU623" s="49"/>
      <c r="BV623" s="49"/>
      <c r="BW623" s="49"/>
      <c r="BX623" s="49"/>
      <c r="BY623" s="49"/>
      <c r="BZ623" s="49"/>
      <c r="CA623" s="49"/>
      <c r="CB623" s="49"/>
      <c r="CC623" s="49"/>
      <c r="CD623" s="49"/>
      <c r="CE623" s="49"/>
      <c r="CJ623" s="49"/>
      <c r="CK623" s="49"/>
      <c r="CN623" s="49"/>
      <c r="CO623" s="49"/>
      <c r="CP623" s="49"/>
      <c r="CQ623" s="49"/>
      <c r="CR623" s="49"/>
      <c r="CS623" s="49"/>
      <c r="CT623" s="49"/>
      <c r="CU623" s="49"/>
      <c r="CV623" s="49"/>
      <c r="CW623" s="49"/>
      <c r="CX623" s="49"/>
      <c r="CY623" s="49"/>
      <c r="CZ623" s="49"/>
      <c r="DA623" s="49"/>
      <c r="DB623" s="49"/>
      <c r="DC623" s="49"/>
      <c r="DD623" s="49"/>
    </row>
    <row r="624" spans="1:108">
      <c r="A624" s="49"/>
      <c r="B624" s="66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  <c r="BM624" s="49"/>
      <c r="BN624" s="49"/>
      <c r="BO624" s="49"/>
      <c r="BP624" s="49"/>
      <c r="BQ624" s="49"/>
      <c r="BR624" s="49"/>
      <c r="BS624" s="49"/>
      <c r="BT624" s="49"/>
      <c r="BU624" s="49"/>
      <c r="BV624" s="49"/>
      <c r="BW624" s="49"/>
      <c r="BX624" s="49"/>
      <c r="BY624" s="49"/>
      <c r="BZ624" s="49"/>
      <c r="CA624" s="49"/>
      <c r="CB624" s="49"/>
      <c r="CC624" s="49"/>
      <c r="CD624" s="49"/>
      <c r="CE624" s="49"/>
      <c r="CJ624" s="49"/>
      <c r="CK624" s="49"/>
      <c r="CN624" s="49"/>
      <c r="CO624" s="49"/>
      <c r="CP624" s="49"/>
      <c r="CQ624" s="49"/>
      <c r="CR624" s="49"/>
      <c r="CS624" s="49"/>
      <c r="CT624" s="49"/>
      <c r="CU624" s="49"/>
      <c r="CV624" s="49"/>
      <c r="CW624" s="49"/>
      <c r="CX624" s="49"/>
      <c r="CY624" s="49"/>
      <c r="CZ624" s="49"/>
      <c r="DA624" s="49"/>
      <c r="DB624" s="49"/>
      <c r="DC624" s="49"/>
      <c r="DD624" s="49"/>
    </row>
    <row r="625" spans="1:108">
      <c r="A625" s="49"/>
      <c r="B625" s="66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  <c r="BM625" s="49"/>
      <c r="BN625" s="49"/>
      <c r="BO625" s="49"/>
      <c r="BP625" s="49"/>
      <c r="BQ625" s="49"/>
      <c r="BR625" s="49"/>
      <c r="BS625" s="49"/>
      <c r="BT625" s="49"/>
      <c r="BU625" s="49"/>
      <c r="BV625" s="49"/>
      <c r="BW625" s="49"/>
      <c r="BX625" s="49"/>
      <c r="BY625" s="49"/>
      <c r="BZ625" s="49"/>
      <c r="CA625" s="49"/>
      <c r="CB625" s="49"/>
      <c r="CC625" s="49"/>
      <c r="CD625" s="49"/>
      <c r="CE625" s="49"/>
      <c r="CJ625" s="49"/>
      <c r="CK625" s="49"/>
      <c r="CN625" s="49"/>
      <c r="CO625" s="49"/>
      <c r="CP625" s="49"/>
      <c r="CQ625" s="49"/>
      <c r="CR625" s="49"/>
      <c r="CS625" s="49"/>
      <c r="CT625" s="49"/>
      <c r="CU625" s="49"/>
      <c r="CV625" s="49"/>
      <c r="CW625" s="49"/>
      <c r="CX625" s="49"/>
      <c r="CY625" s="49"/>
      <c r="CZ625" s="49"/>
      <c r="DA625" s="49"/>
      <c r="DB625" s="49"/>
      <c r="DC625" s="49"/>
      <c r="DD625" s="49"/>
    </row>
    <row r="626" spans="1:108">
      <c r="A626" s="49"/>
      <c r="B626" s="66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  <c r="BM626" s="49"/>
      <c r="BN626" s="49"/>
      <c r="BO626" s="49"/>
      <c r="BP626" s="49"/>
      <c r="BQ626" s="49"/>
      <c r="BR626" s="49"/>
      <c r="BS626" s="49"/>
      <c r="BT626" s="49"/>
      <c r="BU626" s="49"/>
      <c r="BV626" s="49"/>
      <c r="BW626" s="49"/>
      <c r="BX626" s="49"/>
      <c r="BY626" s="49"/>
      <c r="BZ626" s="49"/>
      <c r="CA626" s="49"/>
      <c r="CB626" s="49"/>
      <c r="CC626" s="49"/>
      <c r="CD626" s="49"/>
      <c r="CE626" s="49"/>
      <c r="CJ626" s="49"/>
      <c r="CK626" s="49"/>
      <c r="CN626" s="49"/>
      <c r="CO626" s="49"/>
      <c r="CP626" s="49"/>
      <c r="CQ626" s="49"/>
      <c r="CR626" s="49"/>
      <c r="CS626" s="49"/>
      <c r="CT626" s="49"/>
      <c r="CU626" s="49"/>
      <c r="CV626" s="49"/>
      <c r="CW626" s="49"/>
      <c r="CX626" s="49"/>
      <c r="CY626" s="49"/>
      <c r="CZ626" s="49"/>
      <c r="DA626" s="49"/>
      <c r="DB626" s="49"/>
      <c r="DC626" s="49"/>
      <c r="DD626" s="49"/>
    </row>
    <row r="627" spans="1:108">
      <c r="A627" s="49"/>
      <c r="B627" s="66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  <c r="BM627" s="49"/>
      <c r="BN627" s="49"/>
      <c r="BO627" s="49"/>
      <c r="BP627" s="49"/>
      <c r="BQ627" s="49"/>
      <c r="BR627" s="49"/>
      <c r="BS627" s="49"/>
      <c r="BT627" s="49"/>
      <c r="BU627" s="49"/>
      <c r="BV627" s="49"/>
      <c r="BW627" s="49"/>
      <c r="BX627" s="49"/>
      <c r="BY627" s="49"/>
      <c r="BZ627" s="49"/>
      <c r="CA627" s="49"/>
      <c r="CB627" s="49"/>
      <c r="CC627" s="49"/>
      <c r="CD627" s="49"/>
      <c r="CE627" s="49"/>
      <c r="CJ627" s="49"/>
      <c r="CK627" s="49"/>
      <c r="CN627" s="49"/>
      <c r="CO627" s="49"/>
      <c r="CP627" s="49"/>
      <c r="CQ627" s="49"/>
      <c r="CR627" s="49"/>
      <c r="CS627" s="49"/>
      <c r="CT627" s="49"/>
      <c r="CU627" s="49"/>
      <c r="CV627" s="49"/>
      <c r="CW627" s="49"/>
      <c r="CX627" s="49"/>
      <c r="CY627" s="49"/>
      <c r="CZ627" s="49"/>
      <c r="DA627" s="49"/>
      <c r="DB627" s="49"/>
      <c r="DC627" s="49"/>
      <c r="DD627" s="49"/>
    </row>
    <row r="628" spans="1:108">
      <c r="A628" s="49"/>
      <c r="B628" s="66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  <c r="BM628" s="49"/>
      <c r="BN628" s="49"/>
      <c r="BO628" s="49"/>
      <c r="BP628" s="49"/>
      <c r="BQ628" s="49"/>
      <c r="BR628" s="49"/>
      <c r="BS628" s="49"/>
      <c r="BT628" s="49"/>
      <c r="BU628" s="49"/>
      <c r="BV628" s="49"/>
      <c r="BW628" s="49"/>
      <c r="BX628" s="49"/>
      <c r="BY628" s="49"/>
      <c r="BZ628" s="49"/>
      <c r="CA628" s="49"/>
      <c r="CB628" s="49"/>
      <c r="CC628" s="49"/>
      <c r="CD628" s="49"/>
      <c r="CE628" s="49"/>
      <c r="CJ628" s="49"/>
      <c r="CK628" s="49"/>
      <c r="CN628" s="49"/>
      <c r="CO628" s="49"/>
      <c r="CP628" s="49"/>
      <c r="CQ628" s="49"/>
      <c r="CR628" s="49"/>
      <c r="CS628" s="49"/>
      <c r="CT628" s="49"/>
      <c r="CU628" s="49"/>
      <c r="CV628" s="49"/>
      <c r="CW628" s="49"/>
      <c r="CX628" s="49"/>
      <c r="CY628" s="49"/>
      <c r="CZ628" s="49"/>
      <c r="DA628" s="49"/>
      <c r="DB628" s="49"/>
      <c r="DC628" s="49"/>
      <c r="DD628" s="49"/>
    </row>
    <row r="629" spans="1:108">
      <c r="A629" s="49"/>
      <c r="B629" s="66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  <c r="BM629" s="49"/>
      <c r="BN629" s="49"/>
      <c r="BO629" s="49"/>
      <c r="BP629" s="49"/>
      <c r="BQ629" s="49"/>
      <c r="BR629" s="49"/>
      <c r="BS629" s="49"/>
      <c r="BT629" s="49"/>
      <c r="BU629" s="49"/>
      <c r="BV629" s="49"/>
      <c r="BW629" s="49"/>
      <c r="BX629" s="49"/>
      <c r="BY629" s="49"/>
      <c r="BZ629" s="49"/>
      <c r="CA629" s="49"/>
      <c r="CB629" s="49"/>
      <c r="CC629" s="49"/>
      <c r="CD629" s="49"/>
      <c r="CE629" s="49"/>
      <c r="CJ629" s="49"/>
      <c r="CK629" s="49"/>
      <c r="CN629" s="49"/>
      <c r="CO629" s="49"/>
      <c r="CP629" s="49"/>
      <c r="CQ629" s="49"/>
      <c r="CR629" s="49"/>
      <c r="CS629" s="49"/>
      <c r="CT629" s="49"/>
      <c r="CU629" s="49"/>
      <c r="CV629" s="49"/>
      <c r="CW629" s="49"/>
      <c r="CX629" s="49"/>
      <c r="CY629" s="49"/>
      <c r="CZ629" s="49"/>
      <c r="DA629" s="49"/>
      <c r="DB629" s="49"/>
      <c r="DC629" s="49"/>
      <c r="DD629" s="49"/>
    </row>
    <row r="630" spans="1:108">
      <c r="A630" s="49"/>
      <c r="B630" s="66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  <c r="BM630" s="49"/>
      <c r="BN630" s="49"/>
      <c r="BO630" s="49"/>
      <c r="BP630" s="49"/>
      <c r="BQ630" s="49"/>
      <c r="BR630" s="49"/>
      <c r="BS630" s="49"/>
      <c r="BT630" s="49"/>
      <c r="BU630" s="49"/>
      <c r="BV630" s="49"/>
      <c r="BW630" s="49"/>
      <c r="BX630" s="49"/>
      <c r="BY630" s="49"/>
      <c r="BZ630" s="49"/>
      <c r="CA630" s="49"/>
      <c r="CB630" s="49"/>
      <c r="CC630" s="49"/>
      <c r="CD630" s="49"/>
      <c r="CE630" s="49"/>
      <c r="CJ630" s="49"/>
      <c r="CK630" s="49"/>
      <c r="CN630" s="49"/>
      <c r="CO630" s="49"/>
      <c r="CP630" s="49"/>
      <c r="CQ630" s="49"/>
      <c r="CR630" s="49"/>
      <c r="CS630" s="49"/>
      <c r="CT630" s="49"/>
      <c r="CU630" s="49"/>
      <c r="CV630" s="49"/>
      <c r="CW630" s="49"/>
      <c r="CX630" s="49"/>
      <c r="CY630" s="49"/>
      <c r="CZ630" s="49"/>
      <c r="DA630" s="49"/>
      <c r="DB630" s="49"/>
      <c r="DC630" s="49"/>
      <c r="DD630" s="49"/>
    </row>
    <row r="631" spans="1:108">
      <c r="A631" s="49"/>
      <c r="B631" s="66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  <c r="BM631" s="49"/>
      <c r="BN631" s="49"/>
      <c r="BO631" s="49"/>
      <c r="BP631" s="49"/>
      <c r="BQ631" s="49"/>
      <c r="BR631" s="49"/>
      <c r="BS631" s="49"/>
      <c r="BT631" s="49"/>
      <c r="BU631" s="49"/>
      <c r="BV631" s="49"/>
      <c r="BW631" s="49"/>
      <c r="BX631" s="49"/>
      <c r="BY631" s="49"/>
      <c r="BZ631" s="49"/>
      <c r="CA631" s="49"/>
      <c r="CB631" s="49"/>
      <c r="CC631" s="49"/>
      <c r="CD631" s="49"/>
      <c r="CE631" s="49"/>
      <c r="CJ631" s="49"/>
      <c r="CK631" s="49"/>
      <c r="CN631" s="49"/>
      <c r="CO631" s="49"/>
      <c r="CP631" s="49"/>
      <c r="CQ631" s="49"/>
      <c r="CR631" s="49"/>
      <c r="CS631" s="49"/>
      <c r="CT631" s="49"/>
      <c r="CU631" s="49"/>
      <c r="CV631" s="49"/>
      <c r="CW631" s="49"/>
      <c r="CX631" s="49"/>
      <c r="CY631" s="49"/>
      <c r="CZ631" s="49"/>
      <c r="DA631" s="49"/>
      <c r="DB631" s="49"/>
      <c r="DC631" s="49"/>
      <c r="DD631" s="49"/>
    </row>
    <row r="632" spans="1:108">
      <c r="A632" s="49"/>
      <c r="B632" s="66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  <c r="BM632" s="49"/>
      <c r="BN632" s="49"/>
      <c r="BO632" s="49"/>
      <c r="BP632" s="49"/>
      <c r="BQ632" s="49"/>
      <c r="BR632" s="49"/>
      <c r="BS632" s="49"/>
      <c r="BT632" s="49"/>
      <c r="BU632" s="49"/>
      <c r="BV632" s="49"/>
      <c r="BW632" s="49"/>
      <c r="BX632" s="49"/>
      <c r="BY632" s="49"/>
      <c r="BZ632" s="49"/>
      <c r="CA632" s="49"/>
      <c r="CB632" s="49"/>
      <c r="CC632" s="49"/>
      <c r="CD632" s="49"/>
      <c r="CE632" s="49"/>
      <c r="CJ632" s="49"/>
      <c r="CK632" s="49"/>
      <c r="CN632" s="49"/>
      <c r="CO632" s="49"/>
      <c r="CP632" s="49"/>
      <c r="CQ632" s="49"/>
      <c r="CR632" s="49"/>
      <c r="CS632" s="49"/>
      <c r="CT632" s="49"/>
      <c r="CU632" s="49"/>
      <c r="CV632" s="49"/>
      <c r="CW632" s="49"/>
      <c r="CX632" s="49"/>
      <c r="CY632" s="49"/>
      <c r="CZ632" s="49"/>
      <c r="DA632" s="49"/>
      <c r="DB632" s="49"/>
      <c r="DC632" s="49"/>
      <c r="DD632" s="49"/>
    </row>
    <row r="633" spans="1:108">
      <c r="A633" s="49"/>
      <c r="B633" s="66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  <c r="BM633" s="49"/>
      <c r="BN633" s="49"/>
      <c r="BO633" s="49"/>
      <c r="BP633" s="49"/>
      <c r="BQ633" s="49"/>
      <c r="BR633" s="49"/>
      <c r="BS633" s="49"/>
      <c r="BT633" s="49"/>
      <c r="BU633" s="49"/>
      <c r="BV633" s="49"/>
      <c r="BW633" s="49"/>
      <c r="BX633" s="49"/>
      <c r="BY633" s="49"/>
      <c r="BZ633" s="49"/>
      <c r="CA633" s="49"/>
      <c r="CB633" s="49"/>
      <c r="CC633" s="49"/>
      <c r="CD633" s="49"/>
      <c r="CE633" s="49"/>
      <c r="CJ633" s="49"/>
      <c r="CK633" s="49"/>
      <c r="CN633" s="49"/>
      <c r="CO633" s="49"/>
      <c r="CP633" s="49"/>
      <c r="CQ633" s="49"/>
      <c r="CR633" s="49"/>
      <c r="CS633" s="49"/>
      <c r="CT633" s="49"/>
      <c r="CU633" s="49"/>
      <c r="CV633" s="49"/>
      <c r="CW633" s="49"/>
      <c r="CX633" s="49"/>
      <c r="CY633" s="49"/>
      <c r="CZ633" s="49"/>
      <c r="DA633" s="49"/>
      <c r="DB633" s="49"/>
      <c r="DC633" s="49"/>
      <c r="DD633" s="49"/>
    </row>
    <row r="634" spans="1:108">
      <c r="A634" s="49"/>
      <c r="B634" s="66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  <c r="BM634" s="49"/>
      <c r="BN634" s="49"/>
      <c r="BO634" s="49"/>
      <c r="BP634" s="49"/>
      <c r="BQ634" s="49"/>
      <c r="BR634" s="49"/>
      <c r="BS634" s="49"/>
      <c r="BT634" s="49"/>
      <c r="BU634" s="49"/>
      <c r="BV634" s="49"/>
      <c r="BW634" s="49"/>
      <c r="BX634" s="49"/>
      <c r="BY634" s="49"/>
      <c r="BZ634" s="49"/>
      <c r="CA634" s="49"/>
      <c r="CB634" s="49"/>
      <c r="CC634" s="49"/>
      <c r="CD634" s="49"/>
      <c r="CE634" s="49"/>
      <c r="CJ634" s="49"/>
      <c r="CK634" s="49"/>
      <c r="CN634" s="49"/>
      <c r="CO634" s="49"/>
      <c r="CP634" s="49"/>
      <c r="CQ634" s="49"/>
      <c r="CR634" s="49"/>
      <c r="CS634" s="49"/>
      <c r="CT634" s="49"/>
      <c r="CU634" s="49"/>
      <c r="CV634" s="49"/>
      <c r="CW634" s="49"/>
      <c r="CX634" s="49"/>
      <c r="CY634" s="49"/>
      <c r="CZ634" s="49"/>
      <c r="DA634" s="49"/>
      <c r="DB634" s="49"/>
      <c r="DC634" s="49"/>
      <c r="DD634" s="49"/>
    </row>
    <row r="635" spans="1:108">
      <c r="A635" s="49"/>
      <c r="B635" s="66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  <c r="BM635" s="49"/>
      <c r="BN635" s="49"/>
      <c r="BO635" s="49"/>
      <c r="BP635" s="49"/>
      <c r="BQ635" s="49"/>
      <c r="BR635" s="49"/>
      <c r="BS635" s="49"/>
      <c r="BT635" s="49"/>
      <c r="BU635" s="49"/>
      <c r="BV635" s="49"/>
      <c r="BW635" s="49"/>
      <c r="BX635" s="49"/>
      <c r="BY635" s="49"/>
      <c r="BZ635" s="49"/>
      <c r="CA635" s="49"/>
      <c r="CB635" s="49"/>
      <c r="CC635" s="49"/>
      <c r="CD635" s="49"/>
      <c r="CE635" s="49"/>
      <c r="CJ635" s="49"/>
      <c r="CK635" s="49"/>
      <c r="CN635" s="49"/>
      <c r="CO635" s="49"/>
      <c r="CP635" s="49"/>
      <c r="CQ635" s="49"/>
      <c r="CR635" s="49"/>
      <c r="CS635" s="49"/>
      <c r="CT635" s="49"/>
      <c r="CU635" s="49"/>
      <c r="CV635" s="49"/>
      <c r="CW635" s="49"/>
      <c r="CX635" s="49"/>
      <c r="CY635" s="49"/>
      <c r="CZ635" s="49"/>
      <c r="DA635" s="49"/>
      <c r="DB635" s="49"/>
      <c r="DC635" s="49"/>
      <c r="DD635" s="49"/>
    </row>
    <row r="636" spans="1:108">
      <c r="A636" s="49"/>
      <c r="B636" s="66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  <c r="BM636" s="49"/>
      <c r="BN636" s="49"/>
      <c r="BO636" s="49"/>
      <c r="BP636" s="49"/>
      <c r="BQ636" s="49"/>
      <c r="BR636" s="49"/>
      <c r="BS636" s="49"/>
      <c r="BT636" s="49"/>
      <c r="BU636" s="49"/>
      <c r="BV636" s="49"/>
      <c r="BW636" s="49"/>
      <c r="BX636" s="49"/>
      <c r="BY636" s="49"/>
      <c r="BZ636" s="49"/>
      <c r="CA636" s="49"/>
      <c r="CB636" s="49"/>
      <c r="CC636" s="49"/>
      <c r="CD636" s="49"/>
      <c r="CE636" s="49"/>
      <c r="CJ636" s="49"/>
      <c r="CK636" s="49"/>
      <c r="CN636" s="49"/>
      <c r="CO636" s="49"/>
      <c r="CP636" s="49"/>
      <c r="CQ636" s="49"/>
      <c r="CR636" s="49"/>
      <c r="CS636" s="49"/>
      <c r="CT636" s="49"/>
      <c r="CU636" s="49"/>
      <c r="CV636" s="49"/>
      <c r="CW636" s="49"/>
      <c r="CX636" s="49"/>
      <c r="CY636" s="49"/>
      <c r="CZ636" s="49"/>
      <c r="DA636" s="49"/>
      <c r="DB636" s="49"/>
      <c r="DC636" s="49"/>
      <c r="DD636" s="49"/>
    </row>
    <row r="637" spans="1:108">
      <c r="A637" s="49"/>
      <c r="B637" s="66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  <c r="BM637" s="49"/>
      <c r="BN637" s="49"/>
      <c r="BO637" s="49"/>
      <c r="BP637" s="49"/>
      <c r="BQ637" s="49"/>
      <c r="BR637" s="49"/>
      <c r="BS637" s="49"/>
      <c r="BT637" s="49"/>
      <c r="BU637" s="49"/>
      <c r="BV637" s="49"/>
      <c r="BW637" s="49"/>
      <c r="BX637" s="49"/>
      <c r="BY637" s="49"/>
      <c r="BZ637" s="49"/>
      <c r="CA637" s="49"/>
      <c r="CB637" s="49"/>
      <c r="CC637" s="49"/>
      <c r="CD637" s="49"/>
      <c r="CE637" s="49"/>
      <c r="CJ637" s="49"/>
      <c r="CK637" s="49"/>
      <c r="CN637" s="49"/>
      <c r="CO637" s="49"/>
      <c r="CP637" s="49"/>
      <c r="CQ637" s="49"/>
      <c r="CR637" s="49"/>
      <c r="CS637" s="49"/>
      <c r="CT637" s="49"/>
      <c r="CU637" s="49"/>
      <c r="CV637" s="49"/>
      <c r="CW637" s="49"/>
      <c r="CX637" s="49"/>
      <c r="CY637" s="49"/>
      <c r="CZ637" s="49"/>
      <c r="DA637" s="49"/>
      <c r="DB637" s="49"/>
      <c r="DC637" s="49"/>
      <c r="DD637" s="49"/>
    </row>
    <row r="638" spans="1:108">
      <c r="A638" s="49"/>
      <c r="B638" s="66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  <c r="BM638" s="49"/>
      <c r="BN638" s="49"/>
      <c r="BO638" s="49"/>
      <c r="BP638" s="49"/>
      <c r="BQ638" s="49"/>
      <c r="BR638" s="49"/>
      <c r="BS638" s="49"/>
      <c r="BT638" s="49"/>
      <c r="BU638" s="49"/>
      <c r="BV638" s="49"/>
      <c r="BW638" s="49"/>
      <c r="BX638" s="49"/>
      <c r="BY638" s="49"/>
      <c r="BZ638" s="49"/>
      <c r="CA638" s="49"/>
      <c r="CB638" s="49"/>
      <c r="CC638" s="49"/>
      <c r="CD638" s="49"/>
      <c r="CE638" s="49"/>
      <c r="CJ638" s="49"/>
      <c r="CK638" s="49"/>
      <c r="CN638" s="49"/>
      <c r="CO638" s="49"/>
      <c r="CP638" s="49"/>
      <c r="CQ638" s="49"/>
      <c r="CR638" s="49"/>
      <c r="CS638" s="49"/>
      <c r="CT638" s="49"/>
      <c r="CU638" s="49"/>
      <c r="CV638" s="49"/>
      <c r="CW638" s="49"/>
      <c r="CX638" s="49"/>
      <c r="CY638" s="49"/>
      <c r="CZ638" s="49"/>
      <c r="DA638" s="49"/>
      <c r="DB638" s="49"/>
      <c r="DC638" s="49"/>
      <c r="DD638" s="49"/>
    </row>
    <row r="639" spans="1:108">
      <c r="A639" s="49"/>
      <c r="B639" s="66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  <c r="BM639" s="49"/>
      <c r="BN639" s="49"/>
      <c r="BO639" s="49"/>
      <c r="BP639" s="49"/>
      <c r="BQ639" s="49"/>
      <c r="BR639" s="49"/>
      <c r="BS639" s="49"/>
      <c r="BT639" s="49"/>
      <c r="BU639" s="49"/>
      <c r="BV639" s="49"/>
      <c r="BW639" s="49"/>
      <c r="BX639" s="49"/>
      <c r="BY639" s="49"/>
      <c r="BZ639" s="49"/>
      <c r="CA639" s="49"/>
      <c r="CB639" s="49"/>
      <c r="CC639" s="49"/>
      <c r="CD639" s="49"/>
      <c r="CE639" s="49"/>
      <c r="CJ639" s="49"/>
      <c r="CK639" s="49"/>
      <c r="CN639" s="49"/>
      <c r="CO639" s="49"/>
      <c r="CP639" s="49"/>
      <c r="CQ639" s="49"/>
      <c r="CR639" s="49"/>
      <c r="CS639" s="49"/>
      <c r="CT639" s="49"/>
      <c r="CU639" s="49"/>
      <c r="CV639" s="49"/>
      <c r="CW639" s="49"/>
      <c r="CX639" s="49"/>
      <c r="CY639" s="49"/>
      <c r="CZ639" s="49"/>
      <c r="DA639" s="49"/>
      <c r="DB639" s="49"/>
      <c r="DC639" s="49"/>
      <c r="DD639" s="49"/>
    </row>
    <row r="640" spans="1:108">
      <c r="A640" s="49"/>
      <c r="B640" s="66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  <c r="BM640" s="49"/>
      <c r="BN640" s="49"/>
      <c r="BO640" s="49"/>
      <c r="BP640" s="49"/>
      <c r="BQ640" s="49"/>
      <c r="BR640" s="49"/>
      <c r="BS640" s="49"/>
      <c r="BT640" s="49"/>
      <c r="BU640" s="49"/>
      <c r="BV640" s="49"/>
      <c r="BW640" s="49"/>
      <c r="BX640" s="49"/>
      <c r="BY640" s="49"/>
      <c r="BZ640" s="49"/>
      <c r="CA640" s="49"/>
      <c r="CB640" s="49"/>
      <c r="CC640" s="49"/>
      <c r="CD640" s="49"/>
      <c r="CE640" s="49"/>
      <c r="CJ640" s="49"/>
      <c r="CK640" s="49"/>
      <c r="CN640" s="49"/>
      <c r="CO640" s="49"/>
      <c r="CP640" s="49"/>
      <c r="CQ640" s="49"/>
      <c r="CR640" s="49"/>
      <c r="CS640" s="49"/>
      <c r="CT640" s="49"/>
      <c r="CU640" s="49"/>
      <c r="CV640" s="49"/>
      <c r="CW640" s="49"/>
      <c r="CX640" s="49"/>
      <c r="CY640" s="49"/>
      <c r="CZ640" s="49"/>
      <c r="DA640" s="49"/>
      <c r="DB640" s="49"/>
      <c r="DC640" s="49"/>
      <c r="DD640" s="49"/>
    </row>
    <row r="641" spans="1:108">
      <c r="A641" s="49"/>
      <c r="B641" s="66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  <c r="BM641" s="49"/>
      <c r="BN641" s="49"/>
      <c r="BO641" s="49"/>
      <c r="BP641" s="49"/>
      <c r="BQ641" s="49"/>
      <c r="BR641" s="49"/>
      <c r="BS641" s="49"/>
      <c r="BT641" s="49"/>
      <c r="BU641" s="49"/>
      <c r="BV641" s="49"/>
      <c r="BW641" s="49"/>
      <c r="BX641" s="49"/>
      <c r="BY641" s="49"/>
      <c r="BZ641" s="49"/>
      <c r="CA641" s="49"/>
      <c r="CB641" s="49"/>
      <c r="CC641" s="49"/>
      <c r="CD641" s="49"/>
      <c r="CE641" s="49"/>
      <c r="CJ641" s="49"/>
      <c r="CK641" s="49"/>
      <c r="CN641" s="49"/>
      <c r="CO641" s="49"/>
      <c r="CP641" s="49"/>
      <c r="CQ641" s="49"/>
      <c r="CR641" s="49"/>
      <c r="CS641" s="49"/>
      <c r="CT641" s="49"/>
      <c r="CU641" s="49"/>
      <c r="CV641" s="49"/>
      <c r="CW641" s="49"/>
      <c r="CX641" s="49"/>
      <c r="CY641" s="49"/>
      <c r="CZ641" s="49"/>
      <c r="DA641" s="49"/>
      <c r="DB641" s="49"/>
      <c r="DC641" s="49"/>
      <c r="DD641" s="49"/>
    </row>
    <row r="642" spans="1:108">
      <c r="A642" s="49"/>
      <c r="B642" s="66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  <c r="BM642" s="49"/>
      <c r="BN642" s="49"/>
      <c r="BO642" s="49"/>
      <c r="BP642" s="49"/>
      <c r="BQ642" s="49"/>
      <c r="BR642" s="49"/>
      <c r="BS642" s="49"/>
      <c r="BT642" s="49"/>
      <c r="BU642" s="49"/>
      <c r="BV642" s="49"/>
      <c r="BW642" s="49"/>
      <c r="BX642" s="49"/>
      <c r="BY642" s="49"/>
      <c r="BZ642" s="49"/>
      <c r="CA642" s="49"/>
      <c r="CB642" s="49"/>
      <c r="CC642" s="49"/>
      <c r="CD642" s="49"/>
      <c r="CE642" s="49"/>
      <c r="CJ642" s="49"/>
      <c r="CK642" s="49"/>
      <c r="CN642" s="49"/>
      <c r="CO642" s="49"/>
      <c r="CP642" s="49"/>
      <c r="CQ642" s="49"/>
      <c r="CR642" s="49"/>
      <c r="CS642" s="49"/>
      <c r="CT642" s="49"/>
      <c r="CU642" s="49"/>
      <c r="CV642" s="49"/>
      <c r="CW642" s="49"/>
      <c r="CX642" s="49"/>
      <c r="CY642" s="49"/>
      <c r="CZ642" s="49"/>
      <c r="DA642" s="49"/>
      <c r="DB642" s="49"/>
      <c r="DC642" s="49"/>
      <c r="DD642" s="49"/>
    </row>
    <row r="643" spans="1:108">
      <c r="A643" s="49"/>
      <c r="B643" s="66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  <c r="BM643" s="49"/>
      <c r="BN643" s="49"/>
      <c r="BO643" s="49"/>
      <c r="BP643" s="49"/>
      <c r="BQ643" s="49"/>
      <c r="BR643" s="49"/>
      <c r="BS643" s="49"/>
      <c r="BT643" s="49"/>
      <c r="BU643" s="49"/>
      <c r="BV643" s="49"/>
      <c r="BW643" s="49"/>
      <c r="BX643" s="49"/>
      <c r="BY643" s="49"/>
      <c r="BZ643" s="49"/>
      <c r="CA643" s="49"/>
      <c r="CB643" s="49"/>
      <c r="CC643" s="49"/>
      <c r="CD643" s="49"/>
      <c r="CE643" s="49"/>
      <c r="CJ643" s="49"/>
      <c r="CK643" s="49"/>
      <c r="CN643" s="49"/>
      <c r="CO643" s="49"/>
      <c r="CP643" s="49"/>
      <c r="CQ643" s="49"/>
      <c r="CR643" s="49"/>
      <c r="CS643" s="49"/>
      <c r="CT643" s="49"/>
      <c r="CU643" s="49"/>
      <c r="CV643" s="49"/>
      <c r="CW643" s="49"/>
      <c r="CX643" s="49"/>
      <c r="CY643" s="49"/>
      <c r="CZ643" s="49"/>
      <c r="DA643" s="49"/>
      <c r="DB643" s="49"/>
      <c r="DC643" s="49"/>
      <c r="DD643" s="49"/>
    </row>
    <row r="644" spans="1:108">
      <c r="A644" s="49"/>
      <c r="B644" s="66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  <c r="BM644" s="49"/>
      <c r="BN644" s="49"/>
      <c r="BO644" s="49"/>
      <c r="BP644" s="49"/>
      <c r="BQ644" s="49"/>
      <c r="BR644" s="49"/>
      <c r="BS644" s="49"/>
      <c r="BT644" s="49"/>
      <c r="BU644" s="49"/>
      <c r="BV644" s="49"/>
      <c r="BW644" s="49"/>
      <c r="BX644" s="49"/>
      <c r="BY644" s="49"/>
      <c r="BZ644" s="49"/>
      <c r="CA644" s="49"/>
      <c r="CB644" s="49"/>
      <c r="CC644" s="49"/>
      <c r="CD644" s="49"/>
      <c r="CE644" s="49"/>
      <c r="CJ644" s="49"/>
      <c r="CK644" s="49"/>
      <c r="CN644" s="49"/>
      <c r="CO644" s="49"/>
      <c r="CP644" s="49"/>
      <c r="CQ644" s="49"/>
      <c r="CR644" s="49"/>
      <c r="CS644" s="49"/>
      <c r="CT644" s="49"/>
      <c r="CU644" s="49"/>
      <c r="CV644" s="49"/>
      <c r="CW644" s="49"/>
      <c r="CX644" s="49"/>
      <c r="CY644" s="49"/>
      <c r="CZ644" s="49"/>
      <c r="DA644" s="49"/>
      <c r="DB644" s="49"/>
      <c r="DC644" s="49"/>
      <c r="DD644" s="49"/>
    </row>
    <row r="645" spans="1:108">
      <c r="A645" s="49"/>
      <c r="B645" s="66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  <c r="BM645" s="49"/>
      <c r="BN645" s="49"/>
      <c r="BO645" s="49"/>
      <c r="BP645" s="49"/>
      <c r="BQ645" s="49"/>
      <c r="BR645" s="49"/>
      <c r="BS645" s="49"/>
      <c r="BT645" s="49"/>
      <c r="BU645" s="49"/>
      <c r="BV645" s="49"/>
      <c r="BW645" s="49"/>
      <c r="BX645" s="49"/>
      <c r="BY645" s="49"/>
      <c r="BZ645" s="49"/>
      <c r="CA645" s="49"/>
      <c r="CB645" s="49"/>
      <c r="CC645" s="49"/>
      <c r="CD645" s="49"/>
      <c r="CE645" s="49"/>
      <c r="CJ645" s="49"/>
      <c r="CK645" s="49"/>
      <c r="CN645" s="49"/>
      <c r="CO645" s="49"/>
      <c r="CP645" s="49"/>
      <c r="CQ645" s="49"/>
      <c r="CR645" s="49"/>
      <c r="CS645" s="49"/>
      <c r="CT645" s="49"/>
      <c r="CU645" s="49"/>
      <c r="CV645" s="49"/>
      <c r="CW645" s="49"/>
      <c r="CX645" s="49"/>
      <c r="CY645" s="49"/>
      <c r="CZ645" s="49"/>
      <c r="DA645" s="49"/>
      <c r="DB645" s="49"/>
      <c r="DC645" s="49"/>
      <c r="DD645" s="49"/>
    </row>
    <row r="646" spans="1:108">
      <c r="A646" s="49"/>
      <c r="B646" s="66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  <c r="BM646" s="49"/>
      <c r="BN646" s="49"/>
      <c r="BO646" s="49"/>
      <c r="BP646" s="49"/>
      <c r="BQ646" s="49"/>
      <c r="BR646" s="49"/>
      <c r="BS646" s="49"/>
      <c r="BT646" s="49"/>
      <c r="BU646" s="49"/>
      <c r="BV646" s="49"/>
      <c r="BW646" s="49"/>
      <c r="BX646" s="49"/>
      <c r="BY646" s="49"/>
      <c r="BZ646" s="49"/>
      <c r="CA646" s="49"/>
      <c r="CB646" s="49"/>
      <c r="CC646" s="49"/>
      <c r="CD646" s="49"/>
      <c r="CE646" s="49"/>
      <c r="CJ646" s="49"/>
      <c r="CK646" s="49"/>
      <c r="CN646" s="49"/>
      <c r="CO646" s="49"/>
      <c r="CP646" s="49"/>
      <c r="CQ646" s="49"/>
      <c r="CR646" s="49"/>
      <c r="CS646" s="49"/>
      <c r="CT646" s="49"/>
      <c r="CU646" s="49"/>
      <c r="CV646" s="49"/>
      <c r="CW646" s="49"/>
      <c r="CX646" s="49"/>
      <c r="CY646" s="49"/>
      <c r="CZ646" s="49"/>
      <c r="DA646" s="49"/>
      <c r="DB646" s="49"/>
      <c r="DC646" s="49"/>
      <c r="DD646" s="49"/>
    </row>
    <row r="647" spans="1:108">
      <c r="A647" s="49"/>
      <c r="B647" s="66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  <c r="BM647" s="49"/>
      <c r="BN647" s="49"/>
      <c r="BO647" s="49"/>
      <c r="BP647" s="49"/>
      <c r="BQ647" s="49"/>
      <c r="BR647" s="49"/>
      <c r="BS647" s="49"/>
      <c r="BT647" s="49"/>
      <c r="BU647" s="49"/>
      <c r="BV647" s="49"/>
      <c r="BW647" s="49"/>
      <c r="BX647" s="49"/>
      <c r="BY647" s="49"/>
      <c r="BZ647" s="49"/>
      <c r="CA647" s="49"/>
      <c r="CB647" s="49"/>
      <c r="CC647" s="49"/>
      <c r="CD647" s="49"/>
      <c r="CE647" s="49"/>
      <c r="CJ647" s="49"/>
      <c r="CK647" s="49"/>
      <c r="CN647" s="49"/>
      <c r="CO647" s="49"/>
      <c r="CP647" s="49"/>
      <c r="CQ647" s="49"/>
      <c r="CR647" s="49"/>
      <c r="CS647" s="49"/>
      <c r="CT647" s="49"/>
      <c r="CU647" s="49"/>
      <c r="CV647" s="49"/>
      <c r="CW647" s="49"/>
      <c r="CX647" s="49"/>
      <c r="CY647" s="49"/>
      <c r="CZ647" s="49"/>
      <c r="DA647" s="49"/>
      <c r="DB647" s="49"/>
      <c r="DC647" s="49"/>
      <c r="DD647" s="49"/>
    </row>
    <row r="648" spans="1:108">
      <c r="A648" s="49"/>
      <c r="B648" s="66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  <c r="BM648" s="49"/>
      <c r="BN648" s="49"/>
      <c r="BO648" s="49"/>
      <c r="BP648" s="49"/>
      <c r="BQ648" s="49"/>
      <c r="BR648" s="49"/>
      <c r="BS648" s="49"/>
      <c r="BT648" s="49"/>
      <c r="BU648" s="49"/>
      <c r="BV648" s="49"/>
      <c r="BW648" s="49"/>
      <c r="BX648" s="49"/>
      <c r="BY648" s="49"/>
      <c r="BZ648" s="49"/>
      <c r="CA648" s="49"/>
      <c r="CB648" s="49"/>
      <c r="CC648" s="49"/>
      <c r="CD648" s="49"/>
      <c r="CE648" s="49"/>
      <c r="CJ648" s="49"/>
      <c r="CK648" s="49"/>
      <c r="CN648" s="49"/>
      <c r="CO648" s="49"/>
      <c r="CP648" s="49"/>
      <c r="CQ648" s="49"/>
      <c r="CR648" s="49"/>
      <c r="CS648" s="49"/>
      <c r="CT648" s="49"/>
      <c r="CU648" s="49"/>
      <c r="CV648" s="49"/>
      <c r="CW648" s="49"/>
      <c r="CX648" s="49"/>
      <c r="CY648" s="49"/>
      <c r="CZ648" s="49"/>
      <c r="DA648" s="49"/>
      <c r="DB648" s="49"/>
      <c r="DC648" s="49"/>
      <c r="DD648" s="49"/>
    </row>
    <row r="649" spans="1:108">
      <c r="A649" s="49"/>
      <c r="B649" s="66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  <c r="BM649" s="49"/>
      <c r="BN649" s="49"/>
      <c r="BO649" s="49"/>
      <c r="BP649" s="49"/>
      <c r="BQ649" s="49"/>
      <c r="BR649" s="49"/>
      <c r="BS649" s="49"/>
      <c r="BT649" s="49"/>
      <c r="BU649" s="49"/>
      <c r="BV649" s="49"/>
      <c r="BW649" s="49"/>
      <c r="BX649" s="49"/>
      <c r="BY649" s="49"/>
      <c r="BZ649" s="49"/>
      <c r="CA649" s="49"/>
      <c r="CB649" s="49"/>
      <c r="CC649" s="49"/>
      <c r="CD649" s="49"/>
      <c r="CE649" s="49"/>
      <c r="CJ649" s="49"/>
      <c r="CK649" s="49"/>
      <c r="CN649" s="49"/>
      <c r="CO649" s="49"/>
      <c r="CP649" s="49"/>
      <c r="CQ649" s="49"/>
      <c r="CR649" s="49"/>
      <c r="CS649" s="49"/>
      <c r="CT649" s="49"/>
      <c r="CU649" s="49"/>
      <c r="CV649" s="49"/>
      <c r="CW649" s="49"/>
      <c r="CX649" s="49"/>
      <c r="CY649" s="49"/>
      <c r="CZ649" s="49"/>
      <c r="DA649" s="49"/>
      <c r="DB649" s="49"/>
      <c r="DC649" s="49"/>
      <c r="DD649" s="49"/>
    </row>
    <row r="650" spans="1:108">
      <c r="A650" s="49"/>
      <c r="B650" s="66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  <c r="BM650" s="49"/>
      <c r="BN650" s="49"/>
      <c r="BO650" s="49"/>
      <c r="BP650" s="49"/>
      <c r="BQ650" s="49"/>
      <c r="BR650" s="49"/>
      <c r="BS650" s="49"/>
      <c r="BT650" s="49"/>
      <c r="BU650" s="49"/>
      <c r="BV650" s="49"/>
      <c r="BW650" s="49"/>
      <c r="BX650" s="49"/>
      <c r="BY650" s="49"/>
      <c r="BZ650" s="49"/>
      <c r="CA650" s="49"/>
      <c r="CB650" s="49"/>
      <c r="CC650" s="49"/>
      <c r="CD650" s="49"/>
      <c r="CE650" s="49"/>
      <c r="CJ650" s="49"/>
      <c r="CK650" s="49"/>
      <c r="CN650" s="49"/>
      <c r="CO650" s="49"/>
      <c r="CP650" s="49"/>
      <c r="CQ650" s="49"/>
      <c r="CR650" s="49"/>
      <c r="CS650" s="49"/>
      <c r="CT650" s="49"/>
      <c r="CU650" s="49"/>
      <c r="CV650" s="49"/>
      <c r="CW650" s="49"/>
      <c r="CX650" s="49"/>
      <c r="CY650" s="49"/>
      <c r="CZ650" s="49"/>
      <c r="DA650" s="49"/>
      <c r="DB650" s="49"/>
      <c r="DC650" s="49"/>
      <c r="DD650" s="49"/>
    </row>
    <row r="651" spans="1:108">
      <c r="A651" s="49"/>
      <c r="B651" s="66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  <c r="BM651" s="49"/>
      <c r="BN651" s="49"/>
      <c r="BO651" s="49"/>
      <c r="BP651" s="49"/>
      <c r="BQ651" s="49"/>
      <c r="BR651" s="49"/>
      <c r="BS651" s="49"/>
      <c r="BT651" s="49"/>
      <c r="BU651" s="49"/>
      <c r="BV651" s="49"/>
      <c r="BW651" s="49"/>
      <c r="BX651" s="49"/>
      <c r="BY651" s="49"/>
      <c r="BZ651" s="49"/>
      <c r="CA651" s="49"/>
      <c r="CB651" s="49"/>
      <c r="CC651" s="49"/>
      <c r="CD651" s="49"/>
      <c r="CE651" s="49"/>
      <c r="CJ651" s="49"/>
      <c r="CK651" s="49"/>
      <c r="CN651" s="49"/>
      <c r="CO651" s="49"/>
      <c r="CP651" s="49"/>
      <c r="CQ651" s="49"/>
      <c r="CR651" s="49"/>
      <c r="CS651" s="49"/>
      <c r="CT651" s="49"/>
      <c r="CU651" s="49"/>
      <c r="CV651" s="49"/>
      <c r="CW651" s="49"/>
      <c r="CX651" s="49"/>
      <c r="CY651" s="49"/>
      <c r="CZ651" s="49"/>
      <c r="DA651" s="49"/>
      <c r="DB651" s="49"/>
      <c r="DC651" s="49"/>
      <c r="DD651" s="49"/>
    </row>
    <row r="652" spans="1:108">
      <c r="A652" s="49"/>
      <c r="B652" s="66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  <c r="BM652" s="49"/>
      <c r="BN652" s="49"/>
      <c r="BO652" s="49"/>
      <c r="BP652" s="49"/>
      <c r="BQ652" s="49"/>
      <c r="BR652" s="49"/>
      <c r="BS652" s="49"/>
      <c r="BT652" s="49"/>
      <c r="BU652" s="49"/>
      <c r="BV652" s="49"/>
      <c r="BW652" s="49"/>
      <c r="BX652" s="49"/>
      <c r="BY652" s="49"/>
      <c r="BZ652" s="49"/>
      <c r="CA652" s="49"/>
      <c r="CB652" s="49"/>
      <c r="CC652" s="49"/>
      <c r="CD652" s="49"/>
      <c r="CE652" s="49"/>
      <c r="CJ652" s="49"/>
      <c r="CK652" s="49"/>
      <c r="CN652" s="49"/>
      <c r="CO652" s="49"/>
      <c r="CP652" s="49"/>
      <c r="CQ652" s="49"/>
      <c r="CR652" s="49"/>
      <c r="CS652" s="49"/>
      <c r="CT652" s="49"/>
      <c r="CU652" s="49"/>
      <c r="CV652" s="49"/>
      <c r="CW652" s="49"/>
      <c r="CX652" s="49"/>
      <c r="CY652" s="49"/>
      <c r="CZ652" s="49"/>
      <c r="DA652" s="49"/>
      <c r="DB652" s="49"/>
      <c r="DC652" s="49"/>
      <c r="DD652" s="49"/>
    </row>
    <row r="653" spans="1:108">
      <c r="A653" s="49"/>
      <c r="B653" s="66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  <c r="BM653" s="49"/>
      <c r="BN653" s="49"/>
      <c r="BO653" s="49"/>
      <c r="BP653" s="49"/>
      <c r="BQ653" s="49"/>
      <c r="BR653" s="49"/>
      <c r="BS653" s="49"/>
      <c r="BT653" s="49"/>
      <c r="BU653" s="49"/>
      <c r="BV653" s="49"/>
      <c r="BW653" s="49"/>
      <c r="BX653" s="49"/>
      <c r="BY653" s="49"/>
      <c r="BZ653" s="49"/>
      <c r="CA653" s="49"/>
      <c r="CB653" s="49"/>
      <c r="CC653" s="49"/>
      <c r="CD653" s="49"/>
      <c r="CE653" s="49"/>
      <c r="CJ653" s="49"/>
      <c r="CK653" s="49"/>
      <c r="CN653" s="49"/>
      <c r="CO653" s="49"/>
      <c r="CP653" s="49"/>
      <c r="CQ653" s="49"/>
      <c r="CR653" s="49"/>
      <c r="CS653" s="49"/>
      <c r="CT653" s="49"/>
      <c r="CU653" s="49"/>
      <c r="CV653" s="49"/>
      <c r="CW653" s="49"/>
      <c r="CX653" s="49"/>
      <c r="CY653" s="49"/>
      <c r="CZ653" s="49"/>
      <c r="DA653" s="49"/>
      <c r="DB653" s="49"/>
      <c r="DC653" s="49"/>
      <c r="DD653" s="49"/>
    </row>
    <row r="654" spans="1:108">
      <c r="A654" s="49"/>
      <c r="B654" s="66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  <c r="BM654" s="49"/>
      <c r="BN654" s="49"/>
      <c r="BO654" s="49"/>
      <c r="BP654" s="49"/>
      <c r="BQ654" s="49"/>
      <c r="BR654" s="49"/>
      <c r="BS654" s="49"/>
      <c r="BT654" s="49"/>
      <c r="BU654" s="49"/>
      <c r="BV654" s="49"/>
      <c r="BW654" s="49"/>
      <c r="BX654" s="49"/>
      <c r="BY654" s="49"/>
      <c r="BZ654" s="49"/>
      <c r="CA654" s="49"/>
      <c r="CB654" s="49"/>
      <c r="CC654" s="49"/>
      <c r="CD654" s="49"/>
      <c r="CE654" s="49"/>
      <c r="CJ654" s="49"/>
      <c r="CK654" s="49"/>
      <c r="CN654" s="49"/>
      <c r="CO654" s="49"/>
      <c r="CP654" s="49"/>
      <c r="CQ654" s="49"/>
      <c r="CR654" s="49"/>
      <c r="CS654" s="49"/>
      <c r="CT654" s="49"/>
      <c r="CU654" s="49"/>
      <c r="CV654" s="49"/>
      <c r="CW654" s="49"/>
      <c r="CX654" s="49"/>
      <c r="CY654" s="49"/>
      <c r="CZ654" s="49"/>
      <c r="DA654" s="49"/>
      <c r="DB654" s="49"/>
      <c r="DC654" s="49"/>
      <c r="DD654" s="49"/>
    </row>
    <row r="655" spans="1:108">
      <c r="A655" s="49"/>
      <c r="B655" s="66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  <c r="BM655" s="49"/>
      <c r="BN655" s="49"/>
      <c r="BO655" s="49"/>
      <c r="BP655" s="49"/>
      <c r="BQ655" s="49"/>
      <c r="BR655" s="49"/>
      <c r="BS655" s="49"/>
      <c r="BT655" s="49"/>
      <c r="BU655" s="49"/>
      <c r="BV655" s="49"/>
      <c r="BW655" s="49"/>
      <c r="BX655" s="49"/>
      <c r="BY655" s="49"/>
      <c r="BZ655" s="49"/>
      <c r="CA655" s="49"/>
      <c r="CB655" s="49"/>
      <c r="CC655" s="49"/>
      <c r="CD655" s="49"/>
      <c r="CE655" s="49"/>
      <c r="CJ655" s="49"/>
      <c r="CK655" s="49"/>
      <c r="CN655" s="49"/>
      <c r="CO655" s="49"/>
      <c r="CP655" s="49"/>
      <c r="CQ655" s="49"/>
      <c r="CR655" s="49"/>
      <c r="CS655" s="49"/>
      <c r="CT655" s="49"/>
      <c r="CU655" s="49"/>
      <c r="CV655" s="49"/>
      <c r="CW655" s="49"/>
      <c r="CX655" s="49"/>
      <c r="CY655" s="49"/>
      <c r="CZ655" s="49"/>
      <c r="DA655" s="49"/>
      <c r="DB655" s="49"/>
      <c r="DC655" s="49"/>
      <c r="DD655" s="49"/>
    </row>
    <row r="656" spans="1:108">
      <c r="A656" s="49"/>
      <c r="B656" s="66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  <c r="BM656" s="49"/>
      <c r="BN656" s="49"/>
      <c r="BO656" s="49"/>
      <c r="BP656" s="49"/>
      <c r="BQ656" s="49"/>
      <c r="BR656" s="49"/>
      <c r="BS656" s="49"/>
      <c r="BT656" s="49"/>
      <c r="BU656" s="49"/>
      <c r="BV656" s="49"/>
      <c r="BW656" s="49"/>
      <c r="BX656" s="49"/>
      <c r="BY656" s="49"/>
      <c r="BZ656" s="49"/>
      <c r="CA656" s="49"/>
      <c r="CB656" s="49"/>
      <c r="CC656" s="49"/>
      <c r="CD656" s="49"/>
      <c r="CE656" s="49"/>
      <c r="CJ656" s="49"/>
      <c r="CK656" s="49"/>
      <c r="CN656" s="49"/>
      <c r="CO656" s="49"/>
      <c r="CP656" s="49"/>
      <c r="CQ656" s="49"/>
      <c r="CR656" s="49"/>
      <c r="CS656" s="49"/>
      <c r="CT656" s="49"/>
      <c r="CU656" s="49"/>
      <c r="CV656" s="49"/>
      <c r="CW656" s="49"/>
      <c r="CX656" s="49"/>
      <c r="CY656" s="49"/>
      <c r="CZ656" s="49"/>
      <c r="DA656" s="49"/>
      <c r="DB656" s="49"/>
      <c r="DC656" s="49"/>
      <c r="DD656" s="49"/>
    </row>
    <row r="657" spans="1:108">
      <c r="A657" s="49"/>
      <c r="B657" s="66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  <c r="BM657" s="49"/>
      <c r="BN657" s="49"/>
      <c r="BO657" s="49"/>
      <c r="BP657" s="49"/>
      <c r="BQ657" s="49"/>
      <c r="BR657" s="49"/>
      <c r="BS657" s="49"/>
      <c r="BT657" s="49"/>
      <c r="BU657" s="49"/>
      <c r="BV657" s="49"/>
      <c r="BW657" s="49"/>
      <c r="BX657" s="49"/>
      <c r="BY657" s="49"/>
      <c r="BZ657" s="49"/>
      <c r="CA657" s="49"/>
      <c r="CB657" s="49"/>
      <c r="CC657" s="49"/>
      <c r="CD657" s="49"/>
      <c r="CE657" s="49"/>
      <c r="CJ657" s="49"/>
      <c r="CK657" s="49"/>
      <c r="CN657" s="49"/>
      <c r="CO657" s="49"/>
      <c r="CP657" s="49"/>
      <c r="CQ657" s="49"/>
      <c r="CR657" s="49"/>
      <c r="CS657" s="49"/>
      <c r="CT657" s="49"/>
      <c r="CU657" s="49"/>
      <c r="CV657" s="49"/>
      <c r="CW657" s="49"/>
      <c r="CX657" s="49"/>
      <c r="CY657" s="49"/>
      <c r="CZ657" s="49"/>
      <c r="DA657" s="49"/>
      <c r="DB657" s="49"/>
      <c r="DC657" s="49"/>
      <c r="DD657" s="49"/>
    </row>
    <row r="658" spans="1:108">
      <c r="A658" s="49"/>
      <c r="B658" s="66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  <c r="BM658" s="49"/>
      <c r="BN658" s="49"/>
      <c r="BO658" s="49"/>
      <c r="BP658" s="49"/>
      <c r="BQ658" s="49"/>
      <c r="BR658" s="49"/>
      <c r="BS658" s="49"/>
      <c r="BT658" s="49"/>
      <c r="BU658" s="49"/>
      <c r="BV658" s="49"/>
      <c r="BW658" s="49"/>
      <c r="BX658" s="49"/>
      <c r="BY658" s="49"/>
      <c r="BZ658" s="49"/>
      <c r="CA658" s="49"/>
      <c r="CB658" s="49"/>
      <c r="CC658" s="49"/>
      <c r="CD658" s="49"/>
      <c r="CE658" s="49"/>
      <c r="CJ658" s="49"/>
      <c r="CK658" s="49"/>
      <c r="CN658" s="49"/>
      <c r="CO658" s="49"/>
      <c r="CP658" s="49"/>
      <c r="CQ658" s="49"/>
      <c r="CR658" s="49"/>
      <c r="CS658" s="49"/>
      <c r="CT658" s="49"/>
      <c r="CU658" s="49"/>
      <c r="CV658" s="49"/>
      <c r="CW658" s="49"/>
      <c r="CX658" s="49"/>
      <c r="CY658" s="49"/>
      <c r="CZ658" s="49"/>
      <c r="DA658" s="49"/>
      <c r="DB658" s="49"/>
      <c r="DC658" s="49"/>
      <c r="DD658" s="49"/>
    </row>
    <row r="659" spans="1:108">
      <c r="A659" s="49"/>
      <c r="B659" s="66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  <c r="BM659" s="49"/>
      <c r="BN659" s="49"/>
      <c r="BO659" s="49"/>
      <c r="BP659" s="49"/>
      <c r="BQ659" s="49"/>
      <c r="BR659" s="49"/>
      <c r="BS659" s="49"/>
      <c r="BT659" s="49"/>
      <c r="BU659" s="49"/>
      <c r="BV659" s="49"/>
      <c r="BW659" s="49"/>
      <c r="BX659" s="49"/>
      <c r="BY659" s="49"/>
      <c r="BZ659" s="49"/>
      <c r="CA659" s="49"/>
      <c r="CB659" s="49"/>
      <c r="CC659" s="49"/>
      <c r="CD659" s="49"/>
      <c r="CE659" s="49"/>
      <c r="CJ659" s="49"/>
      <c r="CK659" s="49"/>
      <c r="CN659" s="49"/>
      <c r="CO659" s="49"/>
      <c r="CP659" s="49"/>
      <c r="CQ659" s="49"/>
      <c r="CR659" s="49"/>
      <c r="CS659" s="49"/>
      <c r="CT659" s="49"/>
      <c r="CU659" s="49"/>
      <c r="CV659" s="49"/>
      <c r="CW659" s="49"/>
      <c r="CX659" s="49"/>
      <c r="CY659" s="49"/>
      <c r="CZ659" s="49"/>
      <c r="DA659" s="49"/>
      <c r="DB659" s="49"/>
      <c r="DC659" s="49"/>
      <c r="DD659" s="49"/>
    </row>
    <row r="660" spans="1:108">
      <c r="A660" s="49"/>
      <c r="B660" s="66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  <c r="BM660" s="49"/>
      <c r="BN660" s="49"/>
      <c r="BO660" s="49"/>
      <c r="BP660" s="49"/>
      <c r="BQ660" s="49"/>
      <c r="BR660" s="49"/>
      <c r="BS660" s="49"/>
      <c r="BT660" s="49"/>
      <c r="BU660" s="49"/>
      <c r="BV660" s="49"/>
      <c r="BW660" s="49"/>
      <c r="BX660" s="49"/>
      <c r="BY660" s="49"/>
      <c r="BZ660" s="49"/>
      <c r="CA660" s="49"/>
      <c r="CB660" s="49"/>
      <c r="CC660" s="49"/>
      <c r="CD660" s="49"/>
      <c r="CE660" s="49"/>
      <c r="CJ660" s="49"/>
      <c r="CK660" s="49"/>
      <c r="CN660" s="49"/>
      <c r="CO660" s="49"/>
      <c r="CP660" s="49"/>
      <c r="CQ660" s="49"/>
      <c r="CR660" s="49"/>
      <c r="CS660" s="49"/>
      <c r="CT660" s="49"/>
      <c r="CU660" s="49"/>
      <c r="CV660" s="49"/>
      <c r="CW660" s="49"/>
      <c r="CX660" s="49"/>
      <c r="CY660" s="49"/>
      <c r="CZ660" s="49"/>
      <c r="DA660" s="49"/>
      <c r="DB660" s="49"/>
      <c r="DC660" s="49"/>
      <c r="DD660" s="49"/>
    </row>
    <row r="661" spans="1:108">
      <c r="A661" s="49"/>
      <c r="B661" s="66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  <c r="BM661" s="49"/>
      <c r="BN661" s="49"/>
      <c r="BO661" s="49"/>
      <c r="BP661" s="49"/>
      <c r="BQ661" s="49"/>
      <c r="BR661" s="49"/>
      <c r="BS661" s="49"/>
      <c r="BT661" s="49"/>
      <c r="BU661" s="49"/>
      <c r="BV661" s="49"/>
      <c r="BW661" s="49"/>
      <c r="BX661" s="49"/>
      <c r="BY661" s="49"/>
      <c r="BZ661" s="49"/>
      <c r="CA661" s="49"/>
      <c r="CB661" s="49"/>
      <c r="CC661" s="49"/>
      <c r="CD661" s="49"/>
      <c r="CE661" s="49"/>
      <c r="CJ661" s="49"/>
      <c r="CK661" s="49"/>
      <c r="CN661" s="49"/>
      <c r="CO661" s="49"/>
      <c r="CP661" s="49"/>
      <c r="CQ661" s="49"/>
      <c r="CR661" s="49"/>
      <c r="CS661" s="49"/>
      <c r="CT661" s="49"/>
      <c r="CU661" s="49"/>
      <c r="CV661" s="49"/>
      <c r="CW661" s="49"/>
      <c r="CX661" s="49"/>
      <c r="CY661" s="49"/>
      <c r="CZ661" s="49"/>
      <c r="DA661" s="49"/>
      <c r="DB661" s="49"/>
      <c r="DC661" s="49"/>
      <c r="DD661" s="49"/>
    </row>
    <row r="662" spans="1:108">
      <c r="A662" s="49"/>
      <c r="B662" s="66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  <c r="BM662" s="49"/>
      <c r="BN662" s="49"/>
      <c r="BO662" s="49"/>
      <c r="BP662" s="49"/>
      <c r="BQ662" s="49"/>
      <c r="BR662" s="49"/>
      <c r="BS662" s="49"/>
      <c r="BT662" s="49"/>
      <c r="BU662" s="49"/>
      <c r="BV662" s="49"/>
      <c r="BW662" s="49"/>
      <c r="BX662" s="49"/>
      <c r="BY662" s="49"/>
      <c r="BZ662" s="49"/>
      <c r="CA662" s="49"/>
      <c r="CB662" s="49"/>
      <c r="CC662" s="49"/>
      <c r="CD662" s="49"/>
      <c r="CE662" s="49"/>
      <c r="CJ662" s="49"/>
      <c r="CK662" s="49"/>
      <c r="CN662" s="49"/>
      <c r="CO662" s="49"/>
      <c r="CP662" s="49"/>
      <c r="CQ662" s="49"/>
      <c r="CR662" s="49"/>
      <c r="CS662" s="49"/>
      <c r="CT662" s="49"/>
      <c r="CU662" s="49"/>
      <c r="CV662" s="49"/>
      <c r="CW662" s="49"/>
      <c r="CX662" s="49"/>
      <c r="CY662" s="49"/>
      <c r="CZ662" s="49"/>
      <c r="DA662" s="49"/>
      <c r="DB662" s="49"/>
      <c r="DC662" s="49"/>
      <c r="DD662" s="49"/>
    </row>
    <row r="663" spans="1:108">
      <c r="A663" s="49"/>
      <c r="B663" s="66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  <c r="BM663" s="49"/>
      <c r="BN663" s="49"/>
      <c r="BO663" s="49"/>
      <c r="BP663" s="49"/>
      <c r="BQ663" s="49"/>
      <c r="BR663" s="49"/>
      <c r="BS663" s="49"/>
      <c r="BT663" s="49"/>
      <c r="BU663" s="49"/>
      <c r="BV663" s="49"/>
      <c r="BW663" s="49"/>
      <c r="BX663" s="49"/>
      <c r="BY663" s="49"/>
      <c r="BZ663" s="49"/>
      <c r="CA663" s="49"/>
      <c r="CB663" s="49"/>
      <c r="CC663" s="49"/>
      <c r="CD663" s="49"/>
      <c r="CE663" s="49"/>
      <c r="CJ663" s="49"/>
      <c r="CK663" s="49"/>
      <c r="CN663" s="49"/>
      <c r="CO663" s="49"/>
      <c r="CP663" s="49"/>
      <c r="CQ663" s="49"/>
      <c r="CR663" s="49"/>
      <c r="CS663" s="49"/>
      <c r="CT663" s="49"/>
      <c r="CU663" s="49"/>
      <c r="CV663" s="49"/>
      <c r="CW663" s="49"/>
      <c r="CX663" s="49"/>
      <c r="CY663" s="49"/>
      <c r="CZ663" s="49"/>
      <c r="DA663" s="49"/>
      <c r="DB663" s="49"/>
      <c r="DC663" s="49"/>
      <c r="DD663" s="49"/>
    </row>
    <row r="664" spans="1:108">
      <c r="A664" s="49"/>
      <c r="B664" s="66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  <c r="BM664" s="49"/>
      <c r="BN664" s="49"/>
      <c r="BO664" s="49"/>
      <c r="BP664" s="49"/>
      <c r="BQ664" s="49"/>
      <c r="BR664" s="49"/>
      <c r="BS664" s="49"/>
      <c r="BT664" s="49"/>
      <c r="BU664" s="49"/>
      <c r="BV664" s="49"/>
      <c r="BW664" s="49"/>
      <c r="BX664" s="49"/>
      <c r="BY664" s="49"/>
      <c r="BZ664" s="49"/>
      <c r="CA664" s="49"/>
      <c r="CB664" s="49"/>
      <c r="CC664" s="49"/>
      <c r="CD664" s="49"/>
      <c r="CE664" s="49"/>
      <c r="CJ664" s="49"/>
      <c r="CK664" s="49"/>
      <c r="CN664" s="49"/>
      <c r="CO664" s="49"/>
      <c r="CP664" s="49"/>
      <c r="CQ664" s="49"/>
      <c r="CR664" s="49"/>
      <c r="CS664" s="49"/>
      <c r="CT664" s="49"/>
      <c r="CU664" s="49"/>
      <c r="CV664" s="49"/>
      <c r="CW664" s="49"/>
      <c r="CX664" s="49"/>
      <c r="CY664" s="49"/>
      <c r="CZ664" s="49"/>
      <c r="DA664" s="49"/>
      <c r="DB664" s="49"/>
      <c r="DC664" s="49"/>
      <c r="DD664" s="49"/>
    </row>
    <row r="665" spans="1:108">
      <c r="A665" s="49"/>
      <c r="B665" s="66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  <c r="BM665" s="49"/>
      <c r="BN665" s="49"/>
      <c r="BO665" s="49"/>
      <c r="BP665" s="49"/>
      <c r="BQ665" s="49"/>
      <c r="BR665" s="49"/>
      <c r="BS665" s="49"/>
      <c r="BT665" s="49"/>
      <c r="BU665" s="49"/>
      <c r="BV665" s="49"/>
      <c r="BW665" s="49"/>
      <c r="BX665" s="49"/>
      <c r="BY665" s="49"/>
      <c r="BZ665" s="49"/>
      <c r="CA665" s="49"/>
      <c r="CB665" s="49"/>
      <c r="CC665" s="49"/>
      <c r="CD665" s="49"/>
      <c r="CE665" s="49"/>
      <c r="CJ665" s="49"/>
      <c r="CK665" s="49"/>
      <c r="CN665" s="49"/>
      <c r="CO665" s="49"/>
      <c r="CP665" s="49"/>
      <c r="CQ665" s="49"/>
      <c r="CR665" s="49"/>
      <c r="CS665" s="49"/>
      <c r="CT665" s="49"/>
      <c r="CU665" s="49"/>
      <c r="CV665" s="49"/>
      <c r="CW665" s="49"/>
      <c r="CX665" s="49"/>
      <c r="CY665" s="49"/>
      <c r="CZ665" s="49"/>
      <c r="DA665" s="49"/>
      <c r="DB665" s="49"/>
      <c r="DC665" s="49"/>
      <c r="DD665" s="49"/>
    </row>
    <row r="666" spans="1:108">
      <c r="A666" s="49"/>
      <c r="B666" s="66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  <c r="BM666" s="49"/>
      <c r="BN666" s="49"/>
      <c r="BO666" s="49"/>
      <c r="BP666" s="49"/>
      <c r="BQ666" s="49"/>
      <c r="BR666" s="49"/>
      <c r="BS666" s="49"/>
      <c r="BT666" s="49"/>
      <c r="BU666" s="49"/>
      <c r="BV666" s="49"/>
      <c r="BW666" s="49"/>
      <c r="BX666" s="49"/>
      <c r="BY666" s="49"/>
      <c r="BZ666" s="49"/>
      <c r="CA666" s="49"/>
      <c r="CB666" s="49"/>
      <c r="CC666" s="49"/>
      <c r="CD666" s="49"/>
      <c r="CE666" s="49"/>
      <c r="CJ666" s="49"/>
      <c r="CK666" s="49"/>
      <c r="CN666" s="49"/>
      <c r="CO666" s="49"/>
      <c r="CP666" s="49"/>
      <c r="CQ666" s="49"/>
      <c r="CR666" s="49"/>
      <c r="CS666" s="49"/>
      <c r="CT666" s="49"/>
      <c r="CU666" s="49"/>
      <c r="CV666" s="49"/>
      <c r="CW666" s="49"/>
      <c r="CX666" s="49"/>
      <c r="CY666" s="49"/>
      <c r="CZ666" s="49"/>
      <c r="DA666" s="49"/>
      <c r="DB666" s="49"/>
      <c r="DC666" s="49"/>
      <c r="DD666" s="49"/>
    </row>
    <row r="667" spans="1:108">
      <c r="A667" s="49"/>
      <c r="B667" s="66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  <c r="BM667" s="49"/>
      <c r="BN667" s="49"/>
      <c r="BO667" s="49"/>
      <c r="BP667" s="49"/>
      <c r="BQ667" s="49"/>
      <c r="BR667" s="49"/>
      <c r="BS667" s="49"/>
      <c r="BT667" s="49"/>
      <c r="BU667" s="49"/>
      <c r="BV667" s="49"/>
      <c r="BW667" s="49"/>
      <c r="BX667" s="49"/>
      <c r="BY667" s="49"/>
      <c r="BZ667" s="49"/>
      <c r="CA667" s="49"/>
      <c r="CB667" s="49"/>
      <c r="CC667" s="49"/>
      <c r="CD667" s="49"/>
      <c r="CE667" s="49"/>
      <c r="CJ667" s="49"/>
      <c r="CK667" s="49"/>
      <c r="CN667" s="49"/>
      <c r="CO667" s="49"/>
      <c r="CP667" s="49"/>
      <c r="CQ667" s="49"/>
      <c r="CR667" s="49"/>
      <c r="CS667" s="49"/>
      <c r="CT667" s="49"/>
      <c r="CU667" s="49"/>
      <c r="CV667" s="49"/>
      <c r="CW667" s="49"/>
      <c r="CX667" s="49"/>
      <c r="CY667" s="49"/>
      <c r="CZ667" s="49"/>
      <c r="DA667" s="49"/>
      <c r="DB667" s="49"/>
      <c r="DC667" s="49"/>
      <c r="DD667" s="49"/>
    </row>
    <row r="668" spans="1:108">
      <c r="A668" s="49"/>
      <c r="B668" s="66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  <c r="BM668" s="49"/>
      <c r="BN668" s="49"/>
      <c r="BO668" s="49"/>
      <c r="BP668" s="49"/>
      <c r="BQ668" s="49"/>
      <c r="BR668" s="49"/>
      <c r="BS668" s="49"/>
      <c r="BT668" s="49"/>
      <c r="BU668" s="49"/>
      <c r="BV668" s="49"/>
      <c r="BW668" s="49"/>
      <c r="BX668" s="49"/>
      <c r="BY668" s="49"/>
      <c r="BZ668" s="49"/>
      <c r="CA668" s="49"/>
      <c r="CB668" s="49"/>
      <c r="CC668" s="49"/>
      <c r="CD668" s="49"/>
      <c r="CE668" s="49"/>
      <c r="CJ668" s="49"/>
      <c r="CK668" s="49"/>
      <c r="CN668" s="49"/>
      <c r="CO668" s="49"/>
      <c r="CP668" s="49"/>
      <c r="CQ668" s="49"/>
      <c r="CR668" s="49"/>
      <c r="CS668" s="49"/>
      <c r="CT668" s="49"/>
      <c r="CU668" s="49"/>
      <c r="CV668" s="49"/>
      <c r="CW668" s="49"/>
      <c r="CX668" s="49"/>
      <c r="CY668" s="49"/>
      <c r="CZ668" s="49"/>
      <c r="DA668" s="49"/>
      <c r="DB668" s="49"/>
      <c r="DC668" s="49"/>
      <c r="DD668" s="49"/>
    </row>
    <row r="669" spans="1:108">
      <c r="A669" s="49"/>
      <c r="B669" s="66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  <c r="BM669" s="49"/>
      <c r="BN669" s="49"/>
      <c r="BO669" s="49"/>
      <c r="BP669" s="49"/>
      <c r="BQ669" s="49"/>
      <c r="BR669" s="49"/>
      <c r="BS669" s="49"/>
      <c r="BT669" s="49"/>
      <c r="BU669" s="49"/>
      <c r="BV669" s="49"/>
      <c r="BW669" s="49"/>
      <c r="BX669" s="49"/>
      <c r="BY669" s="49"/>
      <c r="BZ669" s="49"/>
      <c r="CA669" s="49"/>
      <c r="CB669" s="49"/>
      <c r="CC669" s="49"/>
      <c r="CD669" s="49"/>
      <c r="CE669" s="49"/>
      <c r="CJ669" s="49"/>
      <c r="CK669" s="49"/>
      <c r="CN669" s="49"/>
      <c r="CO669" s="49"/>
      <c r="CP669" s="49"/>
      <c r="CQ669" s="49"/>
      <c r="CR669" s="49"/>
      <c r="CS669" s="49"/>
      <c r="CT669" s="49"/>
      <c r="CU669" s="49"/>
      <c r="CV669" s="49"/>
      <c r="CW669" s="49"/>
      <c r="CX669" s="49"/>
      <c r="CY669" s="49"/>
      <c r="CZ669" s="49"/>
      <c r="DA669" s="49"/>
      <c r="DB669" s="49"/>
      <c r="DC669" s="49"/>
      <c r="DD669" s="49"/>
    </row>
    <row r="670" spans="1:108">
      <c r="A670" s="49"/>
      <c r="B670" s="66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  <c r="BM670" s="49"/>
      <c r="BN670" s="49"/>
      <c r="BO670" s="49"/>
      <c r="BP670" s="49"/>
      <c r="BQ670" s="49"/>
      <c r="BR670" s="49"/>
      <c r="BS670" s="49"/>
      <c r="BT670" s="49"/>
      <c r="BU670" s="49"/>
      <c r="BV670" s="49"/>
      <c r="BW670" s="49"/>
      <c r="BX670" s="49"/>
      <c r="BY670" s="49"/>
      <c r="BZ670" s="49"/>
      <c r="CA670" s="49"/>
      <c r="CB670" s="49"/>
      <c r="CC670" s="49"/>
      <c r="CD670" s="49"/>
      <c r="CE670" s="49"/>
      <c r="CJ670" s="49"/>
      <c r="CK670" s="49"/>
      <c r="CN670" s="49"/>
      <c r="CO670" s="49"/>
      <c r="CP670" s="49"/>
      <c r="CQ670" s="49"/>
      <c r="CR670" s="49"/>
      <c r="CS670" s="49"/>
      <c r="CT670" s="49"/>
      <c r="CU670" s="49"/>
      <c r="CV670" s="49"/>
      <c r="CW670" s="49"/>
      <c r="CX670" s="49"/>
      <c r="CY670" s="49"/>
      <c r="CZ670" s="49"/>
      <c r="DA670" s="49"/>
      <c r="DB670" s="49"/>
      <c r="DC670" s="49"/>
      <c r="DD670" s="49"/>
    </row>
    <row r="671" spans="1:108">
      <c r="A671" s="49"/>
      <c r="B671" s="66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  <c r="BM671" s="49"/>
      <c r="BN671" s="49"/>
      <c r="BO671" s="49"/>
      <c r="BP671" s="49"/>
      <c r="BQ671" s="49"/>
      <c r="BR671" s="49"/>
      <c r="BS671" s="49"/>
      <c r="BT671" s="49"/>
      <c r="BU671" s="49"/>
      <c r="BV671" s="49"/>
      <c r="BW671" s="49"/>
      <c r="BX671" s="49"/>
      <c r="BY671" s="49"/>
      <c r="BZ671" s="49"/>
      <c r="CA671" s="49"/>
      <c r="CB671" s="49"/>
      <c r="CC671" s="49"/>
      <c r="CD671" s="49"/>
      <c r="CE671" s="49"/>
      <c r="CJ671" s="49"/>
      <c r="CK671" s="49"/>
      <c r="CN671" s="49"/>
      <c r="CO671" s="49"/>
      <c r="CP671" s="49"/>
      <c r="CQ671" s="49"/>
      <c r="CR671" s="49"/>
      <c r="CS671" s="49"/>
      <c r="CT671" s="49"/>
      <c r="CU671" s="49"/>
      <c r="CV671" s="49"/>
      <c r="CW671" s="49"/>
      <c r="CX671" s="49"/>
      <c r="CY671" s="49"/>
      <c r="CZ671" s="49"/>
      <c r="DA671" s="49"/>
      <c r="DB671" s="49"/>
      <c r="DC671" s="49"/>
      <c r="DD671" s="49"/>
    </row>
    <row r="672" spans="1:108">
      <c r="A672" s="49"/>
      <c r="B672" s="66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  <c r="BM672" s="49"/>
      <c r="BN672" s="49"/>
      <c r="BO672" s="49"/>
      <c r="BP672" s="49"/>
      <c r="BQ672" s="49"/>
      <c r="BR672" s="49"/>
      <c r="BS672" s="49"/>
      <c r="BT672" s="49"/>
      <c r="BU672" s="49"/>
      <c r="BV672" s="49"/>
      <c r="BW672" s="49"/>
      <c r="BX672" s="49"/>
      <c r="BY672" s="49"/>
      <c r="BZ672" s="49"/>
      <c r="CA672" s="49"/>
      <c r="CB672" s="49"/>
      <c r="CC672" s="49"/>
      <c r="CD672" s="49"/>
      <c r="CE672" s="49"/>
      <c r="CJ672" s="49"/>
      <c r="CK672" s="49"/>
      <c r="CN672" s="49"/>
      <c r="CO672" s="49"/>
      <c r="CP672" s="49"/>
      <c r="CQ672" s="49"/>
      <c r="CR672" s="49"/>
      <c r="CS672" s="49"/>
      <c r="CT672" s="49"/>
      <c r="CU672" s="49"/>
      <c r="CV672" s="49"/>
      <c r="CW672" s="49"/>
      <c r="CX672" s="49"/>
      <c r="CY672" s="49"/>
      <c r="CZ672" s="49"/>
      <c r="DA672" s="49"/>
      <c r="DB672" s="49"/>
      <c r="DC672" s="49"/>
      <c r="DD672" s="49"/>
    </row>
    <row r="673" spans="1:108">
      <c r="A673" s="49"/>
      <c r="B673" s="66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  <c r="BM673" s="49"/>
      <c r="BN673" s="49"/>
      <c r="BO673" s="49"/>
      <c r="BP673" s="49"/>
      <c r="BQ673" s="49"/>
      <c r="BR673" s="49"/>
      <c r="BS673" s="49"/>
      <c r="BT673" s="49"/>
      <c r="BU673" s="49"/>
      <c r="BV673" s="49"/>
      <c r="BW673" s="49"/>
      <c r="BX673" s="49"/>
      <c r="BY673" s="49"/>
      <c r="BZ673" s="49"/>
      <c r="CA673" s="49"/>
      <c r="CB673" s="49"/>
      <c r="CC673" s="49"/>
      <c r="CD673" s="49"/>
      <c r="CE673" s="49"/>
      <c r="CJ673" s="49"/>
      <c r="CK673" s="49"/>
      <c r="CN673" s="49"/>
      <c r="CO673" s="49"/>
      <c r="CP673" s="49"/>
      <c r="CQ673" s="49"/>
      <c r="CR673" s="49"/>
      <c r="CS673" s="49"/>
      <c r="CT673" s="49"/>
      <c r="CU673" s="49"/>
      <c r="CV673" s="49"/>
      <c r="CW673" s="49"/>
      <c r="CX673" s="49"/>
      <c r="CY673" s="49"/>
      <c r="CZ673" s="49"/>
      <c r="DA673" s="49"/>
      <c r="DB673" s="49"/>
      <c r="DC673" s="49"/>
      <c r="DD673" s="49"/>
    </row>
    <row r="674" spans="1:108">
      <c r="A674" s="49"/>
      <c r="B674" s="66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  <c r="BM674" s="49"/>
      <c r="BN674" s="49"/>
      <c r="BO674" s="49"/>
      <c r="BP674" s="49"/>
      <c r="BQ674" s="49"/>
      <c r="BR674" s="49"/>
      <c r="BS674" s="49"/>
      <c r="BT674" s="49"/>
      <c r="BU674" s="49"/>
      <c r="BV674" s="49"/>
      <c r="BW674" s="49"/>
      <c r="BX674" s="49"/>
      <c r="BY674" s="49"/>
      <c r="BZ674" s="49"/>
      <c r="CA674" s="49"/>
      <c r="CB674" s="49"/>
      <c r="CC674" s="49"/>
      <c r="CD674" s="49"/>
      <c r="CE674" s="49"/>
      <c r="CJ674" s="49"/>
      <c r="CK674" s="49"/>
      <c r="CN674" s="49"/>
      <c r="CO674" s="49"/>
      <c r="CP674" s="49"/>
      <c r="CQ674" s="49"/>
      <c r="CR674" s="49"/>
      <c r="CS674" s="49"/>
      <c r="CT674" s="49"/>
      <c r="CU674" s="49"/>
      <c r="CV674" s="49"/>
      <c r="CW674" s="49"/>
      <c r="CX674" s="49"/>
      <c r="CY674" s="49"/>
      <c r="CZ674" s="49"/>
      <c r="DA674" s="49"/>
      <c r="DB674" s="49"/>
      <c r="DC674" s="49"/>
      <c r="DD674" s="49"/>
    </row>
    <row r="675" spans="1:108">
      <c r="A675" s="49"/>
      <c r="B675" s="66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  <c r="BM675" s="49"/>
      <c r="BN675" s="49"/>
      <c r="BO675" s="49"/>
      <c r="BP675" s="49"/>
      <c r="BQ675" s="49"/>
      <c r="BR675" s="49"/>
      <c r="BS675" s="49"/>
      <c r="BT675" s="49"/>
      <c r="BU675" s="49"/>
      <c r="BV675" s="49"/>
      <c r="BW675" s="49"/>
      <c r="BX675" s="49"/>
      <c r="BY675" s="49"/>
      <c r="BZ675" s="49"/>
      <c r="CA675" s="49"/>
      <c r="CB675" s="49"/>
      <c r="CC675" s="49"/>
      <c r="CD675" s="49"/>
      <c r="CE675" s="49"/>
      <c r="CJ675" s="49"/>
      <c r="CK675" s="49"/>
      <c r="CN675" s="49"/>
      <c r="CO675" s="49"/>
      <c r="CP675" s="49"/>
      <c r="CQ675" s="49"/>
      <c r="CR675" s="49"/>
      <c r="CS675" s="49"/>
      <c r="CT675" s="49"/>
      <c r="CU675" s="49"/>
      <c r="CV675" s="49"/>
      <c r="CW675" s="49"/>
      <c r="CX675" s="49"/>
      <c r="CY675" s="49"/>
      <c r="CZ675" s="49"/>
      <c r="DA675" s="49"/>
      <c r="DB675" s="49"/>
      <c r="DC675" s="49"/>
      <c r="DD675" s="49"/>
    </row>
    <row r="676" spans="1:108">
      <c r="A676" s="49"/>
      <c r="B676" s="66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  <c r="BM676" s="49"/>
      <c r="BN676" s="49"/>
      <c r="BO676" s="49"/>
      <c r="BP676" s="49"/>
      <c r="BQ676" s="49"/>
      <c r="BR676" s="49"/>
      <c r="BS676" s="49"/>
      <c r="BT676" s="49"/>
      <c r="BU676" s="49"/>
      <c r="BV676" s="49"/>
      <c r="BW676" s="49"/>
      <c r="BX676" s="49"/>
      <c r="BY676" s="49"/>
      <c r="BZ676" s="49"/>
      <c r="CA676" s="49"/>
      <c r="CB676" s="49"/>
      <c r="CC676" s="49"/>
      <c r="CD676" s="49"/>
      <c r="CE676" s="49"/>
      <c r="CJ676" s="49"/>
      <c r="CK676" s="49"/>
      <c r="CN676" s="49"/>
      <c r="CO676" s="49"/>
      <c r="CP676" s="49"/>
      <c r="CQ676" s="49"/>
      <c r="CR676" s="49"/>
      <c r="CS676" s="49"/>
      <c r="CT676" s="49"/>
      <c r="CU676" s="49"/>
      <c r="CV676" s="49"/>
      <c r="CW676" s="49"/>
      <c r="CX676" s="49"/>
      <c r="CY676" s="49"/>
      <c r="CZ676" s="49"/>
      <c r="DA676" s="49"/>
      <c r="DB676" s="49"/>
      <c r="DC676" s="49"/>
      <c r="DD676" s="49"/>
    </row>
    <row r="677" spans="1:108">
      <c r="A677" s="49"/>
      <c r="B677" s="66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  <c r="BM677" s="49"/>
      <c r="BN677" s="49"/>
      <c r="BO677" s="49"/>
      <c r="BP677" s="49"/>
      <c r="BQ677" s="49"/>
      <c r="BR677" s="49"/>
      <c r="BS677" s="49"/>
      <c r="BT677" s="49"/>
      <c r="BU677" s="49"/>
      <c r="BV677" s="49"/>
      <c r="BW677" s="49"/>
      <c r="BX677" s="49"/>
      <c r="BY677" s="49"/>
      <c r="BZ677" s="49"/>
      <c r="CA677" s="49"/>
      <c r="CB677" s="49"/>
      <c r="CC677" s="49"/>
      <c r="CD677" s="49"/>
      <c r="CE677" s="49"/>
      <c r="CJ677" s="49"/>
      <c r="CK677" s="49"/>
      <c r="CN677" s="49"/>
      <c r="CO677" s="49"/>
      <c r="CP677" s="49"/>
      <c r="CQ677" s="49"/>
      <c r="CR677" s="49"/>
      <c r="CS677" s="49"/>
      <c r="CT677" s="49"/>
      <c r="CU677" s="49"/>
      <c r="CV677" s="49"/>
      <c r="CW677" s="49"/>
      <c r="CX677" s="49"/>
      <c r="CY677" s="49"/>
      <c r="CZ677" s="49"/>
      <c r="DA677" s="49"/>
      <c r="DB677" s="49"/>
      <c r="DC677" s="49"/>
      <c r="DD677" s="49"/>
    </row>
    <row r="678" spans="1:108">
      <c r="A678" s="49"/>
      <c r="B678" s="66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  <c r="BM678" s="49"/>
      <c r="BN678" s="49"/>
      <c r="BO678" s="49"/>
      <c r="BP678" s="49"/>
      <c r="BQ678" s="49"/>
      <c r="BR678" s="49"/>
      <c r="BS678" s="49"/>
      <c r="BT678" s="49"/>
      <c r="BU678" s="49"/>
      <c r="BV678" s="49"/>
      <c r="BW678" s="49"/>
      <c r="BX678" s="49"/>
      <c r="BY678" s="49"/>
      <c r="BZ678" s="49"/>
      <c r="CA678" s="49"/>
      <c r="CB678" s="49"/>
      <c r="CC678" s="49"/>
      <c r="CD678" s="49"/>
      <c r="CE678" s="49"/>
      <c r="CJ678" s="49"/>
      <c r="CK678" s="49"/>
      <c r="CN678" s="49"/>
      <c r="CO678" s="49"/>
      <c r="CP678" s="49"/>
      <c r="CQ678" s="49"/>
      <c r="CR678" s="49"/>
      <c r="CS678" s="49"/>
      <c r="CT678" s="49"/>
      <c r="CU678" s="49"/>
      <c r="CV678" s="49"/>
      <c r="CW678" s="49"/>
      <c r="CX678" s="49"/>
      <c r="CY678" s="49"/>
      <c r="CZ678" s="49"/>
      <c r="DA678" s="49"/>
      <c r="DB678" s="49"/>
      <c r="DC678" s="49"/>
      <c r="DD678" s="49"/>
    </row>
    <row r="679" spans="1:108">
      <c r="A679" s="49"/>
      <c r="B679" s="66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  <c r="BM679" s="49"/>
      <c r="BN679" s="49"/>
      <c r="BO679" s="49"/>
      <c r="BP679" s="49"/>
      <c r="BQ679" s="49"/>
      <c r="BR679" s="49"/>
      <c r="BS679" s="49"/>
      <c r="BT679" s="49"/>
      <c r="BU679" s="49"/>
      <c r="BV679" s="49"/>
      <c r="BW679" s="49"/>
      <c r="BX679" s="49"/>
      <c r="BY679" s="49"/>
      <c r="BZ679" s="49"/>
      <c r="CA679" s="49"/>
      <c r="CB679" s="49"/>
      <c r="CC679" s="49"/>
      <c r="CD679" s="49"/>
      <c r="CE679" s="49"/>
      <c r="CJ679" s="49"/>
      <c r="CK679" s="49"/>
      <c r="CN679" s="49"/>
      <c r="CO679" s="49"/>
      <c r="CP679" s="49"/>
      <c r="CQ679" s="49"/>
      <c r="CR679" s="49"/>
      <c r="CS679" s="49"/>
      <c r="CT679" s="49"/>
      <c r="CU679" s="49"/>
      <c r="CV679" s="49"/>
      <c r="CW679" s="49"/>
      <c r="CX679" s="49"/>
      <c r="CY679" s="49"/>
      <c r="CZ679" s="49"/>
      <c r="DA679" s="49"/>
      <c r="DB679" s="49"/>
      <c r="DC679" s="49"/>
      <c r="DD679" s="49"/>
    </row>
    <row r="680" spans="1:108">
      <c r="A680" s="49"/>
      <c r="B680" s="66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  <c r="BM680" s="49"/>
      <c r="BN680" s="49"/>
      <c r="BO680" s="49"/>
      <c r="BP680" s="49"/>
      <c r="BQ680" s="49"/>
      <c r="BR680" s="49"/>
      <c r="BS680" s="49"/>
      <c r="BT680" s="49"/>
      <c r="BU680" s="49"/>
      <c r="BV680" s="49"/>
      <c r="BW680" s="49"/>
      <c r="BX680" s="49"/>
      <c r="BY680" s="49"/>
      <c r="BZ680" s="49"/>
      <c r="CA680" s="49"/>
      <c r="CB680" s="49"/>
      <c r="CC680" s="49"/>
      <c r="CD680" s="49"/>
      <c r="CE680" s="49"/>
      <c r="CJ680" s="49"/>
      <c r="CK680" s="49"/>
      <c r="CN680" s="49"/>
      <c r="CO680" s="49"/>
      <c r="CP680" s="49"/>
      <c r="CQ680" s="49"/>
      <c r="CR680" s="49"/>
      <c r="CS680" s="49"/>
      <c r="CT680" s="49"/>
      <c r="CU680" s="49"/>
      <c r="CV680" s="49"/>
      <c r="CW680" s="49"/>
      <c r="CX680" s="49"/>
      <c r="CY680" s="49"/>
      <c r="CZ680" s="49"/>
      <c r="DA680" s="49"/>
      <c r="DB680" s="49"/>
      <c r="DC680" s="49"/>
      <c r="DD680" s="49"/>
    </row>
    <row r="681" spans="1:108">
      <c r="A681" s="49"/>
      <c r="B681" s="66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  <c r="BM681" s="49"/>
      <c r="BN681" s="49"/>
      <c r="BO681" s="49"/>
      <c r="BP681" s="49"/>
      <c r="BQ681" s="49"/>
      <c r="BR681" s="49"/>
      <c r="BS681" s="49"/>
      <c r="BT681" s="49"/>
      <c r="BU681" s="49"/>
      <c r="BV681" s="49"/>
      <c r="BW681" s="49"/>
      <c r="BX681" s="49"/>
      <c r="BY681" s="49"/>
      <c r="BZ681" s="49"/>
      <c r="CA681" s="49"/>
      <c r="CB681" s="49"/>
      <c r="CC681" s="49"/>
      <c r="CD681" s="49"/>
      <c r="CE681" s="49"/>
      <c r="CJ681" s="49"/>
      <c r="CK681" s="49"/>
      <c r="CN681" s="49"/>
      <c r="CO681" s="49"/>
      <c r="CP681" s="49"/>
      <c r="CQ681" s="49"/>
      <c r="CR681" s="49"/>
      <c r="CS681" s="49"/>
      <c r="CT681" s="49"/>
      <c r="CU681" s="49"/>
      <c r="CV681" s="49"/>
      <c r="CW681" s="49"/>
      <c r="CX681" s="49"/>
      <c r="CY681" s="49"/>
      <c r="CZ681" s="49"/>
      <c r="DA681" s="49"/>
      <c r="DB681" s="49"/>
      <c r="DC681" s="49"/>
      <c r="DD681" s="49"/>
    </row>
    <row r="682" spans="1:108">
      <c r="A682" s="49"/>
      <c r="B682" s="66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  <c r="BM682" s="49"/>
      <c r="BN682" s="49"/>
      <c r="BO682" s="49"/>
      <c r="BP682" s="49"/>
      <c r="BQ682" s="49"/>
      <c r="BR682" s="49"/>
      <c r="BS682" s="49"/>
      <c r="BT682" s="49"/>
      <c r="BU682" s="49"/>
      <c r="BV682" s="49"/>
      <c r="BW682" s="49"/>
      <c r="BX682" s="49"/>
      <c r="BY682" s="49"/>
      <c r="BZ682" s="49"/>
      <c r="CA682" s="49"/>
      <c r="CB682" s="49"/>
      <c r="CC682" s="49"/>
      <c r="CD682" s="49"/>
      <c r="CE682" s="49"/>
      <c r="CJ682" s="49"/>
      <c r="CK682" s="49"/>
      <c r="CN682" s="49"/>
      <c r="CO682" s="49"/>
      <c r="CP682" s="49"/>
      <c r="CQ682" s="49"/>
      <c r="CR682" s="49"/>
      <c r="CS682" s="49"/>
      <c r="CT682" s="49"/>
      <c r="CU682" s="49"/>
      <c r="CV682" s="49"/>
      <c r="CW682" s="49"/>
      <c r="CX682" s="49"/>
      <c r="CY682" s="49"/>
      <c r="CZ682" s="49"/>
      <c r="DA682" s="49"/>
      <c r="DB682" s="49"/>
      <c r="DC682" s="49"/>
      <c r="DD682" s="49"/>
    </row>
    <row r="683" spans="1:108">
      <c r="A683" s="49"/>
      <c r="B683" s="66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  <c r="BM683" s="49"/>
      <c r="BN683" s="49"/>
      <c r="BO683" s="49"/>
      <c r="BP683" s="49"/>
      <c r="BQ683" s="49"/>
      <c r="BR683" s="49"/>
      <c r="BS683" s="49"/>
      <c r="BT683" s="49"/>
      <c r="BU683" s="49"/>
      <c r="BV683" s="49"/>
      <c r="BW683" s="49"/>
      <c r="BX683" s="49"/>
      <c r="BY683" s="49"/>
      <c r="BZ683" s="49"/>
      <c r="CA683" s="49"/>
      <c r="CB683" s="49"/>
      <c r="CC683" s="49"/>
      <c r="CD683" s="49"/>
      <c r="CE683" s="49"/>
      <c r="CJ683" s="49"/>
      <c r="CK683" s="49"/>
      <c r="CN683" s="49"/>
      <c r="CO683" s="49"/>
      <c r="CP683" s="49"/>
      <c r="CQ683" s="49"/>
      <c r="CR683" s="49"/>
      <c r="CS683" s="49"/>
      <c r="CT683" s="49"/>
      <c r="CU683" s="49"/>
      <c r="CV683" s="49"/>
      <c r="CW683" s="49"/>
      <c r="CX683" s="49"/>
      <c r="CY683" s="49"/>
      <c r="CZ683" s="49"/>
      <c r="DA683" s="49"/>
      <c r="DB683" s="49"/>
      <c r="DC683" s="49"/>
      <c r="DD683" s="49"/>
    </row>
    <row r="684" spans="1:108">
      <c r="A684" s="49"/>
      <c r="B684" s="66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  <c r="BM684" s="49"/>
      <c r="BN684" s="49"/>
      <c r="BO684" s="49"/>
      <c r="BP684" s="49"/>
      <c r="BQ684" s="49"/>
      <c r="BR684" s="49"/>
      <c r="BS684" s="49"/>
      <c r="BT684" s="49"/>
      <c r="BU684" s="49"/>
      <c r="BV684" s="49"/>
      <c r="BW684" s="49"/>
      <c r="BX684" s="49"/>
      <c r="BY684" s="49"/>
      <c r="BZ684" s="49"/>
      <c r="CA684" s="49"/>
      <c r="CB684" s="49"/>
      <c r="CC684" s="49"/>
      <c r="CD684" s="49"/>
      <c r="CE684" s="49"/>
      <c r="CJ684" s="49"/>
      <c r="CK684" s="49"/>
      <c r="CN684" s="49"/>
      <c r="CO684" s="49"/>
      <c r="CP684" s="49"/>
      <c r="CQ684" s="49"/>
      <c r="CR684" s="49"/>
      <c r="CS684" s="49"/>
      <c r="CT684" s="49"/>
      <c r="CU684" s="49"/>
      <c r="CV684" s="49"/>
      <c r="CW684" s="49"/>
      <c r="CX684" s="49"/>
      <c r="CY684" s="49"/>
      <c r="CZ684" s="49"/>
      <c r="DA684" s="49"/>
      <c r="DB684" s="49"/>
      <c r="DC684" s="49"/>
      <c r="DD684" s="49"/>
    </row>
    <row r="685" spans="1:108">
      <c r="A685" s="49"/>
      <c r="B685" s="66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  <c r="BM685" s="49"/>
      <c r="BN685" s="49"/>
      <c r="BO685" s="49"/>
      <c r="BP685" s="49"/>
      <c r="BQ685" s="49"/>
      <c r="BR685" s="49"/>
      <c r="BS685" s="49"/>
      <c r="BT685" s="49"/>
      <c r="BU685" s="49"/>
      <c r="BV685" s="49"/>
      <c r="BW685" s="49"/>
      <c r="BX685" s="49"/>
      <c r="BY685" s="49"/>
      <c r="BZ685" s="49"/>
      <c r="CA685" s="49"/>
      <c r="CB685" s="49"/>
      <c r="CC685" s="49"/>
      <c r="CD685" s="49"/>
      <c r="CE685" s="49"/>
      <c r="CJ685" s="49"/>
      <c r="CK685" s="49"/>
      <c r="CN685" s="49"/>
      <c r="CO685" s="49"/>
      <c r="CP685" s="49"/>
      <c r="CQ685" s="49"/>
      <c r="CR685" s="49"/>
      <c r="CS685" s="49"/>
      <c r="CT685" s="49"/>
      <c r="CU685" s="49"/>
      <c r="CV685" s="49"/>
      <c r="CW685" s="49"/>
      <c r="CX685" s="49"/>
      <c r="CY685" s="49"/>
      <c r="CZ685" s="49"/>
      <c r="DA685" s="49"/>
      <c r="DB685" s="49"/>
      <c r="DC685" s="49"/>
      <c r="DD685" s="49"/>
    </row>
    <row r="686" spans="1:108">
      <c r="A686" s="49"/>
      <c r="B686" s="66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  <c r="BM686" s="49"/>
      <c r="BN686" s="49"/>
      <c r="BO686" s="49"/>
      <c r="BP686" s="49"/>
      <c r="BQ686" s="49"/>
      <c r="BR686" s="49"/>
      <c r="BS686" s="49"/>
      <c r="BT686" s="49"/>
      <c r="BU686" s="49"/>
      <c r="BV686" s="49"/>
      <c r="BW686" s="49"/>
      <c r="BX686" s="49"/>
      <c r="BY686" s="49"/>
      <c r="BZ686" s="49"/>
      <c r="CA686" s="49"/>
      <c r="CB686" s="49"/>
      <c r="CC686" s="49"/>
      <c r="CD686" s="49"/>
      <c r="CE686" s="49"/>
      <c r="CJ686" s="49"/>
      <c r="CK686" s="49"/>
      <c r="CN686" s="49"/>
      <c r="CO686" s="49"/>
      <c r="CP686" s="49"/>
      <c r="CQ686" s="49"/>
      <c r="CR686" s="49"/>
      <c r="CS686" s="49"/>
      <c r="CT686" s="49"/>
      <c r="CU686" s="49"/>
      <c r="CV686" s="49"/>
      <c r="CW686" s="49"/>
      <c r="CX686" s="49"/>
      <c r="CY686" s="49"/>
      <c r="CZ686" s="49"/>
      <c r="DA686" s="49"/>
      <c r="DB686" s="49"/>
      <c r="DC686" s="49"/>
      <c r="DD686" s="49"/>
    </row>
    <row r="687" spans="1:108">
      <c r="A687" s="49"/>
      <c r="B687" s="66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  <c r="BM687" s="49"/>
      <c r="BN687" s="49"/>
      <c r="BO687" s="49"/>
      <c r="BP687" s="49"/>
      <c r="BQ687" s="49"/>
      <c r="BR687" s="49"/>
      <c r="BS687" s="49"/>
      <c r="BT687" s="49"/>
      <c r="BU687" s="49"/>
      <c r="BV687" s="49"/>
      <c r="BW687" s="49"/>
      <c r="BX687" s="49"/>
      <c r="BY687" s="49"/>
      <c r="BZ687" s="49"/>
      <c r="CA687" s="49"/>
      <c r="CB687" s="49"/>
      <c r="CC687" s="49"/>
      <c r="CD687" s="49"/>
      <c r="CE687" s="49"/>
      <c r="CJ687" s="49"/>
      <c r="CK687" s="49"/>
      <c r="CN687" s="49"/>
      <c r="CO687" s="49"/>
      <c r="CP687" s="49"/>
      <c r="CQ687" s="49"/>
      <c r="CR687" s="49"/>
      <c r="CS687" s="49"/>
      <c r="CT687" s="49"/>
      <c r="CU687" s="49"/>
      <c r="CV687" s="49"/>
      <c r="CW687" s="49"/>
      <c r="CX687" s="49"/>
      <c r="CY687" s="49"/>
      <c r="CZ687" s="49"/>
      <c r="DA687" s="49"/>
      <c r="DB687" s="49"/>
      <c r="DC687" s="49"/>
      <c r="DD687" s="49"/>
    </row>
    <row r="688" spans="1:108">
      <c r="A688" s="49"/>
      <c r="B688" s="66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  <c r="BM688" s="49"/>
      <c r="BN688" s="49"/>
      <c r="BO688" s="49"/>
      <c r="BP688" s="49"/>
      <c r="BQ688" s="49"/>
      <c r="BR688" s="49"/>
      <c r="BS688" s="49"/>
      <c r="BT688" s="49"/>
      <c r="BU688" s="49"/>
      <c r="BV688" s="49"/>
      <c r="BW688" s="49"/>
      <c r="BX688" s="49"/>
      <c r="BY688" s="49"/>
      <c r="BZ688" s="49"/>
      <c r="CA688" s="49"/>
      <c r="CB688" s="49"/>
      <c r="CC688" s="49"/>
      <c r="CD688" s="49"/>
      <c r="CE688" s="49"/>
      <c r="CJ688" s="49"/>
      <c r="CK688" s="49"/>
      <c r="CN688" s="49"/>
      <c r="CO688" s="49"/>
      <c r="CP688" s="49"/>
      <c r="CQ688" s="49"/>
      <c r="CR688" s="49"/>
      <c r="CS688" s="49"/>
      <c r="CT688" s="49"/>
      <c r="CU688" s="49"/>
      <c r="CV688" s="49"/>
      <c r="CW688" s="49"/>
      <c r="CX688" s="49"/>
      <c r="CY688" s="49"/>
      <c r="CZ688" s="49"/>
      <c r="DA688" s="49"/>
      <c r="DB688" s="49"/>
      <c r="DC688" s="49"/>
      <c r="DD688" s="49"/>
    </row>
    <row r="689" spans="1:108">
      <c r="A689" s="49"/>
      <c r="B689" s="66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  <c r="BM689" s="49"/>
      <c r="BN689" s="49"/>
      <c r="BO689" s="49"/>
      <c r="BP689" s="49"/>
      <c r="BQ689" s="49"/>
      <c r="BR689" s="49"/>
      <c r="BS689" s="49"/>
      <c r="BT689" s="49"/>
      <c r="BU689" s="49"/>
      <c r="BV689" s="49"/>
      <c r="BW689" s="49"/>
      <c r="BX689" s="49"/>
      <c r="BY689" s="49"/>
      <c r="BZ689" s="49"/>
      <c r="CA689" s="49"/>
      <c r="CB689" s="49"/>
      <c r="CC689" s="49"/>
      <c r="CD689" s="49"/>
      <c r="CE689" s="49"/>
      <c r="CJ689" s="49"/>
      <c r="CK689" s="49"/>
      <c r="CN689" s="49"/>
      <c r="CO689" s="49"/>
      <c r="CP689" s="49"/>
      <c r="CQ689" s="49"/>
      <c r="CR689" s="49"/>
      <c r="CS689" s="49"/>
      <c r="CT689" s="49"/>
      <c r="CU689" s="49"/>
      <c r="CV689" s="49"/>
      <c r="CW689" s="49"/>
      <c r="CX689" s="49"/>
      <c r="CY689" s="49"/>
      <c r="CZ689" s="49"/>
      <c r="DA689" s="49"/>
      <c r="DB689" s="49"/>
      <c r="DC689" s="49"/>
      <c r="DD689" s="49"/>
    </row>
    <row r="690" spans="1:108">
      <c r="A690" s="49"/>
      <c r="B690" s="66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  <c r="BM690" s="49"/>
      <c r="BN690" s="49"/>
      <c r="BO690" s="49"/>
      <c r="BP690" s="49"/>
      <c r="BQ690" s="49"/>
      <c r="BR690" s="49"/>
      <c r="BS690" s="49"/>
      <c r="BT690" s="49"/>
      <c r="BU690" s="49"/>
      <c r="BV690" s="49"/>
      <c r="BW690" s="49"/>
      <c r="BX690" s="49"/>
      <c r="BY690" s="49"/>
      <c r="BZ690" s="49"/>
      <c r="CA690" s="49"/>
      <c r="CB690" s="49"/>
      <c r="CC690" s="49"/>
      <c r="CD690" s="49"/>
      <c r="CE690" s="49"/>
      <c r="CJ690" s="49"/>
      <c r="CK690" s="49"/>
      <c r="CN690" s="49"/>
      <c r="CO690" s="49"/>
      <c r="CP690" s="49"/>
      <c r="CQ690" s="49"/>
      <c r="CR690" s="49"/>
      <c r="CS690" s="49"/>
      <c r="CT690" s="49"/>
      <c r="CU690" s="49"/>
      <c r="CV690" s="49"/>
      <c r="CW690" s="49"/>
      <c r="CX690" s="49"/>
      <c r="CY690" s="49"/>
      <c r="CZ690" s="49"/>
      <c r="DA690" s="49"/>
      <c r="DB690" s="49"/>
      <c r="DC690" s="49"/>
      <c r="DD690" s="49"/>
    </row>
    <row r="691" spans="1:108">
      <c r="A691" s="49"/>
      <c r="B691" s="66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  <c r="BM691" s="49"/>
      <c r="BN691" s="49"/>
      <c r="BO691" s="49"/>
      <c r="BP691" s="49"/>
      <c r="BQ691" s="49"/>
      <c r="BR691" s="49"/>
      <c r="BS691" s="49"/>
      <c r="BT691" s="49"/>
      <c r="BU691" s="49"/>
      <c r="BV691" s="49"/>
      <c r="BW691" s="49"/>
      <c r="BX691" s="49"/>
      <c r="BY691" s="49"/>
      <c r="BZ691" s="49"/>
      <c r="CA691" s="49"/>
      <c r="CB691" s="49"/>
      <c r="CC691" s="49"/>
      <c r="CD691" s="49"/>
      <c r="CE691" s="49"/>
      <c r="CJ691" s="49"/>
      <c r="CK691" s="49"/>
      <c r="CN691" s="49"/>
      <c r="CO691" s="49"/>
      <c r="CP691" s="49"/>
      <c r="CQ691" s="49"/>
      <c r="CR691" s="49"/>
      <c r="CS691" s="49"/>
      <c r="CT691" s="49"/>
      <c r="CU691" s="49"/>
      <c r="CV691" s="49"/>
      <c r="CW691" s="49"/>
      <c r="CX691" s="49"/>
      <c r="CY691" s="49"/>
      <c r="CZ691" s="49"/>
      <c r="DA691" s="49"/>
      <c r="DB691" s="49"/>
      <c r="DC691" s="49"/>
      <c r="DD691" s="49"/>
    </row>
    <row r="692" spans="1:108">
      <c r="A692" s="49"/>
      <c r="B692" s="66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  <c r="BM692" s="49"/>
      <c r="BN692" s="49"/>
      <c r="BO692" s="49"/>
      <c r="BP692" s="49"/>
      <c r="BQ692" s="49"/>
      <c r="BR692" s="49"/>
      <c r="BS692" s="49"/>
      <c r="BT692" s="49"/>
      <c r="BU692" s="49"/>
      <c r="BV692" s="49"/>
      <c r="BW692" s="49"/>
      <c r="BX692" s="49"/>
      <c r="BY692" s="49"/>
      <c r="BZ692" s="49"/>
      <c r="CA692" s="49"/>
      <c r="CB692" s="49"/>
      <c r="CC692" s="49"/>
      <c r="CD692" s="49"/>
      <c r="CE692" s="49"/>
      <c r="CJ692" s="49"/>
      <c r="CK692" s="49"/>
      <c r="CN692" s="49"/>
      <c r="CO692" s="49"/>
      <c r="CP692" s="49"/>
      <c r="CQ692" s="49"/>
      <c r="CR692" s="49"/>
      <c r="CS692" s="49"/>
      <c r="CT692" s="49"/>
      <c r="CU692" s="49"/>
      <c r="CV692" s="49"/>
      <c r="CW692" s="49"/>
      <c r="CX692" s="49"/>
      <c r="CY692" s="49"/>
      <c r="CZ692" s="49"/>
      <c r="DA692" s="49"/>
      <c r="DB692" s="49"/>
      <c r="DC692" s="49"/>
      <c r="DD692" s="49"/>
    </row>
    <row r="693" spans="1:108">
      <c r="A693" s="49"/>
      <c r="B693" s="66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  <c r="BM693" s="49"/>
      <c r="BN693" s="49"/>
      <c r="BO693" s="49"/>
      <c r="BP693" s="49"/>
      <c r="BQ693" s="49"/>
      <c r="BR693" s="49"/>
      <c r="BS693" s="49"/>
      <c r="BT693" s="49"/>
      <c r="BU693" s="49"/>
      <c r="BV693" s="49"/>
      <c r="BW693" s="49"/>
      <c r="BX693" s="49"/>
      <c r="BY693" s="49"/>
      <c r="BZ693" s="49"/>
      <c r="CA693" s="49"/>
      <c r="CB693" s="49"/>
      <c r="CC693" s="49"/>
      <c r="CD693" s="49"/>
      <c r="CE693" s="49"/>
      <c r="CJ693" s="49"/>
      <c r="CK693" s="49"/>
      <c r="CN693" s="49"/>
      <c r="CO693" s="49"/>
      <c r="CP693" s="49"/>
      <c r="CQ693" s="49"/>
      <c r="CR693" s="49"/>
      <c r="CS693" s="49"/>
      <c r="CT693" s="49"/>
      <c r="CU693" s="49"/>
      <c r="CV693" s="49"/>
      <c r="CW693" s="49"/>
      <c r="CX693" s="49"/>
      <c r="CY693" s="49"/>
      <c r="CZ693" s="49"/>
      <c r="DA693" s="49"/>
      <c r="DB693" s="49"/>
      <c r="DC693" s="49"/>
      <c r="DD693" s="49"/>
    </row>
    <row r="694" spans="1:108">
      <c r="A694" s="49"/>
      <c r="B694" s="66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  <c r="BM694" s="49"/>
      <c r="BN694" s="49"/>
      <c r="BO694" s="49"/>
      <c r="BP694" s="49"/>
      <c r="BQ694" s="49"/>
      <c r="BR694" s="49"/>
      <c r="BS694" s="49"/>
      <c r="BT694" s="49"/>
      <c r="BU694" s="49"/>
      <c r="BV694" s="49"/>
      <c r="BW694" s="49"/>
      <c r="BX694" s="49"/>
      <c r="BY694" s="49"/>
      <c r="BZ694" s="49"/>
      <c r="CA694" s="49"/>
      <c r="CB694" s="49"/>
      <c r="CC694" s="49"/>
      <c r="CD694" s="49"/>
      <c r="CE694" s="49"/>
      <c r="CJ694" s="49"/>
      <c r="CK694" s="49"/>
      <c r="CN694" s="49"/>
      <c r="CO694" s="49"/>
      <c r="CP694" s="49"/>
      <c r="CQ694" s="49"/>
      <c r="CR694" s="49"/>
      <c r="CS694" s="49"/>
      <c r="CT694" s="49"/>
      <c r="CU694" s="49"/>
      <c r="CV694" s="49"/>
      <c r="CW694" s="49"/>
      <c r="CX694" s="49"/>
      <c r="CY694" s="49"/>
      <c r="CZ694" s="49"/>
      <c r="DA694" s="49"/>
      <c r="DB694" s="49"/>
      <c r="DC694" s="49"/>
      <c r="DD694" s="49"/>
    </row>
    <row r="695" spans="1:108">
      <c r="A695" s="49"/>
      <c r="B695" s="66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  <c r="BM695" s="49"/>
      <c r="BN695" s="49"/>
      <c r="BO695" s="49"/>
      <c r="BP695" s="49"/>
      <c r="BQ695" s="49"/>
      <c r="BR695" s="49"/>
      <c r="BS695" s="49"/>
      <c r="BT695" s="49"/>
      <c r="BU695" s="49"/>
      <c r="BV695" s="49"/>
      <c r="BW695" s="49"/>
      <c r="BX695" s="49"/>
      <c r="BY695" s="49"/>
      <c r="BZ695" s="49"/>
      <c r="CA695" s="49"/>
      <c r="CB695" s="49"/>
      <c r="CC695" s="49"/>
      <c r="CD695" s="49"/>
      <c r="CE695" s="49"/>
      <c r="CJ695" s="49"/>
      <c r="CK695" s="49"/>
      <c r="CN695" s="49"/>
      <c r="CO695" s="49"/>
      <c r="CP695" s="49"/>
      <c r="CQ695" s="49"/>
      <c r="CR695" s="49"/>
      <c r="CS695" s="49"/>
      <c r="CT695" s="49"/>
      <c r="CU695" s="49"/>
      <c r="CV695" s="49"/>
      <c r="CW695" s="49"/>
      <c r="CX695" s="49"/>
      <c r="CY695" s="49"/>
      <c r="CZ695" s="49"/>
      <c r="DA695" s="49"/>
      <c r="DB695" s="49"/>
      <c r="DC695" s="49"/>
      <c r="DD695" s="49"/>
    </row>
    <row r="696" spans="1:108">
      <c r="A696" s="49"/>
      <c r="B696" s="66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  <c r="BM696" s="49"/>
      <c r="BN696" s="49"/>
      <c r="BO696" s="49"/>
      <c r="BP696" s="49"/>
      <c r="BQ696" s="49"/>
      <c r="BR696" s="49"/>
      <c r="BS696" s="49"/>
      <c r="BT696" s="49"/>
      <c r="BU696" s="49"/>
      <c r="BV696" s="49"/>
      <c r="BW696" s="49"/>
      <c r="BX696" s="49"/>
      <c r="BY696" s="49"/>
      <c r="BZ696" s="49"/>
      <c r="CA696" s="49"/>
      <c r="CB696" s="49"/>
      <c r="CC696" s="49"/>
      <c r="CD696" s="49"/>
      <c r="CE696" s="49"/>
      <c r="CJ696" s="49"/>
      <c r="CK696" s="49"/>
      <c r="CN696" s="49"/>
      <c r="CO696" s="49"/>
      <c r="CP696" s="49"/>
      <c r="CQ696" s="49"/>
      <c r="CR696" s="49"/>
      <c r="CS696" s="49"/>
      <c r="CT696" s="49"/>
      <c r="CU696" s="49"/>
      <c r="CV696" s="49"/>
      <c r="CW696" s="49"/>
      <c r="CX696" s="49"/>
      <c r="CY696" s="49"/>
      <c r="CZ696" s="49"/>
      <c r="DA696" s="49"/>
      <c r="DB696" s="49"/>
      <c r="DC696" s="49"/>
      <c r="DD696" s="49"/>
    </row>
    <row r="697" spans="1:108">
      <c r="A697" s="49"/>
      <c r="B697" s="66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  <c r="BM697" s="49"/>
      <c r="BN697" s="49"/>
      <c r="BO697" s="49"/>
      <c r="BP697" s="49"/>
      <c r="BQ697" s="49"/>
      <c r="BR697" s="49"/>
      <c r="BS697" s="49"/>
      <c r="BT697" s="49"/>
      <c r="BU697" s="49"/>
      <c r="BV697" s="49"/>
      <c r="BW697" s="49"/>
      <c r="BX697" s="49"/>
      <c r="BY697" s="49"/>
      <c r="BZ697" s="49"/>
      <c r="CA697" s="49"/>
      <c r="CB697" s="49"/>
      <c r="CC697" s="49"/>
      <c r="CD697" s="49"/>
      <c r="CE697" s="49"/>
      <c r="CJ697" s="49"/>
      <c r="CK697" s="49"/>
      <c r="CN697" s="49"/>
      <c r="CO697" s="49"/>
      <c r="CP697" s="49"/>
      <c r="CQ697" s="49"/>
      <c r="CR697" s="49"/>
      <c r="CS697" s="49"/>
      <c r="CT697" s="49"/>
      <c r="CU697" s="49"/>
      <c r="CV697" s="49"/>
      <c r="CW697" s="49"/>
      <c r="CX697" s="49"/>
      <c r="CY697" s="49"/>
      <c r="CZ697" s="49"/>
      <c r="DA697" s="49"/>
      <c r="DB697" s="49"/>
      <c r="DC697" s="49"/>
      <c r="DD697" s="49"/>
    </row>
    <row r="698" spans="1:108">
      <c r="A698" s="49"/>
      <c r="B698" s="66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  <c r="BM698" s="49"/>
      <c r="BN698" s="49"/>
      <c r="BO698" s="49"/>
      <c r="BP698" s="49"/>
      <c r="BQ698" s="49"/>
      <c r="BR698" s="49"/>
      <c r="BS698" s="49"/>
      <c r="BT698" s="49"/>
      <c r="BU698" s="49"/>
      <c r="BV698" s="49"/>
      <c r="BW698" s="49"/>
      <c r="BX698" s="49"/>
      <c r="BY698" s="49"/>
      <c r="BZ698" s="49"/>
      <c r="CA698" s="49"/>
      <c r="CB698" s="49"/>
      <c r="CC698" s="49"/>
      <c r="CD698" s="49"/>
      <c r="CE698" s="49"/>
      <c r="CJ698" s="49"/>
      <c r="CK698" s="49"/>
      <c r="CN698" s="49"/>
      <c r="CO698" s="49"/>
      <c r="CP698" s="49"/>
      <c r="CQ698" s="49"/>
      <c r="CR698" s="49"/>
      <c r="CS698" s="49"/>
      <c r="CT698" s="49"/>
      <c r="CU698" s="49"/>
      <c r="CV698" s="49"/>
      <c r="CW698" s="49"/>
      <c r="CX698" s="49"/>
      <c r="CY698" s="49"/>
      <c r="CZ698" s="49"/>
      <c r="DA698" s="49"/>
      <c r="DB698" s="49"/>
      <c r="DC698" s="49"/>
      <c r="DD698" s="49"/>
    </row>
    <row r="699" spans="1:108">
      <c r="A699" s="49"/>
      <c r="B699" s="66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  <c r="BM699" s="49"/>
      <c r="BN699" s="49"/>
      <c r="BO699" s="49"/>
      <c r="BP699" s="49"/>
      <c r="BQ699" s="49"/>
      <c r="BR699" s="49"/>
      <c r="BS699" s="49"/>
      <c r="BT699" s="49"/>
      <c r="BU699" s="49"/>
      <c r="BV699" s="49"/>
      <c r="BW699" s="49"/>
      <c r="BX699" s="49"/>
      <c r="BY699" s="49"/>
      <c r="BZ699" s="49"/>
      <c r="CA699" s="49"/>
      <c r="CB699" s="49"/>
      <c r="CC699" s="49"/>
      <c r="CD699" s="49"/>
      <c r="CE699" s="49"/>
      <c r="CJ699" s="49"/>
      <c r="CK699" s="49"/>
      <c r="CN699" s="49"/>
      <c r="CO699" s="49"/>
      <c r="CP699" s="49"/>
      <c r="CQ699" s="49"/>
      <c r="CR699" s="49"/>
      <c r="CS699" s="49"/>
      <c r="CT699" s="49"/>
      <c r="CU699" s="49"/>
      <c r="CV699" s="49"/>
      <c r="CW699" s="49"/>
      <c r="CX699" s="49"/>
      <c r="CY699" s="49"/>
      <c r="CZ699" s="49"/>
      <c r="DA699" s="49"/>
      <c r="DB699" s="49"/>
      <c r="DC699" s="49"/>
      <c r="DD699" s="49"/>
    </row>
    <row r="700" spans="1:108">
      <c r="A700" s="49"/>
      <c r="B700" s="66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  <c r="BM700" s="49"/>
      <c r="BN700" s="49"/>
      <c r="BO700" s="49"/>
      <c r="BP700" s="49"/>
      <c r="BQ700" s="49"/>
      <c r="BR700" s="49"/>
      <c r="BS700" s="49"/>
      <c r="BT700" s="49"/>
      <c r="BU700" s="49"/>
      <c r="BV700" s="49"/>
      <c r="BW700" s="49"/>
      <c r="BX700" s="49"/>
      <c r="BY700" s="49"/>
      <c r="BZ700" s="49"/>
      <c r="CA700" s="49"/>
      <c r="CB700" s="49"/>
      <c r="CC700" s="49"/>
      <c r="CD700" s="49"/>
      <c r="CE700" s="49"/>
      <c r="CJ700" s="49"/>
      <c r="CK700" s="49"/>
      <c r="CN700" s="49"/>
      <c r="CO700" s="49"/>
      <c r="CP700" s="49"/>
      <c r="CQ700" s="49"/>
      <c r="CR700" s="49"/>
      <c r="CS700" s="49"/>
      <c r="CT700" s="49"/>
      <c r="CU700" s="49"/>
      <c r="CV700" s="49"/>
      <c r="CW700" s="49"/>
      <c r="CX700" s="49"/>
      <c r="CY700" s="49"/>
      <c r="CZ700" s="49"/>
      <c r="DA700" s="49"/>
      <c r="DB700" s="49"/>
      <c r="DC700" s="49"/>
      <c r="DD700" s="49"/>
    </row>
    <row r="701" spans="1:108">
      <c r="A701" s="49"/>
      <c r="B701" s="66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  <c r="BM701" s="49"/>
      <c r="BN701" s="49"/>
      <c r="BO701" s="49"/>
      <c r="BP701" s="49"/>
      <c r="BQ701" s="49"/>
      <c r="BR701" s="49"/>
      <c r="BS701" s="49"/>
      <c r="BT701" s="49"/>
      <c r="BU701" s="49"/>
      <c r="BV701" s="49"/>
      <c r="BW701" s="49"/>
      <c r="BX701" s="49"/>
      <c r="BY701" s="49"/>
      <c r="BZ701" s="49"/>
      <c r="CA701" s="49"/>
      <c r="CB701" s="49"/>
      <c r="CC701" s="49"/>
      <c r="CD701" s="49"/>
      <c r="CE701" s="49"/>
      <c r="CJ701" s="49"/>
      <c r="CK701" s="49"/>
      <c r="CN701" s="49"/>
      <c r="CO701" s="49"/>
      <c r="CP701" s="49"/>
      <c r="CQ701" s="49"/>
      <c r="CR701" s="49"/>
      <c r="CS701" s="49"/>
      <c r="CT701" s="49"/>
      <c r="CU701" s="49"/>
      <c r="CV701" s="49"/>
      <c r="CW701" s="49"/>
      <c r="CX701" s="49"/>
      <c r="CY701" s="49"/>
      <c r="CZ701" s="49"/>
      <c r="DA701" s="49"/>
      <c r="DB701" s="49"/>
      <c r="DC701" s="49"/>
      <c r="DD701" s="49"/>
    </row>
    <row r="702" spans="1:108">
      <c r="A702" s="49"/>
      <c r="B702" s="66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  <c r="BM702" s="49"/>
      <c r="BN702" s="49"/>
      <c r="BO702" s="49"/>
      <c r="BP702" s="49"/>
      <c r="BQ702" s="49"/>
      <c r="BR702" s="49"/>
      <c r="BS702" s="49"/>
      <c r="BT702" s="49"/>
      <c r="BU702" s="49"/>
      <c r="BV702" s="49"/>
      <c r="BW702" s="49"/>
      <c r="BX702" s="49"/>
      <c r="BY702" s="49"/>
      <c r="BZ702" s="49"/>
      <c r="CA702" s="49"/>
      <c r="CB702" s="49"/>
      <c r="CC702" s="49"/>
      <c r="CD702" s="49"/>
      <c r="CE702" s="49"/>
      <c r="CJ702" s="49"/>
      <c r="CK702" s="49"/>
      <c r="CN702" s="49"/>
      <c r="CO702" s="49"/>
      <c r="CP702" s="49"/>
      <c r="CQ702" s="49"/>
      <c r="CR702" s="49"/>
      <c r="CS702" s="49"/>
      <c r="CT702" s="49"/>
      <c r="CU702" s="49"/>
      <c r="CV702" s="49"/>
      <c r="CW702" s="49"/>
      <c r="CX702" s="49"/>
      <c r="CY702" s="49"/>
      <c r="CZ702" s="49"/>
      <c r="DA702" s="49"/>
      <c r="DB702" s="49"/>
      <c r="DC702" s="49"/>
      <c r="DD702" s="49"/>
    </row>
    <row r="703" spans="1:108">
      <c r="A703" s="49"/>
      <c r="B703" s="66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  <c r="BM703" s="49"/>
      <c r="BN703" s="49"/>
      <c r="BO703" s="49"/>
      <c r="BP703" s="49"/>
      <c r="BQ703" s="49"/>
      <c r="BR703" s="49"/>
      <c r="BS703" s="49"/>
      <c r="BT703" s="49"/>
      <c r="BU703" s="49"/>
      <c r="BV703" s="49"/>
      <c r="BW703" s="49"/>
      <c r="BX703" s="49"/>
      <c r="BY703" s="49"/>
      <c r="BZ703" s="49"/>
      <c r="CA703" s="49"/>
      <c r="CB703" s="49"/>
      <c r="CC703" s="49"/>
      <c r="CD703" s="49"/>
      <c r="CE703" s="49"/>
      <c r="CJ703" s="49"/>
      <c r="CK703" s="49"/>
      <c r="CN703" s="49"/>
      <c r="CO703" s="49"/>
      <c r="CP703" s="49"/>
      <c r="CQ703" s="49"/>
      <c r="CR703" s="49"/>
      <c r="CS703" s="49"/>
      <c r="CT703" s="49"/>
      <c r="CU703" s="49"/>
      <c r="CV703" s="49"/>
      <c r="CW703" s="49"/>
      <c r="CX703" s="49"/>
      <c r="CY703" s="49"/>
      <c r="CZ703" s="49"/>
      <c r="DA703" s="49"/>
      <c r="DB703" s="49"/>
      <c r="DC703" s="49"/>
      <c r="DD703" s="49"/>
    </row>
    <row r="704" spans="1:108">
      <c r="A704" s="49"/>
      <c r="B704" s="66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  <c r="BM704" s="49"/>
      <c r="BN704" s="49"/>
      <c r="BO704" s="49"/>
      <c r="BP704" s="49"/>
      <c r="BQ704" s="49"/>
      <c r="BR704" s="49"/>
      <c r="BS704" s="49"/>
      <c r="BT704" s="49"/>
      <c r="BU704" s="49"/>
      <c r="BV704" s="49"/>
      <c r="BW704" s="49"/>
      <c r="BX704" s="49"/>
      <c r="BY704" s="49"/>
      <c r="BZ704" s="49"/>
      <c r="CA704" s="49"/>
      <c r="CB704" s="49"/>
      <c r="CC704" s="49"/>
      <c r="CD704" s="49"/>
      <c r="CE704" s="49"/>
      <c r="CJ704" s="49"/>
      <c r="CK704" s="49"/>
      <c r="CN704" s="49"/>
      <c r="CO704" s="49"/>
      <c r="CP704" s="49"/>
      <c r="CQ704" s="49"/>
      <c r="CR704" s="49"/>
      <c r="CS704" s="49"/>
      <c r="CT704" s="49"/>
      <c r="CU704" s="49"/>
      <c r="CV704" s="49"/>
      <c r="CW704" s="49"/>
      <c r="CX704" s="49"/>
      <c r="CY704" s="49"/>
      <c r="CZ704" s="49"/>
      <c r="DA704" s="49"/>
      <c r="DB704" s="49"/>
      <c r="DC704" s="49"/>
      <c r="DD704" s="49"/>
    </row>
    <row r="705" spans="1:108">
      <c r="A705" s="49"/>
      <c r="B705" s="66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  <c r="BM705" s="49"/>
      <c r="BN705" s="49"/>
      <c r="BO705" s="49"/>
      <c r="BP705" s="49"/>
      <c r="BQ705" s="49"/>
      <c r="BR705" s="49"/>
      <c r="BS705" s="49"/>
      <c r="BT705" s="49"/>
      <c r="BU705" s="49"/>
      <c r="BV705" s="49"/>
      <c r="BW705" s="49"/>
      <c r="BX705" s="49"/>
      <c r="BY705" s="49"/>
      <c r="BZ705" s="49"/>
      <c r="CA705" s="49"/>
      <c r="CB705" s="49"/>
      <c r="CC705" s="49"/>
      <c r="CD705" s="49"/>
      <c r="CE705" s="49"/>
      <c r="CJ705" s="49"/>
      <c r="CK705" s="49"/>
      <c r="CN705" s="49"/>
      <c r="CO705" s="49"/>
      <c r="CP705" s="49"/>
      <c r="CQ705" s="49"/>
      <c r="CR705" s="49"/>
      <c r="CS705" s="49"/>
      <c r="CT705" s="49"/>
      <c r="CU705" s="49"/>
      <c r="CV705" s="49"/>
      <c r="CW705" s="49"/>
      <c r="CX705" s="49"/>
      <c r="CY705" s="49"/>
      <c r="CZ705" s="49"/>
      <c r="DA705" s="49"/>
      <c r="DB705" s="49"/>
      <c r="DC705" s="49"/>
      <c r="DD705" s="49"/>
    </row>
    <row r="706" spans="1:108">
      <c r="A706" s="49"/>
      <c r="B706" s="66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  <c r="BM706" s="49"/>
      <c r="BN706" s="49"/>
      <c r="BO706" s="49"/>
      <c r="BP706" s="49"/>
      <c r="BQ706" s="49"/>
      <c r="BR706" s="49"/>
      <c r="BS706" s="49"/>
      <c r="BT706" s="49"/>
      <c r="BU706" s="49"/>
      <c r="BV706" s="49"/>
      <c r="BW706" s="49"/>
      <c r="BX706" s="49"/>
      <c r="BY706" s="49"/>
      <c r="BZ706" s="49"/>
      <c r="CA706" s="49"/>
      <c r="CB706" s="49"/>
      <c r="CC706" s="49"/>
      <c r="CD706" s="49"/>
      <c r="CE706" s="49"/>
      <c r="CJ706" s="49"/>
      <c r="CK706" s="49"/>
      <c r="CN706" s="49"/>
      <c r="CO706" s="49"/>
      <c r="CP706" s="49"/>
      <c r="CQ706" s="49"/>
      <c r="CR706" s="49"/>
      <c r="CS706" s="49"/>
      <c r="CT706" s="49"/>
      <c r="CU706" s="49"/>
      <c r="CV706" s="49"/>
      <c r="CW706" s="49"/>
      <c r="CX706" s="49"/>
      <c r="CY706" s="49"/>
      <c r="CZ706" s="49"/>
      <c r="DA706" s="49"/>
      <c r="DB706" s="49"/>
      <c r="DC706" s="49"/>
      <c r="DD706" s="49"/>
    </row>
    <row r="707" spans="1:108">
      <c r="A707" s="49"/>
      <c r="B707" s="66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  <c r="BM707" s="49"/>
      <c r="BN707" s="49"/>
      <c r="BO707" s="49"/>
      <c r="BP707" s="49"/>
      <c r="BQ707" s="49"/>
      <c r="BR707" s="49"/>
      <c r="BS707" s="49"/>
      <c r="BT707" s="49"/>
      <c r="BU707" s="49"/>
      <c r="BV707" s="49"/>
      <c r="BW707" s="49"/>
      <c r="BX707" s="49"/>
      <c r="BY707" s="49"/>
      <c r="BZ707" s="49"/>
      <c r="CA707" s="49"/>
      <c r="CB707" s="49"/>
      <c r="CC707" s="49"/>
      <c r="CD707" s="49"/>
      <c r="CE707" s="49"/>
      <c r="CJ707" s="49"/>
      <c r="CK707" s="49"/>
      <c r="CN707" s="49"/>
      <c r="CO707" s="49"/>
      <c r="CP707" s="49"/>
      <c r="CQ707" s="49"/>
      <c r="CR707" s="49"/>
      <c r="CS707" s="49"/>
      <c r="CT707" s="49"/>
      <c r="CU707" s="49"/>
      <c r="CV707" s="49"/>
      <c r="CW707" s="49"/>
      <c r="CX707" s="49"/>
      <c r="CY707" s="49"/>
      <c r="CZ707" s="49"/>
      <c r="DA707" s="49"/>
      <c r="DB707" s="49"/>
      <c r="DC707" s="49"/>
      <c r="DD707" s="49"/>
    </row>
    <row r="708" spans="1:108">
      <c r="A708" s="49"/>
      <c r="B708" s="66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  <c r="BM708" s="49"/>
      <c r="BN708" s="49"/>
      <c r="BO708" s="49"/>
      <c r="BP708" s="49"/>
      <c r="BQ708" s="49"/>
      <c r="BR708" s="49"/>
      <c r="BS708" s="49"/>
      <c r="BT708" s="49"/>
      <c r="BU708" s="49"/>
      <c r="BV708" s="49"/>
      <c r="BW708" s="49"/>
      <c r="BX708" s="49"/>
      <c r="BY708" s="49"/>
      <c r="BZ708" s="49"/>
      <c r="CA708" s="49"/>
      <c r="CB708" s="49"/>
      <c r="CC708" s="49"/>
      <c r="CD708" s="49"/>
      <c r="CE708" s="49"/>
      <c r="CJ708" s="49"/>
      <c r="CK708" s="49"/>
      <c r="CN708" s="49"/>
      <c r="CO708" s="49"/>
      <c r="CP708" s="49"/>
      <c r="CQ708" s="49"/>
      <c r="CR708" s="49"/>
      <c r="CS708" s="49"/>
      <c r="CT708" s="49"/>
      <c r="CU708" s="49"/>
      <c r="CV708" s="49"/>
      <c r="CW708" s="49"/>
      <c r="CX708" s="49"/>
      <c r="CY708" s="49"/>
      <c r="CZ708" s="49"/>
      <c r="DA708" s="49"/>
      <c r="DB708" s="49"/>
      <c r="DC708" s="49"/>
      <c r="DD708" s="49"/>
    </row>
    <row r="709" spans="1:108">
      <c r="A709" s="49"/>
      <c r="B709" s="66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  <c r="BM709" s="49"/>
      <c r="BN709" s="49"/>
      <c r="BO709" s="49"/>
      <c r="BP709" s="49"/>
      <c r="BQ709" s="49"/>
      <c r="BR709" s="49"/>
      <c r="BS709" s="49"/>
      <c r="BT709" s="49"/>
      <c r="BU709" s="49"/>
      <c r="BV709" s="49"/>
      <c r="BW709" s="49"/>
      <c r="BX709" s="49"/>
      <c r="BY709" s="49"/>
      <c r="BZ709" s="49"/>
      <c r="CA709" s="49"/>
      <c r="CB709" s="49"/>
      <c r="CC709" s="49"/>
      <c r="CD709" s="49"/>
      <c r="CE709" s="49"/>
      <c r="CJ709" s="49"/>
      <c r="CK709" s="49"/>
      <c r="CN709" s="49"/>
      <c r="CO709" s="49"/>
      <c r="CP709" s="49"/>
      <c r="CQ709" s="49"/>
      <c r="CR709" s="49"/>
      <c r="CS709" s="49"/>
      <c r="CT709" s="49"/>
      <c r="CU709" s="49"/>
      <c r="CV709" s="49"/>
      <c r="CW709" s="49"/>
      <c r="CX709" s="49"/>
      <c r="CY709" s="49"/>
      <c r="CZ709" s="49"/>
      <c r="DA709" s="49"/>
      <c r="DB709" s="49"/>
      <c r="DC709" s="49"/>
      <c r="DD709" s="49"/>
    </row>
    <row r="710" spans="1:108">
      <c r="A710" s="49"/>
      <c r="B710" s="66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  <c r="BM710" s="49"/>
      <c r="BN710" s="49"/>
      <c r="BO710" s="49"/>
      <c r="BP710" s="49"/>
      <c r="BQ710" s="49"/>
      <c r="BR710" s="49"/>
      <c r="BS710" s="49"/>
      <c r="BT710" s="49"/>
      <c r="BU710" s="49"/>
      <c r="BV710" s="49"/>
      <c r="BW710" s="49"/>
      <c r="BX710" s="49"/>
      <c r="BY710" s="49"/>
      <c r="BZ710" s="49"/>
      <c r="CA710" s="49"/>
      <c r="CB710" s="49"/>
      <c r="CC710" s="49"/>
      <c r="CD710" s="49"/>
      <c r="CE710" s="49"/>
      <c r="CJ710" s="49"/>
      <c r="CK710" s="49"/>
      <c r="CN710" s="49"/>
      <c r="CO710" s="49"/>
      <c r="CP710" s="49"/>
      <c r="CQ710" s="49"/>
      <c r="CR710" s="49"/>
      <c r="CS710" s="49"/>
      <c r="CT710" s="49"/>
      <c r="CU710" s="49"/>
      <c r="CV710" s="49"/>
      <c r="CW710" s="49"/>
      <c r="CX710" s="49"/>
      <c r="CY710" s="49"/>
      <c r="CZ710" s="49"/>
      <c r="DA710" s="49"/>
      <c r="DB710" s="49"/>
      <c r="DC710" s="49"/>
      <c r="DD710" s="49"/>
    </row>
    <row r="711" spans="1:108">
      <c r="A711" s="49"/>
      <c r="B711" s="66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49"/>
      <c r="BO711" s="49"/>
      <c r="BP711" s="49"/>
      <c r="BQ711" s="49"/>
      <c r="BR711" s="49"/>
      <c r="BS711" s="49"/>
      <c r="BT711" s="49"/>
      <c r="BU711" s="49"/>
      <c r="BV711" s="49"/>
      <c r="BW711" s="49"/>
      <c r="BX711" s="49"/>
      <c r="BY711" s="49"/>
      <c r="BZ711" s="49"/>
      <c r="CA711" s="49"/>
      <c r="CB711" s="49"/>
      <c r="CC711" s="49"/>
      <c r="CD711" s="49"/>
      <c r="CE711" s="49"/>
      <c r="CJ711" s="49"/>
      <c r="CK711" s="49"/>
      <c r="CN711" s="49"/>
      <c r="CO711" s="49"/>
      <c r="CP711" s="49"/>
      <c r="CQ711" s="49"/>
      <c r="CR711" s="49"/>
      <c r="CS711" s="49"/>
      <c r="CT711" s="49"/>
      <c r="CU711" s="49"/>
      <c r="CV711" s="49"/>
      <c r="CW711" s="49"/>
      <c r="CX711" s="49"/>
      <c r="CY711" s="49"/>
      <c r="CZ711" s="49"/>
      <c r="DA711" s="49"/>
      <c r="DB711" s="49"/>
      <c r="DC711" s="49"/>
      <c r="DD711" s="49"/>
    </row>
    <row r="712" spans="1:108">
      <c r="A712" s="49"/>
      <c r="B712" s="66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49"/>
      <c r="BO712" s="49"/>
      <c r="BP712" s="49"/>
      <c r="BQ712" s="49"/>
      <c r="BR712" s="49"/>
      <c r="BS712" s="49"/>
      <c r="BT712" s="49"/>
      <c r="BU712" s="49"/>
      <c r="BV712" s="49"/>
      <c r="BW712" s="49"/>
      <c r="BX712" s="49"/>
      <c r="BY712" s="49"/>
      <c r="BZ712" s="49"/>
      <c r="CA712" s="49"/>
      <c r="CB712" s="49"/>
      <c r="CC712" s="49"/>
      <c r="CD712" s="49"/>
      <c r="CE712" s="49"/>
      <c r="CJ712" s="49"/>
      <c r="CK712" s="49"/>
      <c r="CN712" s="49"/>
      <c r="CO712" s="49"/>
      <c r="CP712" s="49"/>
      <c r="CQ712" s="49"/>
      <c r="CR712" s="49"/>
      <c r="CS712" s="49"/>
      <c r="CT712" s="49"/>
      <c r="CU712" s="49"/>
      <c r="CV712" s="49"/>
      <c r="CW712" s="49"/>
      <c r="CX712" s="49"/>
      <c r="CY712" s="49"/>
      <c r="CZ712" s="49"/>
      <c r="DA712" s="49"/>
      <c r="DB712" s="49"/>
      <c r="DC712" s="49"/>
      <c r="DD712" s="49"/>
    </row>
    <row r="713" spans="1:108">
      <c r="A713" s="49"/>
      <c r="B713" s="66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  <c r="BM713" s="49"/>
      <c r="BN713" s="49"/>
      <c r="BO713" s="49"/>
      <c r="BP713" s="49"/>
      <c r="BQ713" s="49"/>
      <c r="BR713" s="49"/>
      <c r="BS713" s="49"/>
      <c r="BT713" s="49"/>
      <c r="BU713" s="49"/>
      <c r="BV713" s="49"/>
      <c r="BW713" s="49"/>
      <c r="BX713" s="49"/>
      <c r="BY713" s="49"/>
      <c r="BZ713" s="49"/>
      <c r="CA713" s="49"/>
      <c r="CB713" s="49"/>
      <c r="CC713" s="49"/>
      <c r="CD713" s="49"/>
      <c r="CE713" s="49"/>
      <c r="CJ713" s="49"/>
      <c r="CK713" s="49"/>
      <c r="CN713" s="49"/>
      <c r="CO713" s="49"/>
      <c r="CP713" s="49"/>
      <c r="CQ713" s="49"/>
      <c r="CR713" s="49"/>
      <c r="CS713" s="49"/>
      <c r="CT713" s="49"/>
      <c r="CU713" s="49"/>
      <c r="CV713" s="49"/>
      <c r="CW713" s="49"/>
      <c r="CX713" s="49"/>
      <c r="CY713" s="49"/>
      <c r="CZ713" s="49"/>
      <c r="DA713" s="49"/>
      <c r="DB713" s="49"/>
      <c r="DC713" s="49"/>
      <c r="DD713" s="49"/>
    </row>
    <row r="714" spans="1:108">
      <c r="A714" s="49"/>
      <c r="B714" s="66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  <c r="BM714" s="49"/>
      <c r="BN714" s="49"/>
      <c r="BO714" s="49"/>
      <c r="BP714" s="49"/>
      <c r="BQ714" s="49"/>
      <c r="BR714" s="49"/>
      <c r="BS714" s="49"/>
      <c r="BT714" s="49"/>
      <c r="BU714" s="49"/>
      <c r="BV714" s="49"/>
      <c r="BW714" s="49"/>
      <c r="BX714" s="49"/>
      <c r="BY714" s="49"/>
      <c r="BZ714" s="49"/>
      <c r="CA714" s="49"/>
      <c r="CB714" s="49"/>
      <c r="CC714" s="49"/>
      <c r="CD714" s="49"/>
      <c r="CE714" s="49"/>
      <c r="CJ714" s="49"/>
      <c r="CK714" s="49"/>
      <c r="CN714" s="49"/>
      <c r="CO714" s="49"/>
      <c r="CP714" s="49"/>
      <c r="CQ714" s="49"/>
      <c r="CR714" s="49"/>
      <c r="CS714" s="49"/>
      <c r="CT714" s="49"/>
      <c r="CU714" s="49"/>
      <c r="CV714" s="49"/>
      <c r="CW714" s="49"/>
      <c r="CX714" s="49"/>
      <c r="CY714" s="49"/>
      <c r="CZ714" s="49"/>
      <c r="DA714" s="49"/>
      <c r="DB714" s="49"/>
      <c r="DC714" s="49"/>
      <c r="DD714" s="49"/>
    </row>
    <row r="715" spans="1:108">
      <c r="A715" s="49"/>
      <c r="B715" s="66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49"/>
      <c r="BO715" s="49"/>
      <c r="BP715" s="49"/>
      <c r="BQ715" s="49"/>
      <c r="BR715" s="49"/>
      <c r="BS715" s="49"/>
      <c r="BT715" s="49"/>
      <c r="BU715" s="49"/>
      <c r="BV715" s="49"/>
      <c r="BW715" s="49"/>
      <c r="BX715" s="49"/>
      <c r="BY715" s="49"/>
      <c r="BZ715" s="49"/>
      <c r="CA715" s="49"/>
      <c r="CB715" s="49"/>
      <c r="CC715" s="49"/>
      <c r="CD715" s="49"/>
      <c r="CE715" s="49"/>
      <c r="CJ715" s="49"/>
      <c r="CK715" s="49"/>
      <c r="CN715" s="49"/>
      <c r="CO715" s="49"/>
      <c r="CP715" s="49"/>
      <c r="CQ715" s="49"/>
      <c r="CR715" s="49"/>
      <c r="CS715" s="49"/>
      <c r="CT715" s="49"/>
      <c r="CU715" s="49"/>
      <c r="CV715" s="49"/>
      <c r="CW715" s="49"/>
      <c r="CX715" s="49"/>
      <c r="CY715" s="49"/>
      <c r="CZ715" s="49"/>
      <c r="DA715" s="49"/>
      <c r="DB715" s="49"/>
      <c r="DC715" s="49"/>
      <c r="DD715" s="49"/>
    </row>
    <row r="716" spans="1:108">
      <c r="A716" s="49"/>
      <c r="B716" s="66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  <c r="BM716" s="49"/>
      <c r="BN716" s="49"/>
      <c r="BO716" s="49"/>
      <c r="BP716" s="49"/>
      <c r="BQ716" s="49"/>
      <c r="BR716" s="49"/>
      <c r="BS716" s="49"/>
      <c r="BT716" s="49"/>
      <c r="BU716" s="49"/>
      <c r="BV716" s="49"/>
      <c r="BW716" s="49"/>
      <c r="BX716" s="49"/>
      <c r="BY716" s="49"/>
      <c r="BZ716" s="49"/>
      <c r="CA716" s="49"/>
      <c r="CB716" s="49"/>
      <c r="CC716" s="49"/>
      <c r="CD716" s="49"/>
      <c r="CE716" s="49"/>
      <c r="CJ716" s="49"/>
      <c r="CK716" s="49"/>
      <c r="CN716" s="49"/>
      <c r="CO716" s="49"/>
      <c r="CP716" s="49"/>
      <c r="CQ716" s="49"/>
      <c r="CR716" s="49"/>
      <c r="CS716" s="49"/>
      <c r="CT716" s="49"/>
      <c r="CU716" s="49"/>
      <c r="CV716" s="49"/>
      <c r="CW716" s="49"/>
      <c r="CX716" s="49"/>
      <c r="CY716" s="49"/>
      <c r="CZ716" s="49"/>
      <c r="DA716" s="49"/>
      <c r="DB716" s="49"/>
      <c r="DC716" s="49"/>
      <c r="DD716" s="49"/>
    </row>
    <row r="717" spans="1:108">
      <c r="A717" s="49"/>
      <c r="B717" s="66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  <c r="BM717" s="49"/>
      <c r="BN717" s="49"/>
      <c r="BO717" s="49"/>
      <c r="BP717" s="49"/>
      <c r="BQ717" s="49"/>
      <c r="BR717" s="49"/>
      <c r="BS717" s="49"/>
      <c r="BT717" s="49"/>
      <c r="BU717" s="49"/>
      <c r="BV717" s="49"/>
      <c r="BW717" s="49"/>
      <c r="BX717" s="49"/>
      <c r="BY717" s="49"/>
      <c r="BZ717" s="49"/>
      <c r="CA717" s="49"/>
      <c r="CB717" s="49"/>
      <c r="CC717" s="49"/>
      <c r="CD717" s="49"/>
      <c r="CE717" s="49"/>
      <c r="CJ717" s="49"/>
      <c r="CK717" s="49"/>
      <c r="CN717" s="49"/>
      <c r="CO717" s="49"/>
      <c r="CP717" s="49"/>
      <c r="CQ717" s="49"/>
      <c r="CR717" s="49"/>
      <c r="CS717" s="49"/>
      <c r="CT717" s="49"/>
      <c r="CU717" s="49"/>
      <c r="CV717" s="49"/>
      <c r="CW717" s="49"/>
      <c r="CX717" s="49"/>
      <c r="CY717" s="49"/>
      <c r="CZ717" s="49"/>
      <c r="DA717" s="49"/>
      <c r="DB717" s="49"/>
      <c r="DC717" s="49"/>
      <c r="DD717" s="49"/>
    </row>
    <row r="718" spans="1:108">
      <c r="A718" s="49"/>
      <c r="B718" s="66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  <c r="BM718" s="49"/>
      <c r="BN718" s="49"/>
      <c r="BO718" s="49"/>
      <c r="BP718" s="49"/>
      <c r="BQ718" s="49"/>
      <c r="BR718" s="49"/>
      <c r="BS718" s="49"/>
      <c r="BT718" s="49"/>
      <c r="BU718" s="49"/>
      <c r="BV718" s="49"/>
      <c r="BW718" s="49"/>
      <c r="BX718" s="49"/>
      <c r="BY718" s="49"/>
      <c r="BZ718" s="49"/>
      <c r="CA718" s="49"/>
      <c r="CB718" s="49"/>
      <c r="CC718" s="49"/>
      <c r="CD718" s="49"/>
      <c r="CE718" s="49"/>
      <c r="CJ718" s="49"/>
      <c r="CK718" s="49"/>
      <c r="CN718" s="49"/>
      <c r="CO718" s="49"/>
      <c r="CP718" s="49"/>
      <c r="CQ718" s="49"/>
      <c r="CR718" s="49"/>
      <c r="CS718" s="49"/>
      <c r="CT718" s="49"/>
      <c r="CU718" s="49"/>
      <c r="CV718" s="49"/>
      <c r="CW718" s="49"/>
      <c r="CX718" s="49"/>
      <c r="CY718" s="49"/>
      <c r="CZ718" s="49"/>
      <c r="DA718" s="49"/>
      <c r="DB718" s="49"/>
      <c r="DC718" s="49"/>
      <c r="DD718" s="49"/>
    </row>
    <row r="719" spans="1:108">
      <c r="A719" s="49"/>
      <c r="B719" s="66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  <c r="BM719" s="49"/>
      <c r="BN719" s="49"/>
      <c r="BO719" s="49"/>
      <c r="BP719" s="49"/>
      <c r="BQ719" s="49"/>
      <c r="BR719" s="49"/>
      <c r="BS719" s="49"/>
      <c r="BT719" s="49"/>
      <c r="BU719" s="49"/>
      <c r="BV719" s="49"/>
      <c r="BW719" s="49"/>
      <c r="BX719" s="49"/>
      <c r="BY719" s="49"/>
      <c r="BZ719" s="49"/>
      <c r="CA719" s="49"/>
      <c r="CB719" s="49"/>
      <c r="CC719" s="49"/>
      <c r="CD719" s="49"/>
      <c r="CE719" s="49"/>
      <c r="CJ719" s="49"/>
      <c r="CK719" s="49"/>
      <c r="CN719" s="49"/>
      <c r="CO719" s="49"/>
      <c r="CP719" s="49"/>
      <c r="CQ719" s="49"/>
      <c r="CR719" s="49"/>
      <c r="CS719" s="49"/>
      <c r="CT719" s="49"/>
      <c r="CU719" s="49"/>
      <c r="CV719" s="49"/>
      <c r="CW719" s="49"/>
      <c r="CX719" s="49"/>
      <c r="CY719" s="49"/>
      <c r="CZ719" s="49"/>
      <c r="DA719" s="49"/>
      <c r="DB719" s="49"/>
      <c r="DC719" s="49"/>
      <c r="DD719" s="49"/>
    </row>
    <row r="720" spans="1:108">
      <c r="A720" s="49"/>
      <c r="B720" s="66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  <c r="BM720" s="49"/>
      <c r="BN720" s="49"/>
      <c r="BO720" s="49"/>
      <c r="BP720" s="49"/>
      <c r="BQ720" s="49"/>
      <c r="BR720" s="49"/>
      <c r="BS720" s="49"/>
      <c r="BT720" s="49"/>
      <c r="BU720" s="49"/>
      <c r="BV720" s="49"/>
      <c r="BW720" s="49"/>
      <c r="BX720" s="49"/>
      <c r="BY720" s="49"/>
      <c r="BZ720" s="49"/>
      <c r="CA720" s="49"/>
      <c r="CB720" s="49"/>
      <c r="CC720" s="49"/>
      <c r="CD720" s="49"/>
      <c r="CE720" s="49"/>
      <c r="CJ720" s="49"/>
      <c r="CK720" s="49"/>
      <c r="CN720" s="49"/>
      <c r="CO720" s="49"/>
      <c r="CP720" s="49"/>
      <c r="CQ720" s="49"/>
      <c r="CR720" s="49"/>
      <c r="CS720" s="49"/>
      <c r="CT720" s="49"/>
      <c r="CU720" s="49"/>
      <c r="CV720" s="49"/>
      <c r="CW720" s="49"/>
      <c r="CX720" s="49"/>
      <c r="CY720" s="49"/>
      <c r="CZ720" s="49"/>
      <c r="DA720" s="49"/>
      <c r="DB720" s="49"/>
      <c r="DC720" s="49"/>
      <c r="DD720" s="49"/>
    </row>
    <row r="721" spans="1:108">
      <c r="A721" s="49"/>
      <c r="B721" s="66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  <c r="BM721" s="49"/>
      <c r="BN721" s="49"/>
      <c r="BO721" s="49"/>
      <c r="BP721" s="49"/>
      <c r="BQ721" s="49"/>
      <c r="BR721" s="49"/>
      <c r="BS721" s="49"/>
      <c r="BT721" s="49"/>
      <c r="BU721" s="49"/>
      <c r="BV721" s="49"/>
      <c r="BW721" s="49"/>
      <c r="BX721" s="49"/>
      <c r="BY721" s="49"/>
      <c r="BZ721" s="49"/>
      <c r="CA721" s="49"/>
      <c r="CB721" s="49"/>
      <c r="CC721" s="49"/>
      <c r="CD721" s="49"/>
      <c r="CE721" s="49"/>
      <c r="CJ721" s="49"/>
      <c r="CK721" s="49"/>
      <c r="CN721" s="49"/>
      <c r="CO721" s="49"/>
      <c r="CP721" s="49"/>
      <c r="CQ721" s="49"/>
      <c r="CR721" s="49"/>
      <c r="CS721" s="49"/>
      <c r="CT721" s="49"/>
      <c r="CU721" s="49"/>
      <c r="CV721" s="49"/>
      <c r="CW721" s="49"/>
      <c r="CX721" s="49"/>
      <c r="CY721" s="49"/>
      <c r="CZ721" s="49"/>
      <c r="DA721" s="49"/>
      <c r="DB721" s="49"/>
      <c r="DC721" s="49"/>
      <c r="DD721" s="49"/>
    </row>
    <row r="722" spans="1:108">
      <c r="A722" s="49"/>
      <c r="B722" s="66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  <c r="BM722" s="49"/>
      <c r="BN722" s="49"/>
      <c r="BO722" s="49"/>
      <c r="BP722" s="49"/>
      <c r="BQ722" s="49"/>
      <c r="BR722" s="49"/>
      <c r="BS722" s="49"/>
      <c r="BT722" s="49"/>
      <c r="BU722" s="49"/>
      <c r="BV722" s="49"/>
      <c r="BW722" s="49"/>
      <c r="BX722" s="49"/>
      <c r="BY722" s="49"/>
      <c r="BZ722" s="49"/>
      <c r="CA722" s="49"/>
      <c r="CB722" s="49"/>
      <c r="CC722" s="49"/>
      <c r="CD722" s="49"/>
      <c r="CE722" s="49"/>
      <c r="CJ722" s="49"/>
      <c r="CK722" s="49"/>
      <c r="CN722" s="49"/>
      <c r="CO722" s="49"/>
      <c r="CP722" s="49"/>
      <c r="CQ722" s="49"/>
      <c r="CR722" s="49"/>
      <c r="CS722" s="49"/>
      <c r="CT722" s="49"/>
      <c r="CU722" s="49"/>
      <c r="CV722" s="49"/>
      <c r="CW722" s="49"/>
      <c r="CX722" s="49"/>
      <c r="CY722" s="49"/>
      <c r="CZ722" s="49"/>
      <c r="DA722" s="49"/>
      <c r="DB722" s="49"/>
      <c r="DC722" s="49"/>
      <c r="DD722" s="49"/>
    </row>
    <row r="723" spans="1:108">
      <c r="A723" s="49"/>
      <c r="B723" s="66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  <c r="BM723" s="49"/>
      <c r="BN723" s="49"/>
      <c r="BO723" s="49"/>
      <c r="BP723" s="49"/>
      <c r="BQ723" s="49"/>
      <c r="BR723" s="49"/>
      <c r="BS723" s="49"/>
      <c r="BT723" s="49"/>
      <c r="BU723" s="49"/>
      <c r="BV723" s="49"/>
      <c r="BW723" s="49"/>
      <c r="BX723" s="49"/>
      <c r="BY723" s="49"/>
      <c r="BZ723" s="49"/>
      <c r="CA723" s="49"/>
      <c r="CB723" s="49"/>
      <c r="CC723" s="49"/>
      <c r="CD723" s="49"/>
      <c r="CE723" s="49"/>
      <c r="CJ723" s="49"/>
      <c r="CK723" s="49"/>
      <c r="CN723" s="49"/>
      <c r="CO723" s="49"/>
      <c r="CP723" s="49"/>
      <c r="CQ723" s="49"/>
      <c r="CR723" s="49"/>
      <c r="CS723" s="49"/>
      <c r="CT723" s="49"/>
      <c r="CU723" s="49"/>
      <c r="CV723" s="49"/>
      <c r="CW723" s="49"/>
      <c r="CX723" s="49"/>
      <c r="CY723" s="49"/>
      <c r="CZ723" s="49"/>
      <c r="DA723" s="49"/>
      <c r="DB723" s="49"/>
      <c r="DC723" s="49"/>
      <c r="DD723" s="49"/>
    </row>
    <row r="724" spans="1:108">
      <c r="A724" s="49"/>
      <c r="B724" s="66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  <c r="BM724" s="49"/>
      <c r="BN724" s="49"/>
      <c r="BO724" s="49"/>
      <c r="BP724" s="49"/>
      <c r="BQ724" s="49"/>
      <c r="BR724" s="49"/>
      <c r="BS724" s="49"/>
      <c r="BT724" s="49"/>
      <c r="BU724" s="49"/>
      <c r="BV724" s="49"/>
      <c r="BW724" s="49"/>
      <c r="BX724" s="49"/>
      <c r="BY724" s="49"/>
      <c r="BZ724" s="49"/>
      <c r="CA724" s="49"/>
      <c r="CB724" s="49"/>
      <c r="CC724" s="49"/>
      <c r="CD724" s="49"/>
      <c r="CE724" s="49"/>
      <c r="CJ724" s="49"/>
      <c r="CK724" s="49"/>
      <c r="CN724" s="49"/>
      <c r="CO724" s="49"/>
      <c r="CP724" s="49"/>
      <c r="CQ724" s="49"/>
      <c r="CR724" s="49"/>
      <c r="CS724" s="49"/>
      <c r="CT724" s="49"/>
      <c r="CU724" s="49"/>
      <c r="CV724" s="49"/>
      <c r="CW724" s="49"/>
      <c r="CX724" s="49"/>
      <c r="CY724" s="49"/>
      <c r="CZ724" s="49"/>
      <c r="DA724" s="49"/>
      <c r="DB724" s="49"/>
      <c r="DC724" s="49"/>
      <c r="DD724" s="49"/>
    </row>
    <row r="725" spans="1:108">
      <c r="A725" s="49"/>
      <c r="B725" s="66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49"/>
      <c r="BO725" s="49"/>
      <c r="BP725" s="49"/>
      <c r="BQ725" s="49"/>
      <c r="BR725" s="49"/>
      <c r="BS725" s="49"/>
      <c r="BT725" s="49"/>
      <c r="BU725" s="49"/>
      <c r="BV725" s="49"/>
      <c r="BW725" s="49"/>
      <c r="BX725" s="49"/>
      <c r="BY725" s="49"/>
      <c r="BZ725" s="49"/>
      <c r="CA725" s="49"/>
      <c r="CB725" s="49"/>
      <c r="CC725" s="49"/>
      <c r="CD725" s="49"/>
      <c r="CE725" s="49"/>
      <c r="CJ725" s="49"/>
      <c r="CK725" s="49"/>
      <c r="CN725" s="49"/>
      <c r="CO725" s="49"/>
      <c r="CP725" s="49"/>
      <c r="CQ725" s="49"/>
      <c r="CR725" s="49"/>
      <c r="CS725" s="49"/>
      <c r="CT725" s="49"/>
      <c r="CU725" s="49"/>
      <c r="CV725" s="49"/>
      <c r="CW725" s="49"/>
      <c r="CX725" s="49"/>
      <c r="CY725" s="49"/>
      <c r="CZ725" s="49"/>
      <c r="DA725" s="49"/>
      <c r="DB725" s="49"/>
      <c r="DC725" s="49"/>
      <c r="DD725" s="49"/>
    </row>
    <row r="726" spans="1:108">
      <c r="A726" s="49"/>
      <c r="B726" s="66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  <c r="BM726" s="49"/>
      <c r="BN726" s="49"/>
      <c r="BO726" s="49"/>
      <c r="BP726" s="49"/>
      <c r="BQ726" s="49"/>
      <c r="BR726" s="49"/>
      <c r="BS726" s="49"/>
      <c r="BT726" s="49"/>
      <c r="BU726" s="49"/>
      <c r="BV726" s="49"/>
      <c r="BW726" s="49"/>
      <c r="BX726" s="49"/>
      <c r="BY726" s="49"/>
      <c r="BZ726" s="49"/>
      <c r="CA726" s="49"/>
      <c r="CB726" s="49"/>
      <c r="CC726" s="49"/>
      <c r="CD726" s="49"/>
      <c r="CE726" s="49"/>
      <c r="CJ726" s="49"/>
      <c r="CK726" s="49"/>
      <c r="CN726" s="49"/>
      <c r="CO726" s="49"/>
      <c r="CP726" s="49"/>
      <c r="CQ726" s="49"/>
      <c r="CR726" s="49"/>
      <c r="CS726" s="49"/>
      <c r="CT726" s="49"/>
      <c r="CU726" s="49"/>
      <c r="CV726" s="49"/>
      <c r="CW726" s="49"/>
      <c r="CX726" s="49"/>
      <c r="CY726" s="49"/>
      <c r="CZ726" s="49"/>
      <c r="DA726" s="49"/>
      <c r="DB726" s="49"/>
      <c r="DC726" s="49"/>
      <c r="DD726" s="49"/>
    </row>
    <row r="727" spans="1:108">
      <c r="A727" s="49"/>
      <c r="B727" s="66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49"/>
      <c r="BO727" s="49"/>
      <c r="BP727" s="49"/>
      <c r="BQ727" s="49"/>
      <c r="BR727" s="49"/>
      <c r="BS727" s="49"/>
      <c r="BT727" s="49"/>
      <c r="BU727" s="49"/>
      <c r="BV727" s="49"/>
      <c r="BW727" s="49"/>
      <c r="BX727" s="49"/>
      <c r="BY727" s="49"/>
      <c r="BZ727" s="49"/>
      <c r="CA727" s="49"/>
      <c r="CB727" s="49"/>
      <c r="CC727" s="49"/>
      <c r="CD727" s="49"/>
      <c r="CE727" s="49"/>
      <c r="CJ727" s="49"/>
      <c r="CK727" s="49"/>
      <c r="CN727" s="49"/>
      <c r="CO727" s="49"/>
      <c r="CP727" s="49"/>
      <c r="CQ727" s="49"/>
      <c r="CR727" s="49"/>
      <c r="CS727" s="49"/>
      <c r="CT727" s="49"/>
      <c r="CU727" s="49"/>
      <c r="CV727" s="49"/>
      <c r="CW727" s="49"/>
      <c r="CX727" s="49"/>
      <c r="CY727" s="49"/>
      <c r="CZ727" s="49"/>
      <c r="DA727" s="49"/>
      <c r="DB727" s="49"/>
      <c r="DC727" s="49"/>
      <c r="DD727" s="49"/>
    </row>
    <row r="728" spans="1:108">
      <c r="A728" s="49"/>
      <c r="B728" s="66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  <c r="BM728" s="49"/>
      <c r="BN728" s="49"/>
      <c r="BO728" s="49"/>
      <c r="BP728" s="49"/>
      <c r="BQ728" s="49"/>
      <c r="BR728" s="49"/>
      <c r="BS728" s="49"/>
      <c r="BT728" s="49"/>
      <c r="BU728" s="49"/>
      <c r="BV728" s="49"/>
      <c r="BW728" s="49"/>
      <c r="BX728" s="49"/>
      <c r="BY728" s="49"/>
      <c r="BZ728" s="49"/>
      <c r="CA728" s="49"/>
      <c r="CB728" s="49"/>
      <c r="CC728" s="49"/>
      <c r="CD728" s="49"/>
      <c r="CE728" s="49"/>
      <c r="CJ728" s="49"/>
      <c r="CK728" s="49"/>
      <c r="CN728" s="49"/>
      <c r="CO728" s="49"/>
      <c r="CP728" s="49"/>
      <c r="CQ728" s="49"/>
      <c r="CR728" s="49"/>
      <c r="CS728" s="49"/>
      <c r="CT728" s="49"/>
      <c r="CU728" s="49"/>
      <c r="CV728" s="49"/>
      <c r="CW728" s="49"/>
      <c r="CX728" s="49"/>
      <c r="CY728" s="49"/>
      <c r="CZ728" s="49"/>
      <c r="DA728" s="49"/>
      <c r="DB728" s="49"/>
      <c r="DC728" s="49"/>
      <c r="DD728" s="49"/>
    </row>
    <row r="729" spans="1:108">
      <c r="A729" s="49"/>
      <c r="B729" s="66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  <c r="BM729" s="49"/>
      <c r="BN729" s="49"/>
      <c r="BO729" s="49"/>
      <c r="BP729" s="49"/>
      <c r="BQ729" s="49"/>
      <c r="BR729" s="49"/>
      <c r="BS729" s="49"/>
      <c r="BT729" s="49"/>
      <c r="BU729" s="49"/>
      <c r="BV729" s="49"/>
      <c r="BW729" s="49"/>
      <c r="BX729" s="49"/>
      <c r="BY729" s="49"/>
      <c r="BZ729" s="49"/>
      <c r="CA729" s="49"/>
      <c r="CB729" s="49"/>
      <c r="CC729" s="49"/>
      <c r="CD729" s="49"/>
      <c r="CE729" s="49"/>
      <c r="CJ729" s="49"/>
      <c r="CK729" s="49"/>
      <c r="CN729" s="49"/>
      <c r="CO729" s="49"/>
      <c r="CP729" s="49"/>
      <c r="CQ729" s="49"/>
      <c r="CR729" s="49"/>
      <c r="CS729" s="49"/>
      <c r="CT729" s="49"/>
      <c r="CU729" s="49"/>
      <c r="CV729" s="49"/>
      <c r="CW729" s="49"/>
      <c r="CX729" s="49"/>
      <c r="CY729" s="49"/>
      <c r="CZ729" s="49"/>
      <c r="DA729" s="49"/>
      <c r="DB729" s="49"/>
      <c r="DC729" s="49"/>
      <c r="DD729" s="49"/>
    </row>
    <row r="730" spans="1:108">
      <c r="A730" s="49"/>
      <c r="B730" s="66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  <c r="BM730" s="49"/>
      <c r="BN730" s="49"/>
      <c r="BO730" s="49"/>
      <c r="BP730" s="49"/>
      <c r="BQ730" s="49"/>
      <c r="BR730" s="49"/>
      <c r="BS730" s="49"/>
      <c r="BT730" s="49"/>
      <c r="BU730" s="49"/>
      <c r="BV730" s="49"/>
      <c r="BW730" s="49"/>
      <c r="BX730" s="49"/>
      <c r="BY730" s="49"/>
      <c r="BZ730" s="49"/>
      <c r="CA730" s="49"/>
      <c r="CB730" s="49"/>
      <c r="CC730" s="49"/>
      <c r="CD730" s="49"/>
      <c r="CE730" s="49"/>
      <c r="CJ730" s="49"/>
      <c r="CK730" s="49"/>
      <c r="CN730" s="49"/>
      <c r="CO730" s="49"/>
      <c r="CP730" s="49"/>
      <c r="CQ730" s="49"/>
      <c r="CR730" s="49"/>
      <c r="CS730" s="49"/>
      <c r="CT730" s="49"/>
      <c r="CU730" s="49"/>
      <c r="CV730" s="49"/>
      <c r="CW730" s="49"/>
      <c r="CX730" s="49"/>
      <c r="CY730" s="49"/>
      <c r="CZ730" s="49"/>
      <c r="DA730" s="49"/>
      <c r="DB730" s="49"/>
      <c r="DC730" s="49"/>
      <c r="DD730" s="49"/>
    </row>
    <row r="731" spans="1:108">
      <c r="A731" s="49"/>
      <c r="B731" s="66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  <c r="BM731" s="49"/>
      <c r="BN731" s="49"/>
      <c r="BO731" s="49"/>
      <c r="BP731" s="49"/>
      <c r="BQ731" s="49"/>
      <c r="BR731" s="49"/>
      <c r="BS731" s="49"/>
      <c r="BT731" s="49"/>
      <c r="BU731" s="49"/>
      <c r="BV731" s="49"/>
      <c r="BW731" s="49"/>
      <c r="BX731" s="49"/>
      <c r="BY731" s="49"/>
      <c r="BZ731" s="49"/>
      <c r="CA731" s="49"/>
      <c r="CB731" s="49"/>
      <c r="CC731" s="49"/>
      <c r="CD731" s="49"/>
      <c r="CE731" s="49"/>
      <c r="CJ731" s="49"/>
      <c r="CK731" s="49"/>
      <c r="CN731" s="49"/>
      <c r="CO731" s="49"/>
      <c r="CP731" s="49"/>
      <c r="CQ731" s="49"/>
      <c r="CR731" s="49"/>
      <c r="CS731" s="49"/>
      <c r="CT731" s="49"/>
      <c r="CU731" s="49"/>
      <c r="CV731" s="49"/>
      <c r="CW731" s="49"/>
      <c r="CX731" s="49"/>
      <c r="CY731" s="49"/>
      <c r="CZ731" s="49"/>
      <c r="DA731" s="49"/>
      <c r="DB731" s="49"/>
      <c r="DC731" s="49"/>
      <c r="DD731" s="49"/>
    </row>
    <row r="732" spans="1:108">
      <c r="A732" s="49"/>
      <c r="B732" s="66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  <c r="BM732" s="49"/>
      <c r="BN732" s="49"/>
      <c r="BO732" s="49"/>
      <c r="BP732" s="49"/>
      <c r="BQ732" s="49"/>
      <c r="BR732" s="49"/>
      <c r="BS732" s="49"/>
      <c r="BT732" s="49"/>
      <c r="BU732" s="49"/>
      <c r="BV732" s="49"/>
      <c r="BW732" s="49"/>
      <c r="BX732" s="49"/>
      <c r="BY732" s="49"/>
      <c r="BZ732" s="49"/>
      <c r="CA732" s="49"/>
      <c r="CB732" s="49"/>
      <c r="CC732" s="49"/>
      <c r="CD732" s="49"/>
      <c r="CE732" s="49"/>
      <c r="CJ732" s="49"/>
      <c r="CK732" s="49"/>
      <c r="CN732" s="49"/>
      <c r="CO732" s="49"/>
      <c r="CP732" s="49"/>
      <c r="CQ732" s="49"/>
      <c r="CR732" s="49"/>
      <c r="CS732" s="49"/>
      <c r="CT732" s="49"/>
      <c r="CU732" s="49"/>
      <c r="CV732" s="49"/>
      <c r="CW732" s="49"/>
      <c r="CX732" s="49"/>
      <c r="CY732" s="49"/>
      <c r="CZ732" s="49"/>
      <c r="DA732" s="49"/>
      <c r="DB732" s="49"/>
      <c r="DC732" s="49"/>
      <c r="DD732" s="49"/>
    </row>
    <row r="733" spans="1:108">
      <c r="A733" s="49"/>
      <c r="B733" s="66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  <c r="BM733" s="49"/>
      <c r="BN733" s="49"/>
      <c r="BO733" s="49"/>
      <c r="BP733" s="49"/>
      <c r="BQ733" s="49"/>
      <c r="BR733" s="49"/>
      <c r="BS733" s="49"/>
      <c r="BT733" s="49"/>
      <c r="BU733" s="49"/>
      <c r="BV733" s="49"/>
      <c r="BW733" s="49"/>
      <c r="BX733" s="49"/>
      <c r="BY733" s="49"/>
      <c r="BZ733" s="49"/>
      <c r="CA733" s="49"/>
      <c r="CB733" s="49"/>
      <c r="CC733" s="49"/>
      <c r="CD733" s="49"/>
      <c r="CE733" s="49"/>
      <c r="CJ733" s="49"/>
      <c r="CK733" s="49"/>
      <c r="CN733" s="49"/>
      <c r="CO733" s="49"/>
      <c r="CP733" s="49"/>
      <c r="CQ733" s="49"/>
      <c r="CR733" s="49"/>
      <c r="CS733" s="49"/>
      <c r="CT733" s="49"/>
      <c r="CU733" s="49"/>
      <c r="CV733" s="49"/>
      <c r="CW733" s="49"/>
      <c r="CX733" s="49"/>
      <c r="CY733" s="49"/>
      <c r="CZ733" s="49"/>
      <c r="DA733" s="49"/>
      <c r="DB733" s="49"/>
      <c r="DC733" s="49"/>
      <c r="DD733" s="49"/>
    </row>
    <row r="734" spans="1:108">
      <c r="A734" s="49"/>
      <c r="B734" s="66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49"/>
      <c r="BO734" s="49"/>
      <c r="BP734" s="49"/>
      <c r="BQ734" s="49"/>
      <c r="BR734" s="49"/>
      <c r="BS734" s="49"/>
      <c r="BT734" s="49"/>
      <c r="BU734" s="49"/>
      <c r="BV734" s="49"/>
      <c r="BW734" s="49"/>
      <c r="BX734" s="49"/>
      <c r="BY734" s="49"/>
      <c r="BZ734" s="49"/>
      <c r="CA734" s="49"/>
      <c r="CB734" s="49"/>
      <c r="CC734" s="49"/>
      <c r="CD734" s="49"/>
      <c r="CE734" s="49"/>
      <c r="CJ734" s="49"/>
      <c r="CK734" s="49"/>
      <c r="CN734" s="49"/>
      <c r="CO734" s="49"/>
      <c r="CP734" s="49"/>
      <c r="CQ734" s="49"/>
      <c r="CR734" s="49"/>
      <c r="CS734" s="49"/>
      <c r="CT734" s="49"/>
      <c r="CU734" s="49"/>
      <c r="CV734" s="49"/>
      <c r="CW734" s="49"/>
      <c r="CX734" s="49"/>
      <c r="CY734" s="49"/>
      <c r="CZ734" s="49"/>
      <c r="DA734" s="49"/>
      <c r="DB734" s="49"/>
      <c r="DC734" s="49"/>
      <c r="DD734" s="49"/>
    </row>
    <row r="735" spans="1:108">
      <c r="A735" s="49"/>
      <c r="B735" s="66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  <c r="BM735" s="49"/>
      <c r="BN735" s="49"/>
      <c r="BO735" s="49"/>
      <c r="BP735" s="49"/>
      <c r="BQ735" s="49"/>
      <c r="BR735" s="49"/>
      <c r="BS735" s="49"/>
      <c r="BT735" s="49"/>
      <c r="BU735" s="49"/>
      <c r="BV735" s="49"/>
      <c r="BW735" s="49"/>
      <c r="BX735" s="49"/>
      <c r="BY735" s="49"/>
      <c r="BZ735" s="49"/>
      <c r="CA735" s="49"/>
      <c r="CB735" s="49"/>
      <c r="CC735" s="49"/>
      <c r="CD735" s="49"/>
      <c r="CE735" s="49"/>
      <c r="CJ735" s="49"/>
      <c r="CK735" s="49"/>
      <c r="CN735" s="49"/>
      <c r="CO735" s="49"/>
      <c r="CP735" s="49"/>
      <c r="CQ735" s="49"/>
      <c r="CR735" s="49"/>
      <c r="CS735" s="49"/>
      <c r="CT735" s="49"/>
      <c r="CU735" s="49"/>
      <c r="CV735" s="49"/>
      <c r="CW735" s="49"/>
      <c r="CX735" s="49"/>
      <c r="CY735" s="49"/>
      <c r="CZ735" s="49"/>
      <c r="DA735" s="49"/>
      <c r="DB735" s="49"/>
      <c r="DC735" s="49"/>
      <c r="DD735" s="49"/>
    </row>
    <row r="736" spans="1:108">
      <c r="A736" s="49"/>
      <c r="B736" s="66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49"/>
      <c r="BO736" s="49"/>
      <c r="BP736" s="49"/>
      <c r="BQ736" s="49"/>
      <c r="BR736" s="49"/>
      <c r="BS736" s="49"/>
      <c r="BT736" s="49"/>
      <c r="BU736" s="49"/>
      <c r="BV736" s="49"/>
      <c r="BW736" s="49"/>
      <c r="BX736" s="49"/>
      <c r="BY736" s="49"/>
      <c r="BZ736" s="49"/>
      <c r="CA736" s="49"/>
      <c r="CB736" s="49"/>
      <c r="CC736" s="49"/>
      <c r="CD736" s="49"/>
      <c r="CE736" s="49"/>
      <c r="CJ736" s="49"/>
      <c r="CK736" s="49"/>
      <c r="CN736" s="49"/>
      <c r="CO736" s="49"/>
      <c r="CP736" s="49"/>
      <c r="CQ736" s="49"/>
      <c r="CR736" s="49"/>
      <c r="CS736" s="49"/>
      <c r="CT736" s="49"/>
      <c r="CU736" s="49"/>
      <c r="CV736" s="49"/>
      <c r="CW736" s="49"/>
      <c r="CX736" s="49"/>
      <c r="CY736" s="49"/>
      <c r="CZ736" s="49"/>
      <c r="DA736" s="49"/>
      <c r="DB736" s="49"/>
      <c r="DC736" s="49"/>
      <c r="DD736" s="49"/>
    </row>
    <row r="737" spans="1:108">
      <c r="A737" s="49"/>
      <c r="B737" s="66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49"/>
      <c r="BO737" s="49"/>
      <c r="BP737" s="49"/>
      <c r="BQ737" s="49"/>
      <c r="BR737" s="49"/>
      <c r="BS737" s="49"/>
      <c r="BT737" s="49"/>
      <c r="BU737" s="49"/>
      <c r="BV737" s="49"/>
      <c r="BW737" s="49"/>
      <c r="BX737" s="49"/>
      <c r="BY737" s="49"/>
      <c r="BZ737" s="49"/>
      <c r="CA737" s="49"/>
      <c r="CB737" s="49"/>
      <c r="CC737" s="49"/>
      <c r="CD737" s="49"/>
      <c r="CE737" s="49"/>
      <c r="CJ737" s="49"/>
      <c r="CK737" s="49"/>
      <c r="CN737" s="49"/>
      <c r="CO737" s="49"/>
      <c r="CP737" s="49"/>
      <c r="CQ737" s="49"/>
      <c r="CR737" s="49"/>
      <c r="CS737" s="49"/>
      <c r="CT737" s="49"/>
      <c r="CU737" s="49"/>
      <c r="CV737" s="49"/>
      <c r="CW737" s="49"/>
      <c r="CX737" s="49"/>
      <c r="CY737" s="49"/>
      <c r="CZ737" s="49"/>
      <c r="DA737" s="49"/>
      <c r="DB737" s="49"/>
      <c r="DC737" s="49"/>
      <c r="DD737" s="49"/>
    </row>
    <row r="738" spans="1:108">
      <c r="A738" s="49"/>
      <c r="B738" s="66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49"/>
      <c r="BO738" s="49"/>
      <c r="BP738" s="49"/>
      <c r="BQ738" s="49"/>
      <c r="BR738" s="49"/>
      <c r="BS738" s="49"/>
      <c r="BT738" s="49"/>
      <c r="BU738" s="49"/>
      <c r="BV738" s="49"/>
      <c r="BW738" s="49"/>
      <c r="BX738" s="49"/>
      <c r="BY738" s="49"/>
      <c r="BZ738" s="49"/>
      <c r="CA738" s="49"/>
      <c r="CB738" s="49"/>
      <c r="CC738" s="49"/>
      <c r="CD738" s="49"/>
      <c r="CE738" s="49"/>
      <c r="CJ738" s="49"/>
      <c r="CK738" s="49"/>
      <c r="CN738" s="49"/>
      <c r="CO738" s="49"/>
      <c r="CP738" s="49"/>
      <c r="CQ738" s="49"/>
      <c r="CR738" s="49"/>
      <c r="CS738" s="49"/>
      <c r="CT738" s="49"/>
      <c r="CU738" s="49"/>
      <c r="CV738" s="49"/>
      <c r="CW738" s="49"/>
      <c r="CX738" s="49"/>
      <c r="CY738" s="49"/>
      <c r="CZ738" s="49"/>
      <c r="DA738" s="49"/>
      <c r="DB738" s="49"/>
      <c r="DC738" s="49"/>
      <c r="DD738" s="49"/>
    </row>
    <row r="739" spans="1:108">
      <c r="A739" s="49"/>
      <c r="B739" s="66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49"/>
      <c r="BO739" s="49"/>
      <c r="BP739" s="49"/>
      <c r="BQ739" s="49"/>
      <c r="BR739" s="49"/>
      <c r="BS739" s="49"/>
      <c r="BT739" s="49"/>
      <c r="BU739" s="49"/>
      <c r="BV739" s="49"/>
      <c r="BW739" s="49"/>
      <c r="BX739" s="49"/>
      <c r="BY739" s="49"/>
      <c r="BZ739" s="49"/>
      <c r="CA739" s="49"/>
      <c r="CB739" s="49"/>
      <c r="CC739" s="49"/>
      <c r="CD739" s="49"/>
      <c r="CE739" s="49"/>
      <c r="CJ739" s="49"/>
      <c r="CK739" s="49"/>
      <c r="CN739" s="49"/>
      <c r="CO739" s="49"/>
      <c r="CP739" s="49"/>
      <c r="CQ739" s="49"/>
      <c r="CR739" s="49"/>
      <c r="CS739" s="49"/>
      <c r="CT739" s="49"/>
      <c r="CU739" s="49"/>
      <c r="CV739" s="49"/>
      <c r="CW739" s="49"/>
      <c r="CX739" s="49"/>
      <c r="CY739" s="49"/>
      <c r="CZ739" s="49"/>
      <c r="DA739" s="49"/>
      <c r="DB739" s="49"/>
      <c r="DC739" s="49"/>
      <c r="DD739" s="49"/>
    </row>
    <row r="740" spans="1:108">
      <c r="A740" s="49"/>
      <c r="B740" s="66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49"/>
      <c r="BO740" s="49"/>
      <c r="BP740" s="49"/>
      <c r="BQ740" s="49"/>
      <c r="BR740" s="49"/>
      <c r="BS740" s="49"/>
      <c r="BT740" s="49"/>
      <c r="BU740" s="49"/>
      <c r="BV740" s="49"/>
      <c r="BW740" s="49"/>
      <c r="BX740" s="49"/>
      <c r="BY740" s="49"/>
      <c r="BZ740" s="49"/>
      <c r="CA740" s="49"/>
      <c r="CB740" s="49"/>
      <c r="CC740" s="49"/>
      <c r="CD740" s="49"/>
      <c r="CE740" s="49"/>
      <c r="CJ740" s="49"/>
      <c r="CK740" s="49"/>
      <c r="CN740" s="49"/>
      <c r="CO740" s="49"/>
      <c r="CP740" s="49"/>
      <c r="CQ740" s="49"/>
      <c r="CR740" s="49"/>
      <c r="CS740" s="49"/>
      <c r="CT740" s="49"/>
      <c r="CU740" s="49"/>
      <c r="CV740" s="49"/>
      <c r="CW740" s="49"/>
      <c r="CX740" s="49"/>
      <c r="CY740" s="49"/>
      <c r="CZ740" s="49"/>
      <c r="DA740" s="49"/>
      <c r="DB740" s="49"/>
      <c r="DC740" s="49"/>
      <c r="DD740" s="49"/>
    </row>
    <row r="741" spans="1:108">
      <c r="A741" s="49"/>
      <c r="B741" s="66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49"/>
      <c r="BO741" s="49"/>
      <c r="BP741" s="49"/>
      <c r="BQ741" s="49"/>
      <c r="BR741" s="49"/>
      <c r="BS741" s="49"/>
      <c r="BT741" s="49"/>
      <c r="BU741" s="49"/>
      <c r="BV741" s="49"/>
      <c r="BW741" s="49"/>
      <c r="BX741" s="49"/>
      <c r="BY741" s="49"/>
      <c r="BZ741" s="49"/>
      <c r="CA741" s="49"/>
      <c r="CB741" s="49"/>
      <c r="CC741" s="49"/>
      <c r="CD741" s="49"/>
      <c r="CE741" s="49"/>
      <c r="CJ741" s="49"/>
      <c r="CK741" s="49"/>
      <c r="CN741" s="49"/>
      <c r="CO741" s="49"/>
      <c r="CP741" s="49"/>
      <c r="CQ741" s="49"/>
      <c r="CR741" s="49"/>
      <c r="CS741" s="49"/>
      <c r="CT741" s="49"/>
      <c r="CU741" s="49"/>
      <c r="CV741" s="49"/>
      <c r="CW741" s="49"/>
      <c r="CX741" s="49"/>
      <c r="CY741" s="49"/>
      <c r="CZ741" s="49"/>
      <c r="DA741" s="49"/>
      <c r="DB741" s="49"/>
      <c r="DC741" s="49"/>
      <c r="DD741" s="49"/>
    </row>
    <row r="742" spans="1:108">
      <c r="A742" s="49"/>
      <c r="B742" s="66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49"/>
      <c r="BO742" s="49"/>
      <c r="BP742" s="49"/>
      <c r="BQ742" s="49"/>
      <c r="BR742" s="49"/>
      <c r="BS742" s="49"/>
      <c r="BT742" s="49"/>
      <c r="BU742" s="49"/>
      <c r="BV742" s="49"/>
      <c r="BW742" s="49"/>
      <c r="BX742" s="49"/>
      <c r="BY742" s="49"/>
      <c r="BZ742" s="49"/>
      <c r="CA742" s="49"/>
      <c r="CB742" s="49"/>
      <c r="CC742" s="49"/>
      <c r="CD742" s="49"/>
      <c r="CE742" s="49"/>
      <c r="CJ742" s="49"/>
      <c r="CK742" s="49"/>
      <c r="CN742" s="49"/>
      <c r="CO742" s="49"/>
      <c r="CP742" s="49"/>
      <c r="CQ742" s="49"/>
      <c r="CR742" s="49"/>
      <c r="CS742" s="49"/>
      <c r="CT742" s="49"/>
      <c r="CU742" s="49"/>
      <c r="CV742" s="49"/>
      <c r="CW742" s="49"/>
      <c r="CX742" s="49"/>
      <c r="CY742" s="49"/>
      <c r="CZ742" s="49"/>
      <c r="DA742" s="49"/>
      <c r="DB742" s="49"/>
      <c r="DC742" s="49"/>
      <c r="DD742" s="49"/>
    </row>
    <row r="743" spans="1:108">
      <c r="A743" s="49"/>
      <c r="B743" s="66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49"/>
      <c r="BO743" s="49"/>
      <c r="BP743" s="49"/>
      <c r="BQ743" s="49"/>
      <c r="BR743" s="49"/>
      <c r="BS743" s="49"/>
      <c r="BT743" s="49"/>
      <c r="BU743" s="49"/>
      <c r="BV743" s="49"/>
      <c r="BW743" s="49"/>
      <c r="BX743" s="49"/>
      <c r="BY743" s="49"/>
      <c r="BZ743" s="49"/>
      <c r="CA743" s="49"/>
      <c r="CB743" s="49"/>
      <c r="CC743" s="49"/>
      <c r="CD743" s="49"/>
      <c r="CE743" s="49"/>
      <c r="CJ743" s="49"/>
      <c r="CK743" s="49"/>
      <c r="CN743" s="49"/>
      <c r="CO743" s="49"/>
      <c r="CP743" s="49"/>
      <c r="CQ743" s="49"/>
      <c r="CR743" s="49"/>
      <c r="CS743" s="49"/>
      <c r="CT743" s="49"/>
      <c r="CU743" s="49"/>
      <c r="CV743" s="49"/>
      <c r="CW743" s="49"/>
      <c r="CX743" s="49"/>
      <c r="CY743" s="49"/>
      <c r="CZ743" s="49"/>
      <c r="DA743" s="49"/>
      <c r="DB743" s="49"/>
      <c r="DC743" s="49"/>
      <c r="DD743" s="49"/>
    </row>
    <row r="744" spans="1:108">
      <c r="A744" s="49"/>
      <c r="B744" s="66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49"/>
      <c r="BO744" s="49"/>
      <c r="BP744" s="49"/>
      <c r="BQ744" s="49"/>
      <c r="BR744" s="49"/>
      <c r="BS744" s="49"/>
      <c r="BT744" s="49"/>
      <c r="BU744" s="49"/>
      <c r="BV744" s="49"/>
      <c r="BW744" s="49"/>
      <c r="BX744" s="49"/>
      <c r="BY744" s="49"/>
      <c r="BZ744" s="49"/>
      <c r="CA744" s="49"/>
      <c r="CB744" s="49"/>
      <c r="CC744" s="49"/>
      <c r="CD744" s="49"/>
      <c r="CE744" s="49"/>
      <c r="CJ744" s="49"/>
      <c r="CK744" s="49"/>
      <c r="CN744" s="49"/>
      <c r="CO744" s="49"/>
      <c r="CP744" s="49"/>
      <c r="CQ744" s="49"/>
      <c r="CR744" s="49"/>
      <c r="CS744" s="49"/>
      <c r="CT744" s="49"/>
      <c r="CU744" s="49"/>
      <c r="CV744" s="49"/>
      <c r="CW744" s="49"/>
      <c r="CX744" s="49"/>
      <c r="CY744" s="49"/>
      <c r="CZ744" s="49"/>
      <c r="DA744" s="49"/>
      <c r="DB744" s="49"/>
      <c r="DC744" s="49"/>
      <c r="DD744" s="49"/>
    </row>
    <row r="745" spans="1:108">
      <c r="A745" s="49"/>
      <c r="B745" s="66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49"/>
      <c r="BO745" s="49"/>
      <c r="BP745" s="49"/>
      <c r="BQ745" s="49"/>
      <c r="BR745" s="49"/>
      <c r="BS745" s="49"/>
      <c r="BT745" s="49"/>
      <c r="BU745" s="49"/>
      <c r="BV745" s="49"/>
      <c r="BW745" s="49"/>
      <c r="BX745" s="49"/>
      <c r="BY745" s="49"/>
      <c r="BZ745" s="49"/>
      <c r="CA745" s="49"/>
      <c r="CB745" s="49"/>
      <c r="CC745" s="49"/>
      <c r="CD745" s="49"/>
      <c r="CE745" s="49"/>
      <c r="CJ745" s="49"/>
      <c r="CK745" s="49"/>
      <c r="CN745" s="49"/>
      <c r="CO745" s="49"/>
      <c r="CP745" s="49"/>
      <c r="CQ745" s="49"/>
      <c r="CR745" s="49"/>
      <c r="CS745" s="49"/>
      <c r="CT745" s="49"/>
      <c r="CU745" s="49"/>
      <c r="CV745" s="49"/>
      <c r="CW745" s="49"/>
      <c r="CX745" s="49"/>
      <c r="CY745" s="49"/>
      <c r="CZ745" s="49"/>
      <c r="DA745" s="49"/>
      <c r="DB745" s="49"/>
      <c r="DC745" s="49"/>
      <c r="DD745" s="49"/>
    </row>
    <row r="746" spans="1:108">
      <c r="A746" s="49"/>
      <c r="B746" s="66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49"/>
      <c r="BO746" s="49"/>
      <c r="BP746" s="49"/>
      <c r="BQ746" s="49"/>
      <c r="BR746" s="49"/>
      <c r="BS746" s="49"/>
      <c r="BT746" s="49"/>
      <c r="BU746" s="49"/>
      <c r="BV746" s="49"/>
      <c r="BW746" s="49"/>
      <c r="BX746" s="49"/>
      <c r="BY746" s="49"/>
      <c r="BZ746" s="49"/>
      <c r="CA746" s="49"/>
      <c r="CB746" s="49"/>
      <c r="CC746" s="49"/>
      <c r="CD746" s="49"/>
      <c r="CE746" s="49"/>
      <c r="CJ746" s="49"/>
      <c r="CK746" s="49"/>
      <c r="CN746" s="49"/>
      <c r="CO746" s="49"/>
      <c r="CP746" s="49"/>
      <c r="CQ746" s="49"/>
      <c r="CR746" s="49"/>
      <c r="CS746" s="49"/>
      <c r="CT746" s="49"/>
      <c r="CU746" s="49"/>
      <c r="CV746" s="49"/>
      <c r="CW746" s="49"/>
      <c r="CX746" s="49"/>
      <c r="CY746" s="49"/>
      <c r="CZ746" s="49"/>
      <c r="DA746" s="49"/>
      <c r="DB746" s="49"/>
      <c r="DC746" s="49"/>
      <c r="DD746" s="49"/>
    </row>
    <row r="747" spans="1:108">
      <c r="A747" s="49"/>
      <c r="B747" s="66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49"/>
      <c r="BO747" s="49"/>
      <c r="BP747" s="49"/>
      <c r="BQ747" s="49"/>
      <c r="BR747" s="49"/>
      <c r="BS747" s="49"/>
      <c r="BT747" s="49"/>
      <c r="BU747" s="49"/>
      <c r="BV747" s="49"/>
      <c r="BW747" s="49"/>
      <c r="BX747" s="49"/>
      <c r="BY747" s="49"/>
      <c r="BZ747" s="49"/>
      <c r="CA747" s="49"/>
      <c r="CB747" s="49"/>
      <c r="CC747" s="49"/>
      <c r="CD747" s="49"/>
      <c r="CE747" s="49"/>
      <c r="CJ747" s="49"/>
      <c r="CK747" s="49"/>
      <c r="CN747" s="49"/>
      <c r="CO747" s="49"/>
      <c r="CP747" s="49"/>
      <c r="CQ747" s="49"/>
      <c r="CR747" s="49"/>
      <c r="CS747" s="49"/>
      <c r="CT747" s="49"/>
      <c r="CU747" s="49"/>
      <c r="CV747" s="49"/>
      <c r="CW747" s="49"/>
      <c r="CX747" s="49"/>
      <c r="CY747" s="49"/>
      <c r="CZ747" s="49"/>
      <c r="DA747" s="49"/>
      <c r="DB747" s="49"/>
      <c r="DC747" s="49"/>
      <c r="DD747" s="49"/>
    </row>
    <row r="748" spans="1:108">
      <c r="A748" s="49"/>
      <c r="B748" s="66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49"/>
      <c r="BO748" s="49"/>
      <c r="BP748" s="49"/>
      <c r="BQ748" s="49"/>
      <c r="BR748" s="49"/>
      <c r="BS748" s="49"/>
      <c r="BT748" s="49"/>
      <c r="BU748" s="49"/>
      <c r="BV748" s="49"/>
      <c r="BW748" s="49"/>
      <c r="BX748" s="49"/>
      <c r="BY748" s="49"/>
      <c r="BZ748" s="49"/>
      <c r="CA748" s="49"/>
      <c r="CB748" s="49"/>
      <c r="CC748" s="49"/>
      <c r="CD748" s="49"/>
      <c r="CE748" s="49"/>
      <c r="CJ748" s="49"/>
      <c r="CK748" s="49"/>
      <c r="CN748" s="49"/>
      <c r="CO748" s="49"/>
      <c r="CP748" s="49"/>
      <c r="CQ748" s="49"/>
      <c r="CR748" s="49"/>
      <c r="CS748" s="49"/>
      <c r="CT748" s="49"/>
      <c r="CU748" s="49"/>
      <c r="CV748" s="49"/>
      <c r="CW748" s="49"/>
      <c r="CX748" s="49"/>
      <c r="CY748" s="49"/>
      <c r="CZ748" s="49"/>
      <c r="DA748" s="49"/>
      <c r="DB748" s="49"/>
      <c r="DC748" s="49"/>
      <c r="DD748" s="49"/>
    </row>
    <row r="749" spans="1:108">
      <c r="A749" s="49"/>
      <c r="B749" s="66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49"/>
      <c r="BO749" s="49"/>
      <c r="BP749" s="49"/>
      <c r="BQ749" s="49"/>
      <c r="BR749" s="49"/>
      <c r="BS749" s="49"/>
      <c r="BT749" s="49"/>
      <c r="BU749" s="49"/>
      <c r="BV749" s="49"/>
      <c r="BW749" s="49"/>
      <c r="BX749" s="49"/>
      <c r="BY749" s="49"/>
      <c r="BZ749" s="49"/>
      <c r="CA749" s="49"/>
      <c r="CB749" s="49"/>
      <c r="CC749" s="49"/>
      <c r="CD749" s="49"/>
      <c r="CE749" s="49"/>
      <c r="CJ749" s="49"/>
      <c r="CK749" s="49"/>
      <c r="CN749" s="49"/>
      <c r="CO749" s="49"/>
      <c r="CP749" s="49"/>
      <c r="CQ749" s="49"/>
      <c r="CR749" s="49"/>
      <c r="CS749" s="49"/>
      <c r="CT749" s="49"/>
      <c r="CU749" s="49"/>
      <c r="CV749" s="49"/>
      <c r="CW749" s="49"/>
      <c r="CX749" s="49"/>
      <c r="CY749" s="49"/>
      <c r="CZ749" s="49"/>
      <c r="DA749" s="49"/>
      <c r="DB749" s="49"/>
      <c r="DC749" s="49"/>
      <c r="DD749" s="49"/>
    </row>
    <row r="750" spans="1:108">
      <c r="A750" s="49"/>
      <c r="B750" s="66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49"/>
      <c r="BO750" s="49"/>
      <c r="BP750" s="49"/>
      <c r="BQ750" s="49"/>
      <c r="BR750" s="49"/>
      <c r="BS750" s="49"/>
      <c r="BT750" s="49"/>
      <c r="BU750" s="49"/>
      <c r="BV750" s="49"/>
      <c r="BW750" s="49"/>
      <c r="BX750" s="49"/>
      <c r="BY750" s="49"/>
      <c r="BZ750" s="49"/>
      <c r="CA750" s="49"/>
      <c r="CB750" s="49"/>
      <c r="CC750" s="49"/>
      <c r="CD750" s="49"/>
      <c r="CE750" s="49"/>
      <c r="CJ750" s="49"/>
      <c r="CK750" s="49"/>
      <c r="CN750" s="49"/>
      <c r="CO750" s="49"/>
      <c r="CP750" s="49"/>
      <c r="CQ750" s="49"/>
      <c r="CR750" s="49"/>
      <c r="CS750" s="49"/>
      <c r="CT750" s="49"/>
      <c r="CU750" s="49"/>
      <c r="CV750" s="49"/>
      <c r="CW750" s="49"/>
      <c r="CX750" s="49"/>
      <c r="CY750" s="49"/>
      <c r="CZ750" s="49"/>
      <c r="DA750" s="49"/>
      <c r="DB750" s="49"/>
      <c r="DC750" s="49"/>
      <c r="DD750" s="49"/>
    </row>
    <row r="751" spans="1:108">
      <c r="A751" s="49"/>
      <c r="B751" s="66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  <c r="BR751" s="49"/>
      <c r="BS751" s="49"/>
      <c r="BT751" s="49"/>
      <c r="BU751" s="49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J751" s="49"/>
      <c r="CK751" s="49"/>
      <c r="CN751" s="49"/>
      <c r="CO751" s="49"/>
      <c r="CP751" s="49"/>
      <c r="CQ751" s="49"/>
      <c r="CR751" s="49"/>
      <c r="CS751" s="49"/>
      <c r="CT751" s="49"/>
      <c r="CU751" s="49"/>
      <c r="CV751" s="49"/>
      <c r="CW751" s="49"/>
      <c r="CX751" s="49"/>
      <c r="CY751" s="49"/>
      <c r="CZ751" s="49"/>
      <c r="DA751" s="49"/>
      <c r="DB751" s="49"/>
      <c r="DC751" s="49"/>
      <c r="DD751" s="49"/>
    </row>
    <row r="752" spans="1:108">
      <c r="A752" s="49"/>
      <c r="B752" s="66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  <c r="BR752" s="49"/>
      <c r="BS752" s="49"/>
      <c r="BT752" s="49"/>
      <c r="BU752" s="49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J752" s="49"/>
      <c r="CK752" s="49"/>
      <c r="CN752" s="49"/>
      <c r="CO752" s="49"/>
      <c r="CP752" s="49"/>
      <c r="CQ752" s="49"/>
      <c r="CR752" s="49"/>
      <c r="CS752" s="49"/>
      <c r="CT752" s="49"/>
      <c r="CU752" s="49"/>
      <c r="CV752" s="49"/>
      <c r="CW752" s="49"/>
      <c r="CX752" s="49"/>
      <c r="CY752" s="49"/>
      <c r="CZ752" s="49"/>
      <c r="DA752" s="49"/>
      <c r="DB752" s="49"/>
      <c r="DC752" s="49"/>
      <c r="DD752" s="49"/>
    </row>
    <row r="753" spans="1:108">
      <c r="A753" s="49"/>
      <c r="B753" s="66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J753" s="49"/>
      <c r="CK753" s="49"/>
      <c r="CN753" s="49"/>
      <c r="CO753" s="49"/>
      <c r="CP753" s="49"/>
      <c r="CQ753" s="49"/>
      <c r="CR753" s="49"/>
      <c r="CS753" s="49"/>
      <c r="CT753" s="49"/>
      <c r="CU753" s="49"/>
      <c r="CV753" s="49"/>
      <c r="CW753" s="49"/>
      <c r="CX753" s="49"/>
      <c r="CY753" s="49"/>
      <c r="CZ753" s="49"/>
      <c r="DA753" s="49"/>
      <c r="DB753" s="49"/>
      <c r="DC753" s="49"/>
      <c r="DD753" s="49"/>
    </row>
    <row r="754" spans="1:108">
      <c r="A754" s="49"/>
      <c r="B754" s="66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49"/>
      <c r="BO754" s="49"/>
      <c r="BP754" s="49"/>
      <c r="BQ754" s="49"/>
      <c r="BR754" s="49"/>
      <c r="BS754" s="49"/>
      <c r="BT754" s="49"/>
      <c r="BU754" s="49"/>
      <c r="BV754" s="49"/>
      <c r="BW754" s="49"/>
      <c r="BX754" s="49"/>
      <c r="BY754" s="49"/>
      <c r="BZ754" s="49"/>
      <c r="CA754" s="49"/>
      <c r="CB754" s="49"/>
      <c r="CC754" s="49"/>
      <c r="CD754" s="49"/>
      <c r="CE754" s="49"/>
      <c r="CJ754" s="49"/>
      <c r="CK754" s="49"/>
      <c r="CN754" s="49"/>
      <c r="CO754" s="49"/>
      <c r="CP754" s="49"/>
      <c r="CQ754" s="49"/>
      <c r="CR754" s="49"/>
      <c r="CS754" s="49"/>
      <c r="CT754" s="49"/>
      <c r="CU754" s="49"/>
      <c r="CV754" s="49"/>
      <c r="CW754" s="49"/>
      <c r="CX754" s="49"/>
      <c r="CY754" s="49"/>
      <c r="CZ754" s="49"/>
      <c r="DA754" s="49"/>
      <c r="DB754" s="49"/>
      <c r="DC754" s="49"/>
      <c r="DD754" s="49"/>
    </row>
    <row r="755" spans="1:108">
      <c r="A755" s="49"/>
      <c r="B755" s="66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49"/>
      <c r="BO755" s="49"/>
      <c r="BP755" s="49"/>
      <c r="BQ755" s="49"/>
      <c r="BR755" s="49"/>
      <c r="BS755" s="49"/>
      <c r="BT755" s="49"/>
      <c r="BU755" s="49"/>
      <c r="BV755" s="49"/>
      <c r="BW755" s="49"/>
      <c r="BX755" s="49"/>
      <c r="BY755" s="49"/>
      <c r="BZ755" s="49"/>
      <c r="CA755" s="49"/>
      <c r="CB755" s="49"/>
      <c r="CC755" s="49"/>
      <c r="CD755" s="49"/>
      <c r="CE755" s="49"/>
      <c r="CJ755" s="49"/>
      <c r="CK755" s="49"/>
      <c r="CN755" s="49"/>
      <c r="CO755" s="49"/>
      <c r="CP755" s="49"/>
      <c r="CQ755" s="49"/>
      <c r="CR755" s="49"/>
      <c r="CS755" s="49"/>
      <c r="CT755" s="49"/>
      <c r="CU755" s="49"/>
      <c r="CV755" s="49"/>
      <c r="CW755" s="49"/>
      <c r="CX755" s="49"/>
      <c r="CY755" s="49"/>
      <c r="CZ755" s="49"/>
      <c r="DA755" s="49"/>
      <c r="DB755" s="49"/>
      <c r="DC755" s="49"/>
      <c r="DD755" s="49"/>
    </row>
    <row r="756" spans="1:108">
      <c r="A756" s="49"/>
      <c r="B756" s="66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49"/>
      <c r="BO756" s="49"/>
      <c r="BP756" s="49"/>
      <c r="BQ756" s="49"/>
      <c r="BR756" s="49"/>
      <c r="BS756" s="49"/>
      <c r="BT756" s="49"/>
      <c r="BU756" s="49"/>
      <c r="BV756" s="49"/>
      <c r="BW756" s="49"/>
      <c r="BX756" s="49"/>
      <c r="BY756" s="49"/>
      <c r="BZ756" s="49"/>
      <c r="CA756" s="49"/>
      <c r="CB756" s="49"/>
      <c r="CC756" s="49"/>
      <c r="CD756" s="49"/>
      <c r="CE756" s="49"/>
      <c r="CJ756" s="49"/>
      <c r="CK756" s="49"/>
      <c r="CN756" s="49"/>
      <c r="CO756" s="49"/>
      <c r="CP756" s="49"/>
      <c r="CQ756" s="49"/>
      <c r="CR756" s="49"/>
      <c r="CS756" s="49"/>
      <c r="CT756" s="49"/>
      <c r="CU756" s="49"/>
      <c r="CV756" s="49"/>
      <c r="CW756" s="49"/>
      <c r="CX756" s="49"/>
      <c r="CY756" s="49"/>
      <c r="CZ756" s="49"/>
      <c r="DA756" s="49"/>
      <c r="DB756" s="49"/>
      <c r="DC756" s="49"/>
      <c r="DD756" s="49"/>
    </row>
    <row r="757" spans="1:108">
      <c r="A757" s="49"/>
      <c r="B757" s="66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49"/>
      <c r="BO757" s="49"/>
      <c r="BP757" s="49"/>
      <c r="BQ757" s="49"/>
      <c r="BR757" s="49"/>
      <c r="BS757" s="49"/>
      <c r="BT757" s="49"/>
      <c r="BU757" s="49"/>
      <c r="BV757" s="49"/>
      <c r="BW757" s="49"/>
      <c r="BX757" s="49"/>
      <c r="BY757" s="49"/>
      <c r="BZ757" s="49"/>
      <c r="CA757" s="49"/>
      <c r="CB757" s="49"/>
      <c r="CC757" s="49"/>
      <c r="CD757" s="49"/>
      <c r="CE757" s="49"/>
      <c r="CJ757" s="49"/>
      <c r="CK757" s="49"/>
      <c r="CN757" s="49"/>
      <c r="CO757" s="49"/>
      <c r="CP757" s="49"/>
      <c r="CQ757" s="49"/>
      <c r="CR757" s="49"/>
      <c r="CS757" s="49"/>
      <c r="CT757" s="49"/>
      <c r="CU757" s="49"/>
      <c r="CV757" s="49"/>
      <c r="CW757" s="49"/>
      <c r="CX757" s="49"/>
      <c r="CY757" s="49"/>
      <c r="CZ757" s="49"/>
      <c r="DA757" s="49"/>
      <c r="DB757" s="49"/>
      <c r="DC757" s="49"/>
      <c r="DD757" s="49"/>
    </row>
    <row r="758" spans="1:108">
      <c r="A758" s="49"/>
      <c r="B758" s="66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49"/>
      <c r="BO758" s="49"/>
      <c r="BP758" s="49"/>
      <c r="BQ758" s="49"/>
      <c r="BR758" s="49"/>
      <c r="BS758" s="49"/>
      <c r="BT758" s="49"/>
      <c r="BU758" s="49"/>
      <c r="BV758" s="49"/>
      <c r="BW758" s="49"/>
      <c r="BX758" s="49"/>
      <c r="BY758" s="49"/>
      <c r="BZ758" s="49"/>
      <c r="CA758" s="49"/>
      <c r="CB758" s="49"/>
      <c r="CC758" s="49"/>
      <c r="CD758" s="49"/>
      <c r="CE758" s="49"/>
      <c r="CJ758" s="49"/>
      <c r="CK758" s="49"/>
      <c r="CN758" s="49"/>
      <c r="CO758" s="49"/>
      <c r="CP758" s="49"/>
      <c r="CQ758" s="49"/>
      <c r="CR758" s="49"/>
      <c r="CS758" s="49"/>
      <c r="CT758" s="49"/>
      <c r="CU758" s="49"/>
      <c r="CV758" s="49"/>
      <c r="CW758" s="49"/>
      <c r="CX758" s="49"/>
      <c r="CY758" s="49"/>
      <c r="CZ758" s="49"/>
      <c r="DA758" s="49"/>
      <c r="DB758" s="49"/>
      <c r="DC758" s="49"/>
      <c r="DD758" s="49"/>
    </row>
    <row r="759" spans="1:108">
      <c r="A759" s="49"/>
      <c r="B759" s="66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49"/>
      <c r="BO759" s="49"/>
      <c r="BP759" s="49"/>
      <c r="BQ759" s="49"/>
      <c r="BR759" s="49"/>
      <c r="BS759" s="49"/>
      <c r="BT759" s="49"/>
      <c r="BU759" s="49"/>
      <c r="BV759" s="49"/>
      <c r="BW759" s="49"/>
      <c r="BX759" s="49"/>
      <c r="BY759" s="49"/>
      <c r="BZ759" s="49"/>
      <c r="CA759" s="49"/>
      <c r="CB759" s="49"/>
      <c r="CC759" s="49"/>
      <c r="CD759" s="49"/>
      <c r="CE759" s="49"/>
      <c r="CJ759" s="49"/>
      <c r="CK759" s="49"/>
      <c r="CN759" s="49"/>
      <c r="CO759" s="49"/>
      <c r="CP759" s="49"/>
      <c r="CQ759" s="49"/>
      <c r="CR759" s="49"/>
      <c r="CS759" s="49"/>
      <c r="CT759" s="49"/>
      <c r="CU759" s="49"/>
      <c r="CV759" s="49"/>
      <c r="CW759" s="49"/>
      <c r="CX759" s="49"/>
      <c r="CY759" s="49"/>
      <c r="CZ759" s="49"/>
      <c r="DA759" s="49"/>
      <c r="DB759" s="49"/>
      <c r="DC759" s="49"/>
      <c r="DD759" s="49"/>
    </row>
    <row r="760" spans="1:108">
      <c r="A760" s="49"/>
      <c r="B760" s="66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49"/>
      <c r="BO760" s="49"/>
      <c r="BP760" s="49"/>
      <c r="BQ760" s="49"/>
      <c r="BR760" s="49"/>
      <c r="BS760" s="49"/>
      <c r="BT760" s="49"/>
      <c r="BU760" s="49"/>
      <c r="BV760" s="49"/>
      <c r="BW760" s="49"/>
      <c r="BX760" s="49"/>
      <c r="BY760" s="49"/>
      <c r="BZ760" s="49"/>
      <c r="CA760" s="49"/>
      <c r="CB760" s="49"/>
      <c r="CC760" s="49"/>
      <c r="CD760" s="49"/>
      <c r="CE760" s="49"/>
      <c r="CJ760" s="49"/>
      <c r="CK760" s="49"/>
      <c r="CN760" s="49"/>
      <c r="CO760" s="49"/>
      <c r="CP760" s="49"/>
      <c r="CQ760" s="49"/>
      <c r="CR760" s="49"/>
      <c r="CS760" s="49"/>
      <c r="CT760" s="49"/>
      <c r="CU760" s="49"/>
      <c r="CV760" s="49"/>
      <c r="CW760" s="49"/>
      <c r="CX760" s="49"/>
      <c r="CY760" s="49"/>
      <c r="CZ760" s="49"/>
      <c r="DA760" s="49"/>
      <c r="DB760" s="49"/>
      <c r="DC760" s="49"/>
      <c r="DD760" s="49"/>
    </row>
    <row r="761" spans="1:108">
      <c r="A761" s="49"/>
      <c r="B761" s="66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49"/>
      <c r="BO761" s="49"/>
      <c r="BP761" s="49"/>
      <c r="BQ761" s="49"/>
      <c r="BR761" s="49"/>
      <c r="BS761" s="49"/>
      <c r="BT761" s="49"/>
      <c r="BU761" s="49"/>
      <c r="BV761" s="49"/>
      <c r="BW761" s="49"/>
      <c r="BX761" s="49"/>
      <c r="BY761" s="49"/>
      <c r="BZ761" s="49"/>
      <c r="CA761" s="49"/>
      <c r="CB761" s="49"/>
      <c r="CC761" s="49"/>
      <c r="CD761" s="49"/>
      <c r="CE761" s="49"/>
      <c r="CJ761" s="49"/>
      <c r="CK761" s="49"/>
      <c r="CN761" s="49"/>
      <c r="CO761" s="49"/>
      <c r="CP761" s="49"/>
      <c r="CQ761" s="49"/>
      <c r="CR761" s="49"/>
      <c r="CS761" s="49"/>
      <c r="CT761" s="49"/>
      <c r="CU761" s="49"/>
      <c r="CV761" s="49"/>
      <c r="CW761" s="49"/>
      <c r="CX761" s="49"/>
      <c r="CY761" s="49"/>
      <c r="CZ761" s="49"/>
      <c r="DA761" s="49"/>
      <c r="DB761" s="49"/>
      <c r="DC761" s="49"/>
      <c r="DD761" s="49"/>
    </row>
    <row r="762" spans="1:108">
      <c r="A762" s="49"/>
      <c r="B762" s="66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49"/>
      <c r="BO762" s="49"/>
      <c r="BP762" s="49"/>
      <c r="BQ762" s="49"/>
      <c r="BR762" s="49"/>
      <c r="BS762" s="49"/>
      <c r="BT762" s="49"/>
      <c r="BU762" s="49"/>
      <c r="BV762" s="49"/>
      <c r="BW762" s="49"/>
      <c r="BX762" s="49"/>
      <c r="BY762" s="49"/>
      <c r="BZ762" s="49"/>
      <c r="CA762" s="49"/>
      <c r="CB762" s="49"/>
      <c r="CC762" s="49"/>
      <c r="CD762" s="49"/>
      <c r="CE762" s="49"/>
      <c r="CJ762" s="49"/>
      <c r="CK762" s="49"/>
      <c r="CN762" s="49"/>
      <c r="CO762" s="49"/>
      <c r="CP762" s="49"/>
      <c r="CQ762" s="49"/>
      <c r="CR762" s="49"/>
      <c r="CS762" s="49"/>
      <c r="CT762" s="49"/>
      <c r="CU762" s="49"/>
      <c r="CV762" s="49"/>
      <c r="CW762" s="49"/>
      <c r="CX762" s="49"/>
      <c r="CY762" s="49"/>
      <c r="CZ762" s="49"/>
      <c r="DA762" s="49"/>
      <c r="DB762" s="49"/>
      <c r="DC762" s="49"/>
      <c r="DD762" s="49"/>
    </row>
    <row r="763" spans="1:108">
      <c r="A763" s="49"/>
      <c r="B763" s="66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49"/>
      <c r="BO763" s="49"/>
      <c r="BP763" s="49"/>
      <c r="BQ763" s="49"/>
      <c r="BR763" s="49"/>
      <c r="BS763" s="49"/>
      <c r="BT763" s="49"/>
      <c r="BU763" s="49"/>
      <c r="BV763" s="49"/>
      <c r="BW763" s="49"/>
      <c r="BX763" s="49"/>
      <c r="BY763" s="49"/>
      <c r="BZ763" s="49"/>
      <c r="CA763" s="49"/>
      <c r="CB763" s="49"/>
      <c r="CC763" s="49"/>
      <c r="CD763" s="49"/>
      <c r="CE763" s="49"/>
      <c r="CJ763" s="49"/>
      <c r="CK763" s="49"/>
      <c r="CN763" s="49"/>
      <c r="CO763" s="49"/>
      <c r="CP763" s="49"/>
      <c r="CQ763" s="49"/>
      <c r="CR763" s="49"/>
      <c r="CS763" s="49"/>
      <c r="CT763" s="49"/>
      <c r="CU763" s="49"/>
      <c r="CV763" s="49"/>
      <c r="CW763" s="49"/>
      <c r="CX763" s="49"/>
      <c r="CY763" s="49"/>
      <c r="CZ763" s="49"/>
      <c r="DA763" s="49"/>
      <c r="DB763" s="49"/>
      <c r="DC763" s="49"/>
      <c r="DD763" s="49"/>
    </row>
    <row r="764" spans="1:108">
      <c r="A764" s="49"/>
      <c r="B764" s="66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49"/>
      <c r="BO764" s="49"/>
      <c r="BP764" s="49"/>
      <c r="BQ764" s="49"/>
      <c r="BR764" s="49"/>
      <c r="BS764" s="49"/>
      <c r="BT764" s="49"/>
      <c r="BU764" s="49"/>
      <c r="BV764" s="49"/>
      <c r="BW764" s="49"/>
      <c r="BX764" s="49"/>
      <c r="BY764" s="49"/>
      <c r="BZ764" s="49"/>
      <c r="CA764" s="49"/>
      <c r="CB764" s="49"/>
      <c r="CC764" s="49"/>
      <c r="CD764" s="49"/>
      <c r="CE764" s="49"/>
      <c r="CJ764" s="49"/>
      <c r="CK764" s="49"/>
      <c r="CN764" s="49"/>
      <c r="CO764" s="49"/>
      <c r="CP764" s="49"/>
      <c r="CQ764" s="49"/>
      <c r="CR764" s="49"/>
      <c r="CS764" s="49"/>
      <c r="CT764" s="49"/>
      <c r="CU764" s="49"/>
      <c r="CV764" s="49"/>
      <c r="CW764" s="49"/>
      <c r="CX764" s="49"/>
      <c r="CY764" s="49"/>
      <c r="CZ764" s="49"/>
      <c r="DA764" s="49"/>
      <c r="DB764" s="49"/>
      <c r="DC764" s="49"/>
      <c r="DD764" s="49"/>
    </row>
    <row r="765" spans="1:108">
      <c r="A765" s="49"/>
      <c r="B765" s="66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49"/>
      <c r="BO765" s="49"/>
      <c r="BP765" s="49"/>
      <c r="BQ765" s="49"/>
      <c r="BR765" s="49"/>
      <c r="BS765" s="49"/>
      <c r="BT765" s="49"/>
      <c r="BU765" s="49"/>
      <c r="BV765" s="49"/>
      <c r="BW765" s="49"/>
      <c r="BX765" s="49"/>
      <c r="BY765" s="49"/>
      <c r="BZ765" s="49"/>
      <c r="CA765" s="49"/>
      <c r="CB765" s="49"/>
      <c r="CC765" s="49"/>
      <c r="CD765" s="49"/>
      <c r="CE765" s="49"/>
      <c r="CJ765" s="49"/>
      <c r="CK765" s="49"/>
      <c r="CN765" s="49"/>
      <c r="CO765" s="49"/>
      <c r="CP765" s="49"/>
      <c r="CQ765" s="49"/>
      <c r="CR765" s="49"/>
      <c r="CS765" s="49"/>
      <c r="CT765" s="49"/>
      <c r="CU765" s="49"/>
      <c r="CV765" s="49"/>
      <c r="CW765" s="49"/>
      <c r="CX765" s="49"/>
      <c r="CY765" s="49"/>
      <c r="CZ765" s="49"/>
      <c r="DA765" s="49"/>
      <c r="DB765" s="49"/>
      <c r="DC765" s="49"/>
      <c r="DD765" s="49"/>
    </row>
    <row r="766" spans="1:108">
      <c r="A766" s="49"/>
      <c r="B766" s="66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49"/>
      <c r="BO766" s="49"/>
      <c r="BP766" s="49"/>
      <c r="BQ766" s="49"/>
      <c r="BR766" s="49"/>
      <c r="BS766" s="49"/>
      <c r="BT766" s="49"/>
      <c r="BU766" s="49"/>
      <c r="BV766" s="49"/>
      <c r="BW766" s="49"/>
      <c r="BX766" s="49"/>
      <c r="BY766" s="49"/>
      <c r="BZ766" s="49"/>
      <c r="CA766" s="49"/>
      <c r="CB766" s="49"/>
      <c r="CC766" s="49"/>
      <c r="CD766" s="49"/>
      <c r="CE766" s="49"/>
      <c r="CJ766" s="49"/>
      <c r="CK766" s="49"/>
      <c r="CN766" s="49"/>
      <c r="CO766" s="49"/>
      <c r="CP766" s="49"/>
      <c r="CQ766" s="49"/>
      <c r="CR766" s="49"/>
      <c r="CS766" s="49"/>
      <c r="CT766" s="49"/>
      <c r="CU766" s="49"/>
      <c r="CV766" s="49"/>
      <c r="CW766" s="49"/>
      <c r="CX766" s="49"/>
      <c r="CY766" s="49"/>
      <c r="CZ766" s="49"/>
      <c r="DA766" s="49"/>
      <c r="DB766" s="49"/>
      <c r="DC766" s="49"/>
      <c r="DD766" s="49"/>
    </row>
    <row r="767" spans="1:108">
      <c r="A767" s="49"/>
      <c r="B767" s="66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49"/>
      <c r="BO767" s="49"/>
      <c r="BP767" s="49"/>
      <c r="BQ767" s="49"/>
      <c r="BR767" s="49"/>
      <c r="BS767" s="49"/>
      <c r="BT767" s="49"/>
      <c r="BU767" s="49"/>
      <c r="BV767" s="49"/>
      <c r="BW767" s="49"/>
      <c r="BX767" s="49"/>
      <c r="BY767" s="49"/>
      <c r="BZ767" s="49"/>
      <c r="CA767" s="49"/>
      <c r="CB767" s="49"/>
      <c r="CC767" s="49"/>
      <c r="CD767" s="49"/>
      <c r="CE767" s="49"/>
      <c r="CJ767" s="49"/>
      <c r="CK767" s="49"/>
      <c r="CN767" s="49"/>
      <c r="CO767" s="49"/>
      <c r="CP767" s="49"/>
      <c r="CQ767" s="49"/>
      <c r="CR767" s="49"/>
      <c r="CS767" s="49"/>
      <c r="CT767" s="49"/>
      <c r="CU767" s="49"/>
      <c r="CV767" s="49"/>
      <c r="CW767" s="49"/>
      <c r="CX767" s="49"/>
      <c r="CY767" s="49"/>
      <c r="CZ767" s="49"/>
      <c r="DA767" s="49"/>
      <c r="DB767" s="49"/>
      <c r="DC767" s="49"/>
      <c r="DD767" s="49"/>
    </row>
    <row r="768" spans="1:108">
      <c r="A768" s="49"/>
      <c r="B768" s="66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49"/>
      <c r="BO768" s="49"/>
      <c r="BP768" s="49"/>
      <c r="BQ768" s="49"/>
      <c r="BR768" s="49"/>
      <c r="BS768" s="49"/>
      <c r="BT768" s="49"/>
      <c r="BU768" s="49"/>
      <c r="BV768" s="49"/>
      <c r="BW768" s="49"/>
      <c r="BX768" s="49"/>
      <c r="BY768" s="49"/>
      <c r="BZ768" s="49"/>
      <c r="CA768" s="49"/>
      <c r="CB768" s="49"/>
      <c r="CC768" s="49"/>
      <c r="CD768" s="49"/>
      <c r="CE768" s="49"/>
      <c r="CJ768" s="49"/>
      <c r="CK768" s="49"/>
      <c r="CN768" s="49"/>
      <c r="CO768" s="49"/>
      <c r="CP768" s="49"/>
      <c r="CQ768" s="49"/>
      <c r="CR768" s="49"/>
      <c r="CS768" s="49"/>
      <c r="CT768" s="49"/>
      <c r="CU768" s="49"/>
      <c r="CV768" s="49"/>
      <c r="CW768" s="49"/>
      <c r="CX768" s="49"/>
      <c r="CY768" s="49"/>
      <c r="CZ768" s="49"/>
      <c r="DA768" s="49"/>
      <c r="DB768" s="49"/>
      <c r="DC768" s="49"/>
      <c r="DD768" s="49"/>
    </row>
    <row r="769" spans="1:108">
      <c r="A769" s="49"/>
      <c r="B769" s="66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49"/>
      <c r="BO769" s="49"/>
      <c r="BP769" s="49"/>
      <c r="BQ769" s="49"/>
      <c r="BR769" s="49"/>
      <c r="BS769" s="49"/>
      <c r="BT769" s="49"/>
      <c r="BU769" s="49"/>
      <c r="BV769" s="49"/>
      <c r="BW769" s="49"/>
      <c r="BX769" s="49"/>
      <c r="BY769" s="49"/>
      <c r="BZ769" s="49"/>
      <c r="CA769" s="49"/>
      <c r="CB769" s="49"/>
      <c r="CC769" s="49"/>
      <c r="CD769" s="49"/>
      <c r="CE769" s="49"/>
      <c r="CJ769" s="49"/>
      <c r="CK769" s="49"/>
      <c r="CN769" s="49"/>
      <c r="CO769" s="49"/>
      <c r="CP769" s="49"/>
      <c r="CQ769" s="49"/>
      <c r="CR769" s="49"/>
      <c r="CS769" s="49"/>
      <c r="CT769" s="49"/>
      <c r="CU769" s="49"/>
      <c r="CV769" s="49"/>
      <c r="CW769" s="49"/>
      <c r="CX769" s="49"/>
      <c r="CY769" s="49"/>
      <c r="CZ769" s="49"/>
      <c r="DA769" s="49"/>
      <c r="DB769" s="49"/>
      <c r="DC769" s="49"/>
      <c r="DD769" s="49"/>
    </row>
    <row r="770" spans="1:108">
      <c r="A770" s="49"/>
      <c r="B770" s="66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  <c r="BM770" s="49"/>
      <c r="BN770" s="49"/>
      <c r="BO770" s="49"/>
      <c r="BP770" s="49"/>
      <c r="BQ770" s="49"/>
      <c r="BR770" s="49"/>
      <c r="BS770" s="49"/>
      <c r="BT770" s="49"/>
      <c r="BU770" s="49"/>
      <c r="BV770" s="49"/>
      <c r="BW770" s="49"/>
      <c r="BX770" s="49"/>
      <c r="BY770" s="49"/>
      <c r="BZ770" s="49"/>
      <c r="CA770" s="49"/>
      <c r="CB770" s="49"/>
      <c r="CC770" s="49"/>
      <c r="CD770" s="49"/>
      <c r="CE770" s="49"/>
      <c r="CJ770" s="49"/>
      <c r="CK770" s="49"/>
      <c r="CN770" s="49"/>
      <c r="CO770" s="49"/>
      <c r="CP770" s="49"/>
      <c r="CQ770" s="49"/>
      <c r="CR770" s="49"/>
      <c r="CS770" s="49"/>
      <c r="CT770" s="49"/>
      <c r="CU770" s="49"/>
      <c r="CV770" s="49"/>
      <c r="CW770" s="49"/>
      <c r="CX770" s="49"/>
      <c r="CY770" s="49"/>
      <c r="CZ770" s="49"/>
      <c r="DA770" s="49"/>
      <c r="DB770" s="49"/>
      <c r="DC770" s="49"/>
      <c r="DD770" s="49"/>
    </row>
    <row r="771" spans="1:108">
      <c r="A771" s="49"/>
      <c r="B771" s="66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49"/>
      <c r="BO771" s="49"/>
      <c r="BP771" s="49"/>
      <c r="BQ771" s="49"/>
      <c r="BR771" s="49"/>
      <c r="BS771" s="49"/>
      <c r="BT771" s="49"/>
      <c r="BU771" s="49"/>
      <c r="BV771" s="49"/>
      <c r="BW771" s="49"/>
      <c r="BX771" s="49"/>
      <c r="BY771" s="49"/>
      <c r="BZ771" s="49"/>
      <c r="CA771" s="49"/>
      <c r="CB771" s="49"/>
      <c r="CC771" s="49"/>
      <c r="CD771" s="49"/>
      <c r="CE771" s="49"/>
      <c r="CJ771" s="49"/>
      <c r="CK771" s="49"/>
      <c r="CN771" s="49"/>
      <c r="CO771" s="49"/>
      <c r="CP771" s="49"/>
      <c r="CQ771" s="49"/>
      <c r="CR771" s="49"/>
      <c r="CS771" s="49"/>
      <c r="CT771" s="49"/>
      <c r="CU771" s="49"/>
      <c r="CV771" s="49"/>
      <c r="CW771" s="49"/>
      <c r="CX771" s="49"/>
      <c r="CY771" s="49"/>
      <c r="CZ771" s="49"/>
      <c r="DA771" s="49"/>
      <c r="DB771" s="49"/>
      <c r="DC771" s="49"/>
      <c r="DD771" s="49"/>
    </row>
    <row r="772" spans="1:108">
      <c r="A772" s="49"/>
      <c r="B772" s="66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49"/>
      <c r="BO772" s="49"/>
      <c r="BP772" s="49"/>
      <c r="BQ772" s="49"/>
      <c r="BR772" s="49"/>
      <c r="BS772" s="49"/>
      <c r="BT772" s="49"/>
      <c r="BU772" s="49"/>
      <c r="BV772" s="49"/>
      <c r="BW772" s="49"/>
      <c r="BX772" s="49"/>
      <c r="BY772" s="49"/>
      <c r="BZ772" s="49"/>
      <c r="CA772" s="49"/>
      <c r="CB772" s="49"/>
      <c r="CC772" s="49"/>
      <c r="CD772" s="49"/>
      <c r="CE772" s="49"/>
      <c r="CJ772" s="49"/>
      <c r="CK772" s="49"/>
      <c r="CN772" s="49"/>
      <c r="CO772" s="49"/>
      <c r="CP772" s="49"/>
      <c r="CQ772" s="49"/>
      <c r="CR772" s="49"/>
      <c r="CS772" s="49"/>
      <c r="CT772" s="49"/>
      <c r="CU772" s="49"/>
      <c r="CV772" s="49"/>
      <c r="CW772" s="49"/>
      <c r="CX772" s="49"/>
      <c r="CY772" s="49"/>
      <c r="CZ772" s="49"/>
      <c r="DA772" s="49"/>
      <c r="DB772" s="49"/>
      <c r="DC772" s="49"/>
      <c r="DD772" s="49"/>
    </row>
    <row r="773" spans="1:108">
      <c r="A773" s="49"/>
      <c r="B773" s="66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49"/>
      <c r="BO773" s="49"/>
      <c r="BP773" s="49"/>
      <c r="BQ773" s="49"/>
      <c r="BR773" s="49"/>
      <c r="BS773" s="49"/>
      <c r="BT773" s="49"/>
      <c r="BU773" s="49"/>
      <c r="BV773" s="49"/>
      <c r="BW773" s="49"/>
      <c r="BX773" s="49"/>
      <c r="BY773" s="49"/>
      <c r="BZ773" s="49"/>
      <c r="CA773" s="49"/>
      <c r="CB773" s="49"/>
      <c r="CC773" s="49"/>
      <c r="CD773" s="49"/>
      <c r="CE773" s="49"/>
      <c r="CJ773" s="49"/>
      <c r="CK773" s="49"/>
      <c r="CN773" s="49"/>
      <c r="CO773" s="49"/>
      <c r="CP773" s="49"/>
      <c r="CQ773" s="49"/>
      <c r="CR773" s="49"/>
      <c r="CS773" s="49"/>
      <c r="CT773" s="49"/>
      <c r="CU773" s="49"/>
      <c r="CV773" s="49"/>
      <c r="CW773" s="49"/>
      <c r="CX773" s="49"/>
      <c r="CY773" s="49"/>
      <c r="CZ773" s="49"/>
      <c r="DA773" s="49"/>
      <c r="DB773" s="49"/>
      <c r="DC773" s="49"/>
      <c r="DD773" s="49"/>
    </row>
    <row r="774" spans="1:108">
      <c r="A774" s="49"/>
      <c r="B774" s="66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49"/>
      <c r="BO774" s="49"/>
      <c r="BP774" s="49"/>
      <c r="BQ774" s="49"/>
      <c r="BR774" s="49"/>
      <c r="BS774" s="49"/>
      <c r="BT774" s="49"/>
      <c r="BU774" s="49"/>
      <c r="BV774" s="49"/>
      <c r="BW774" s="49"/>
      <c r="BX774" s="49"/>
      <c r="BY774" s="49"/>
      <c r="BZ774" s="49"/>
      <c r="CA774" s="49"/>
      <c r="CB774" s="49"/>
      <c r="CC774" s="49"/>
      <c r="CD774" s="49"/>
      <c r="CE774" s="49"/>
      <c r="CJ774" s="49"/>
      <c r="CK774" s="49"/>
      <c r="CN774" s="49"/>
      <c r="CO774" s="49"/>
      <c r="CP774" s="49"/>
      <c r="CQ774" s="49"/>
      <c r="CR774" s="49"/>
      <c r="CS774" s="49"/>
      <c r="CT774" s="49"/>
      <c r="CU774" s="49"/>
      <c r="CV774" s="49"/>
      <c r="CW774" s="49"/>
      <c r="CX774" s="49"/>
      <c r="CY774" s="49"/>
      <c r="CZ774" s="49"/>
      <c r="DA774" s="49"/>
      <c r="DB774" s="49"/>
      <c r="DC774" s="49"/>
      <c r="DD774" s="49"/>
    </row>
    <row r="775" spans="1:108">
      <c r="A775" s="49"/>
      <c r="B775" s="66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49"/>
      <c r="BO775" s="49"/>
      <c r="BP775" s="49"/>
      <c r="BQ775" s="49"/>
      <c r="BR775" s="49"/>
      <c r="BS775" s="49"/>
      <c r="BT775" s="49"/>
      <c r="BU775" s="49"/>
      <c r="BV775" s="49"/>
      <c r="BW775" s="49"/>
      <c r="BX775" s="49"/>
      <c r="BY775" s="49"/>
      <c r="BZ775" s="49"/>
      <c r="CA775" s="49"/>
      <c r="CB775" s="49"/>
      <c r="CC775" s="49"/>
      <c r="CD775" s="49"/>
      <c r="CE775" s="49"/>
      <c r="CJ775" s="49"/>
      <c r="CK775" s="49"/>
      <c r="CN775" s="49"/>
      <c r="CO775" s="49"/>
      <c r="CP775" s="49"/>
      <c r="CQ775" s="49"/>
      <c r="CR775" s="49"/>
      <c r="CS775" s="49"/>
      <c r="CT775" s="49"/>
      <c r="CU775" s="49"/>
      <c r="CV775" s="49"/>
      <c r="CW775" s="49"/>
      <c r="CX775" s="49"/>
      <c r="CY775" s="49"/>
      <c r="CZ775" s="49"/>
      <c r="DA775" s="49"/>
      <c r="DB775" s="49"/>
      <c r="DC775" s="49"/>
      <c r="DD775" s="49"/>
    </row>
    <row r="776" spans="1:108">
      <c r="A776" s="49"/>
      <c r="B776" s="66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49"/>
      <c r="BO776" s="49"/>
      <c r="BP776" s="49"/>
      <c r="BQ776" s="49"/>
      <c r="BR776" s="49"/>
      <c r="BS776" s="49"/>
      <c r="BT776" s="49"/>
      <c r="BU776" s="49"/>
      <c r="BV776" s="49"/>
      <c r="BW776" s="49"/>
      <c r="BX776" s="49"/>
      <c r="BY776" s="49"/>
      <c r="BZ776" s="49"/>
      <c r="CA776" s="49"/>
      <c r="CB776" s="49"/>
      <c r="CC776" s="49"/>
      <c r="CD776" s="49"/>
      <c r="CE776" s="49"/>
      <c r="CJ776" s="49"/>
      <c r="CK776" s="49"/>
      <c r="CN776" s="49"/>
      <c r="CO776" s="49"/>
      <c r="CP776" s="49"/>
      <c r="CQ776" s="49"/>
      <c r="CR776" s="49"/>
      <c r="CS776" s="49"/>
      <c r="CT776" s="49"/>
      <c r="CU776" s="49"/>
      <c r="CV776" s="49"/>
      <c r="CW776" s="49"/>
      <c r="CX776" s="49"/>
      <c r="CY776" s="49"/>
      <c r="CZ776" s="49"/>
      <c r="DA776" s="49"/>
      <c r="DB776" s="49"/>
      <c r="DC776" s="49"/>
      <c r="DD776" s="49"/>
    </row>
    <row r="777" spans="1:108">
      <c r="A777" s="49"/>
      <c r="B777" s="66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49"/>
      <c r="BO777" s="49"/>
      <c r="BP777" s="49"/>
      <c r="BQ777" s="49"/>
      <c r="BR777" s="49"/>
      <c r="BS777" s="49"/>
      <c r="BT777" s="49"/>
      <c r="BU777" s="49"/>
      <c r="BV777" s="49"/>
      <c r="BW777" s="49"/>
      <c r="BX777" s="49"/>
      <c r="BY777" s="49"/>
      <c r="BZ777" s="49"/>
      <c r="CA777" s="49"/>
      <c r="CB777" s="49"/>
      <c r="CC777" s="49"/>
      <c r="CD777" s="49"/>
      <c r="CE777" s="49"/>
      <c r="CJ777" s="49"/>
      <c r="CK777" s="49"/>
      <c r="CN777" s="49"/>
      <c r="CO777" s="49"/>
      <c r="CP777" s="49"/>
      <c r="CQ777" s="49"/>
      <c r="CR777" s="49"/>
      <c r="CS777" s="49"/>
      <c r="CT777" s="49"/>
      <c r="CU777" s="49"/>
      <c r="CV777" s="49"/>
      <c r="CW777" s="49"/>
      <c r="CX777" s="49"/>
      <c r="CY777" s="49"/>
      <c r="CZ777" s="49"/>
      <c r="DA777" s="49"/>
      <c r="DB777" s="49"/>
      <c r="DC777" s="49"/>
      <c r="DD777" s="49"/>
    </row>
    <row r="778" spans="1:108">
      <c r="A778" s="49"/>
      <c r="B778" s="66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49"/>
      <c r="BO778" s="49"/>
      <c r="BP778" s="49"/>
      <c r="BQ778" s="49"/>
      <c r="BR778" s="49"/>
      <c r="BS778" s="49"/>
      <c r="BT778" s="49"/>
      <c r="BU778" s="49"/>
      <c r="BV778" s="49"/>
      <c r="BW778" s="49"/>
      <c r="BX778" s="49"/>
      <c r="BY778" s="49"/>
      <c r="BZ778" s="49"/>
      <c r="CA778" s="49"/>
      <c r="CB778" s="49"/>
      <c r="CC778" s="49"/>
      <c r="CD778" s="49"/>
      <c r="CE778" s="49"/>
      <c r="CJ778" s="49"/>
      <c r="CK778" s="49"/>
      <c r="CN778" s="49"/>
      <c r="CO778" s="49"/>
      <c r="CP778" s="49"/>
      <c r="CQ778" s="49"/>
      <c r="CR778" s="49"/>
      <c r="CS778" s="49"/>
      <c r="CT778" s="49"/>
      <c r="CU778" s="49"/>
      <c r="CV778" s="49"/>
      <c r="CW778" s="49"/>
      <c r="CX778" s="49"/>
      <c r="CY778" s="49"/>
      <c r="CZ778" s="49"/>
      <c r="DA778" s="49"/>
      <c r="DB778" s="49"/>
      <c r="DC778" s="49"/>
      <c r="DD778" s="49"/>
    </row>
    <row r="779" spans="1:108">
      <c r="A779" s="49"/>
      <c r="B779" s="66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49"/>
      <c r="BO779" s="49"/>
      <c r="BP779" s="49"/>
      <c r="BQ779" s="49"/>
      <c r="BR779" s="49"/>
      <c r="BS779" s="49"/>
      <c r="BT779" s="49"/>
      <c r="BU779" s="49"/>
      <c r="BV779" s="49"/>
      <c r="BW779" s="49"/>
      <c r="BX779" s="49"/>
      <c r="BY779" s="49"/>
      <c r="BZ779" s="49"/>
      <c r="CA779" s="49"/>
      <c r="CB779" s="49"/>
      <c r="CC779" s="49"/>
      <c r="CD779" s="49"/>
      <c r="CE779" s="49"/>
      <c r="CJ779" s="49"/>
      <c r="CK779" s="49"/>
      <c r="CN779" s="49"/>
      <c r="CO779" s="49"/>
      <c r="CP779" s="49"/>
      <c r="CQ779" s="49"/>
      <c r="CR779" s="49"/>
      <c r="CS779" s="49"/>
      <c r="CT779" s="49"/>
      <c r="CU779" s="49"/>
      <c r="CV779" s="49"/>
      <c r="CW779" s="49"/>
      <c r="CX779" s="49"/>
      <c r="CY779" s="49"/>
      <c r="CZ779" s="49"/>
      <c r="DA779" s="49"/>
      <c r="DB779" s="49"/>
      <c r="DC779" s="49"/>
      <c r="DD779" s="49"/>
    </row>
    <row r="780" spans="1:108">
      <c r="A780" s="49"/>
      <c r="B780" s="66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49"/>
      <c r="BO780" s="49"/>
      <c r="BP780" s="49"/>
      <c r="BQ780" s="49"/>
      <c r="BR780" s="49"/>
      <c r="BS780" s="49"/>
      <c r="BT780" s="49"/>
      <c r="BU780" s="49"/>
      <c r="BV780" s="49"/>
      <c r="BW780" s="49"/>
      <c r="BX780" s="49"/>
      <c r="BY780" s="49"/>
      <c r="BZ780" s="49"/>
      <c r="CA780" s="49"/>
      <c r="CB780" s="49"/>
      <c r="CC780" s="49"/>
      <c r="CD780" s="49"/>
      <c r="CE780" s="49"/>
      <c r="CJ780" s="49"/>
      <c r="CK780" s="49"/>
      <c r="CN780" s="49"/>
      <c r="CO780" s="49"/>
      <c r="CP780" s="49"/>
      <c r="CQ780" s="49"/>
      <c r="CR780" s="49"/>
      <c r="CS780" s="49"/>
      <c r="CT780" s="49"/>
      <c r="CU780" s="49"/>
      <c r="CV780" s="49"/>
      <c r="CW780" s="49"/>
      <c r="CX780" s="49"/>
      <c r="CY780" s="49"/>
      <c r="CZ780" s="49"/>
      <c r="DA780" s="49"/>
      <c r="DB780" s="49"/>
      <c r="DC780" s="49"/>
      <c r="DD780" s="49"/>
    </row>
    <row r="781" spans="1:108">
      <c r="A781" s="49"/>
      <c r="B781" s="66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49"/>
      <c r="BO781" s="49"/>
      <c r="BP781" s="49"/>
      <c r="BQ781" s="49"/>
      <c r="BR781" s="49"/>
      <c r="BS781" s="49"/>
      <c r="BT781" s="49"/>
      <c r="BU781" s="49"/>
      <c r="BV781" s="49"/>
      <c r="BW781" s="49"/>
      <c r="BX781" s="49"/>
      <c r="BY781" s="49"/>
      <c r="BZ781" s="49"/>
      <c r="CA781" s="49"/>
      <c r="CB781" s="49"/>
      <c r="CC781" s="49"/>
      <c r="CD781" s="49"/>
      <c r="CE781" s="49"/>
      <c r="CJ781" s="49"/>
      <c r="CK781" s="49"/>
      <c r="CN781" s="49"/>
      <c r="CO781" s="49"/>
      <c r="CP781" s="49"/>
      <c r="CQ781" s="49"/>
      <c r="CR781" s="49"/>
      <c r="CS781" s="49"/>
      <c r="CT781" s="49"/>
      <c r="CU781" s="49"/>
      <c r="CV781" s="49"/>
      <c r="CW781" s="49"/>
      <c r="CX781" s="49"/>
      <c r="CY781" s="49"/>
      <c r="CZ781" s="49"/>
      <c r="DA781" s="49"/>
      <c r="DB781" s="49"/>
      <c r="DC781" s="49"/>
      <c r="DD781" s="49"/>
    </row>
    <row r="782" spans="1:108">
      <c r="A782" s="49"/>
      <c r="B782" s="66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  <c r="BR782" s="49"/>
      <c r="BS782" s="49"/>
      <c r="BT782" s="49"/>
      <c r="BU782" s="49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J782" s="49"/>
      <c r="CK782" s="49"/>
      <c r="CN782" s="49"/>
      <c r="CO782" s="49"/>
      <c r="CP782" s="49"/>
      <c r="CQ782" s="49"/>
      <c r="CR782" s="49"/>
      <c r="CS782" s="49"/>
      <c r="CT782" s="49"/>
      <c r="CU782" s="49"/>
      <c r="CV782" s="49"/>
      <c r="CW782" s="49"/>
      <c r="CX782" s="49"/>
      <c r="CY782" s="49"/>
      <c r="CZ782" s="49"/>
      <c r="DA782" s="49"/>
      <c r="DB782" s="49"/>
      <c r="DC782" s="49"/>
      <c r="DD782" s="49"/>
    </row>
    <row r="783" spans="1:108">
      <c r="A783" s="49"/>
      <c r="B783" s="66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49"/>
      <c r="BO783" s="49"/>
      <c r="BP783" s="49"/>
      <c r="BQ783" s="49"/>
      <c r="BR783" s="49"/>
      <c r="BS783" s="49"/>
      <c r="BT783" s="49"/>
      <c r="BU783" s="49"/>
      <c r="BV783" s="49"/>
      <c r="BW783" s="49"/>
      <c r="BX783" s="49"/>
      <c r="BY783" s="49"/>
      <c r="BZ783" s="49"/>
      <c r="CA783" s="49"/>
      <c r="CB783" s="49"/>
      <c r="CC783" s="49"/>
      <c r="CD783" s="49"/>
      <c r="CE783" s="49"/>
      <c r="CJ783" s="49"/>
      <c r="CK783" s="49"/>
      <c r="CN783" s="49"/>
      <c r="CO783" s="49"/>
      <c r="CP783" s="49"/>
      <c r="CQ783" s="49"/>
      <c r="CR783" s="49"/>
      <c r="CS783" s="49"/>
      <c r="CT783" s="49"/>
      <c r="CU783" s="49"/>
      <c r="CV783" s="49"/>
      <c r="CW783" s="49"/>
      <c r="CX783" s="49"/>
      <c r="CY783" s="49"/>
      <c r="CZ783" s="49"/>
      <c r="DA783" s="49"/>
      <c r="DB783" s="49"/>
      <c r="DC783" s="49"/>
      <c r="DD783" s="49"/>
    </row>
    <row r="784" spans="1:108">
      <c r="A784" s="49"/>
      <c r="B784" s="66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49"/>
      <c r="BO784" s="49"/>
      <c r="BP784" s="49"/>
      <c r="BQ784" s="49"/>
      <c r="BR784" s="49"/>
      <c r="BS784" s="49"/>
      <c r="BT784" s="49"/>
      <c r="BU784" s="49"/>
      <c r="BV784" s="49"/>
      <c r="BW784" s="49"/>
      <c r="BX784" s="49"/>
      <c r="BY784" s="49"/>
      <c r="BZ784" s="49"/>
      <c r="CA784" s="49"/>
      <c r="CB784" s="49"/>
      <c r="CC784" s="49"/>
      <c r="CD784" s="49"/>
      <c r="CE784" s="49"/>
      <c r="CJ784" s="49"/>
      <c r="CK784" s="49"/>
      <c r="CN784" s="49"/>
      <c r="CO784" s="49"/>
      <c r="CP784" s="49"/>
      <c r="CQ784" s="49"/>
      <c r="CR784" s="49"/>
      <c r="CS784" s="49"/>
      <c r="CT784" s="49"/>
      <c r="CU784" s="49"/>
      <c r="CV784" s="49"/>
      <c r="CW784" s="49"/>
      <c r="CX784" s="49"/>
      <c r="CY784" s="49"/>
      <c r="CZ784" s="49"/>
      <c r="DA784" s="49"/>
      <c r="DB784" s="49"/>
      <c r="DC784" s="49"/>
      <c r="DD784" s="49"/>
    </row>
    <row r="785" spans="1:108">
      <c r="A785" s="49"/>
      <c r="B785" s="66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49"/>
      <c r="BO785" s="49"/>
      <c r="BP785" s="49"/>
      <c r="BQ785" s="49"/>
      <c r="BR785" s="49"/>
      <c r="BS785" s="49"/>
      <c r="BT785" s="49"/>
      <c r="BU785" s="49"/>
      <c r="BV785" s="49"/>
      <c r="BW785" s="49"/>
      <c r="BX785" s="49"/>
      <c r="BY785" s="49"/>
      <c r="BZ785" s="49"/>
      <c r="CA785" s="49"/>
      <c r="CB785" s="49"/>
      <c r="CC785" s="49"/>
      <c r="CD785" s="49"/>
      <c r="CE785" s="49"/>
      <c r="CJ785" s="49"/>
      <c r="CK785" s="49"/>
      <c r="CN785" s="49"/>
      <c r="CO785" s="49"/>
      <c r="CP785" s="49"/>
      <c r="CQ785" s="49"/>
      <c r="CR785" s="49"/>
      <c r="CS785" s="49"/>
      <c r="CT785" s="49"/>
      <c r="CU785" s="49"/>
      <c r="CV785" s="49"/>
      <c r="CW785" s="49"/>
      <c r="CX785" s="49"/>
      <c r="CY785" s="49"/>
      <c r="CZ785" s="49"/>
      <c r="DA785" s="49"/>
      <c r="DB785" s="49"/>
      <c r="DC785" s="49"/>
      <c r="DD785" s="49"/>
    </row>
    <row r="786" spans="1:108">
      <c r="A786" s="49"/>
      <c r="B786" s="66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  <c r="BR786" s="49"/>
      <c r="BS786" s="49"/>
      <c r="BT786" s="49"/>
      <c r="BU786" s="49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J786" s="49"/>
      <c r="CK786" s="49"/>
      <c r="CN786" s="49"/>
      <c r="CO786" s="49"/>
      <c r="CP786" s="49"/>
      <c r="CQ786" s="49"/>
      <c r="CR786" s="49"/>
      <c r="CS786" s="49"/>
      <c r="CT786" s="49"/>
      <c r="CU786" s="49"/>
      <c r="CV786" s="49"/>
      <c r="CW786" s="49"/>
      <c r="CX786" s="49"/>
      <c r="CY786" s="49"/>
      <c r="CZ786" s="49"/>
      <c r="DA786" s="49"/>
      <c r="DB786" s="49"/>
      <c r="DC786" s="49"/>
      <c r="DD786" s="49"/>
    </row>
    <row r="787" spans="1:108">
      <c r="A787" s="49"/>
      <c r="B787" s="66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  <c r="BM787" s="49"/>
      <c r="BN787" s="49"/>
      <c r="BO787" s="49"/>
      <c r="BP787" s="49"/>
      <c r="BQ787" s="49"/>
      <c r="BR787" s="49"/>
      <c r="BS787" s="49"/>
      <c r="BT787" s="49"/>
      <c r="BU787" s="49"/>
      <c r="BV787" s="49"/>
      <c r="BW787" s="49"/>
      <c r="BX787" s="49"/>
      <c r="BY787" s="49"/>
      <c r="BZ787" s="49"/>
      <c r="CA787" s="49"/>
      <c r="CB787" s="49"/>
      <c r="CC787" s="49"/>
      <c r="CD787" s="49"/>
      <c r="CE787" s="49"/>
      <c r="CJ787" s="49"/>
      <c r="CK787" s="49"/>
      <c r="CN787" s="49"/>
      <c r="CO787" s="49"/>
      <c r="CP787" s="49"/>
      <c r="CQ787" s="49"/>
      <c r="CR787" s="49"/>
      <c r="CS787" s="49"/>
      <c r="CT787" s="49"/>
      <c r="CU787" s="49"/>
      <c r="CV787" s="49"/>
      <c r="CW787" s="49"/>
      <c r="CX787" s="49"/>
      <c r="CY787" s="49"/>
      <c r="CZ787" s="49"/>
      <c r="DA787" s="49"/>
      <c r="DB787" s="49"/>
      <c r="DC787" s="49"/>
      <c r="DD787" s="49"/>
    </row>
    <row r="788" spans="1:108">
      <c r="A788" s="49"/>
      <c r="B788" s="66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J788" s="49"/>
      <c r="CK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</row>
    <row r="789" spans="1:108">
      <c r="A789" s="49"/>
      <c r="B789" s="66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49"/>
      <c r="BO789" s="49"/>
      <c r="BP789" s="49"/>
      <c r="BQ789" s="49"/>
      <c r="BR789" s="49"/>
      <c r="BS789" s="49"/>
      <c r="BT789" s="49"/>
      <c r="BU789" s="49"/>
      <c r="BV789" s="49"/>
      <c r="BW789" s="49"/>
      <c r="BX789" s="49"/>
      <c r="BY789" s="49"/>
      <c r="BZ789" s="49"/>
      <c r="CA789" s="49"/>
      <c r="CB789" s="49"/>
      <c r="CC789" s="49"/>
      <c r="CD789" s="49"/>
      <c r="CE789" s="49"/>
      <c r="CJ789" s="49"/>
      <c r="CK789" s="49"/>
      <c r="CN789" s="49"/>
      <c r="CO789" s="49"/>
      <c r="CP789" s="49"/>
      <c r="CQ789" s="49"/>
      <c r="CR789" s="49"/>
      <c r="CS789" s="49"/>
      <c r="CT789" s="49"/>
      <c r="CU789" s="49"/>
      <c r="CV789" s="49"/>
      <c r="CW789" s="49"/>
      <c r="CX789" s="49"/>
      <c r="CY789" s="49"/>
      <c r="CZ789" s="49"/>
      <c r="DA789" s="49"/>
      <c r="DB789" s="49"/>
      <c r="DC789" s="49"/>
      <c r="DD789" s="49"/>
    </row>
    <row r="790" spans="1:108">
      <c r="A790" s="49"/>
      <c r="B790" s="66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49"/>
      <c r="BO790" s="49"/>
      <c r="BP790" s="49"/>
      <c r="BQ790" s="49"/>
      <c r="BR790" s="49"/>
      <c r="BS790" s="49"/>
      <c r="BT790" s="49"/>
      <c r="BU790" s="49"/>
      <c r="BV790" s="49"/>
      <c r="BW790" s="49"/>
      <c r="BX790" s="49"/>
      <c r="BY790" s="49"/>
      <c r="BZ790" s="49"/>
      <c r="CA790" s="49"/>
      <c r="CB790" s="49"/>
      <c r="CC790" s="49"/>
      <c r="CD790" s="49"/>
      <c r="CE790" s="49"/>
      <c r="CJ790" s="49"/>
      <c r="CK790" s="49"/>
      <c r="CN790" s="49"/>
      <c r="CO790" s="49"/>
      <c r="CP790" s="49"/>
      <c r="CQ790" s="49"/>
      <c r="CR790" s="49"/>
      <c r="CS790" s="49"/>
      <c r="CT790" s="49"/>
      <c r="CU790" s="49"/>
      <c r="CV790" s="49"/>
      <c r="CW790" s="49"/>
      <c r="CX790" s="49"/>
      <c r="CY790" s="49"/>
      <c r="CZ790" s="49"/>
      <c r="DA790" s="49"/>
      <c r="DB790" s="49"/>
      <c r="DC790" s="49"/>
      <c r="DD790" s="49"/>
    </row>
    <row r="791" spans="1:108">
      <c r="A791" s="49"/>
      <c r="B791" s="66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49"/>
      <c r="BO791" s="49"/>
      <c r="BP791" s="49"/>
      <c r="BQ791" s="49"/>
      <c r="BR791" s="49"/>
      <c r="BS791" s="49"/>
      <c r="BT791" s="49"/>
      <c r="BU791" s="49"/>
      <c r="BV791" s="49"/>
      <c r="BW791" s="49"/>
      <c r="BX791" s="49"/>
      <c r="BY791" s="49"/>
      <c r="BZ791" s="49"/>
      <c r="CA791" s="49"/>
      <c r="CB791" s="49"/>
      <c r="CC791" s="49"/>
      <c r="CD791" s="49"/>
      <c r="CE791" s="49"/>
      <c r="CJ791" s="49"/>
      <c r="CK791" s="49"/>
      <c r="CN791" s="49"/>
      <c r="CO791" s="49"/>
      <c r="CP791" s="49"/>
      <c r="CQ791" s="49"/>
      <c r="CR791" s="49"/>
      <c r="CS791" s="49"/>
      <c r="CT791" s="49"/>
      <c r="CU791" s="49"/>
      <c r="CV791" s="49"/>
      <c r="CW791" s="49"/>
      <c r="CX791" s="49"/>
      <c r="CY791" s="49"/>
      <c r="CZ791" s="49"/>
      <c r="DA791" s="49"/>
      <c r="DB791" s="49"/>
      <c r="DC791" s="49"/>
      <c r="DD791" s="49"/>
    </row>
    <row r="792" spans="1:108">
      <c r="A792" s="49"/>
      <c r="B792" s="66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49"/>
      <c r="BO792" s="49"/>
      <c r="BP792" s="49"/>
      <c r="BQ792" s="49"/>
      <c r="BR792" s="49"/>
      <c r="BS792" s="49"/>
      <c r="BT792" s="49"/>
      <c r="BU792" s="49"/>
      <c r="BV792" s="49"/>
      <c r="BW792" s="49"/>
      <c r="BX792" s="49"/>
      <c r="BY792" s="49"/>
      <c r="BZ792" s="49"/>
      <c r="CA792" s="49"/>
      <c r="CB792" s="49"/>
      <c r="CC792" s="49"/>
      <c r="CD792" s="49"/>
      <c r="CE792" s="49"/>
      <c r="CJ792" s="49"/>
      <c r="CK792" s="49"/>
      <c r="CN792" s="49"/>
      <c r="CO792" s="49"/>
      <c r="CP792" s="49"/>
      <c r="CQ792" s="49"/>
      <c r="CR792" s="49"/>
      <c r="CS792" s="49"/>
      <c r="CT792" s="49"/>
      <c r="CU792" s="49"/>
      <c r="CV792" s="49"/>
      <c r="CW792" s="49"/>
      <c r="CX792" s="49"/>
      <c r="CY792" s="49"/>
      <c r="CZ792" s="49"/>
      <c r="DA792" s="49"/>
      <c r="DB792" s="49"/>
      <c r="DC792" s="49"/>
      <c r="DD792" s="49"/>
    </row>
    <row r="793" spans="1:108">
      <c r="A793" s="49"/>
      <c r="B793" s="66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49"/>
      <c r="BO793" s="49"/>
      <c r="BP793" s="49"/>
      <c r="BQ793" s="49"/>
      <c r="BR793" s="49"/>
      <c r="BS793" s="49"/>
      <c r="BT793" s="49"/>
      <c r="BU793" s="49"/>
      <c r="BV793" s="49"/>
      <c r="BW793" s="49"/>
      <c r="BX793" s="49"/>
      <c r="BY793" s="49"/>
      <c r="BZ793" s="49"/>
      <c r="CA793" s="49"/>
      <c r="CB793" s="49"/>
      <c r="CC793" s="49"/>
      <c r="CD793" s="49"/>
      <c r="CE793" s="49"/>
      <c r="CJ793" s="49"/>
      <c r="CK793" s="49"/>
      <c r="CN793" s="49"/>
      <c r="CO793" s="49"/>
      <c r="CP793" s="49"/>
      <c r="CQ793" s="49"/>
      <c r="CR793" s="49"/>
      <c r="CS793" s="49"/>
      <c r="CT793" s="49"/>
      <c r="CU793" s="49"/>
      <c r="CV793" s="49"/>
      <c r="CW793" s="49"/>
      <c r="CX793" s="49"/>
      <c r="CY793" s="49"/>
      <c r="CZ793" s="49"/>
      <c r="DA793" s="49"/>
      <c r="DB793" s="49"/>
      <c r="DC793" s="49"/>
      <c r="DD793" s="49"/>
    </row>
    <row r="794" spans="1:108">
      <c r="A794" s="49"/>
      <c r="B794" s="66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  <c r="BR794" s="49"/>
      <c r="BS794" s="49"/>
      <c r="BT794" s="49"/>
      <c r="BU794" s="49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J794" s="49"/>
      <c r="CK794" s="49"/>
      <c r="CN794" s="49"/>
      <c r="CO794" s="49"/>
      <c r="CP794" s="49"/>
      <c r="CQ794" s="49"/>
      <c r="CR794" s="49"/>
      <c r="CS794" s="49"/>
      <c r="CT794" s="49"/>
      <c r="CU794" s="49"/>
      <c r="CV794" s="49"/>
      <c r="CW794" s="49"/>
      <c r="CX794" s="49"/>
      <c r="CY794" s="49"/>
      <c r="CZ794" s="49"/>
      <c r="DA794" s="49"/>
      <c r="DB794" s="49"/>
      <c r="DC794" s="49"/>
      <c r="DD794" s="49"/>
    </row>
    <row r="795" spans="1:108">
      <c r="A795" s="49"/>
      <c r="B795" s="66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  <c r="BM795" s="49"/>
      <c r="BN795" s="49"/>
      <c r="BO795" s="49"/>
      <c r="BP795" s="49"/>
      <c r="BQ795" s="49"/>
      <c r="BR795" s="49"/>
      <c r="BS795" s="49"/>
      <c r="BT795" s="49"/>
      <c r="BU795" s="49"/>
      <c r="BV795" s="49"/>
      <c r="BW795" s="49"/>
      <c r="BX795" s="49"/>
      <c r="BY795" s="49"/>
      <c r="BZ795" s="49"/>
      <c r="CA795" s="49"/>
      <c r="CB795" s="49"/>
      <c r="CC795" s="49"/>
      <c r="CD795" s="49"/>
      <c r="CE795" s="49"/>
      <c r="CJ795" s="49"/>
      <c r="CK795" s="49"/>
      <c r="CN795" s="49"/>
      <c r="CO795" s="49"/>
      <c r="CP795" s="49"/>
      <c r="CQ795" s="49"/>
      <c r="CR795" s="49"/>
      <c r="CS795" s="49"/>
      <c r="CT795" s="49"/>
      <c r="CU795" s="49"/>
      <c r="CV795" s="49"/>
      <c r="CW795" s="49"/>
      <c r="CX795" s="49"/>
      <c r="CY795" s="49"/>
      <c r="CZ795" s="49"/>
      <c r="DA795" s="49"/>
      <c r="DB795" s="49"/>
      <c r="DC795" s="49"/>
      <c r="DD795" s="49"/>
    </row>
    <row r="796" spans="1:108">
      <c r="A796" s="49"/>
      <c r="B796" s="66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  <c r="BR796" s="49"/>
      <c r="BS796" s="49"/>
      <c r="BT796" s="49"/>
      <c r="BU796" s="49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J796" s="49"/>
      <c r="CK796" s="49"/>
      <c r="CN796" s="49"/>
      <c r="CO796" s="49"/>
      <c r="CP796" s="49"/>
      <c r="CQ796" s="49"/>
      <c r="CR796" s="49"/>
      <c r="CS796" s="49"/>
      <c r="CT796" s="49"/>
      <c r="CU796" s="49"/>
      <c r="CV796" s="49"/>
      <c r="CW796" s="49"/>
      <c r="CX796" s="49"/>
      <c r="CY796" s="49"/>
      <c r="CZ796" s="49"/>
      <c r="DA796" s="49"/>
      <c r="DB796" s="49"/>
      <c r="DC796" s="49"/>
      <c r="DD796" s="49"/>
    </row>
    <row r="797" spans="1:108">
      <c r="A797" s="49"/>
      <c r="B797" s="66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  <c r="BR797" s="49"/>
      <c r="BS797" s="49"/>
      <c r="BT797" s="49"/>
      <c r="BU797" s="49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J797" s="49"/>
      <c r="CK797" s="49"/>
      <c r="CN797" s="49"/>
      <c r="CO797" s="49"/>
      <c r="CP797" s="49"/>
      <c r="CQ797" s="49"/>
      <c r="CR797" s="49"/>
      <c r="CS797" s="49"/>
      <c r="CT797" s="49"/>
      <c r="CU797" s="49"/>
      <c r="CV797" s="49"/>
      <c r="CW797" s="49"/>
      <c r="CX797" s="49"/>
      <c r="CY797" s="49"/>
      <c r="CZ797" s="49"/>
      <c r="DA797" s="49"/>
      <c r="DB797" s="49"/>
      <c r="DC797" s="49"/>
      <c r="DD797" s="49"/>
    </row>
    <row r="798" spans="1:108">
      <c r="A798" s="49"/>
      <c r="B798" s="66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  <c r="BR798" s="49"/>
      <c r="BS798" s="49"/>
      <c r="BT798" s="49"/>
      <c r="BU798" s="49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J798" s="49"/>
      <c r="CK798" s="49"/>
      <c r="CN798" s="49"/>
      <c r="CO798" s="49"/>
      <c r="CP798" s="49"/>
      <c r="CQ798" s="49"/>
      <c r="CR798" s="49"/>
      <c r="CS798" s="49"/>
      <c r="CT798" s="49"/>
      <c r="CU798" s="49"/>
      <c r="CV798" s="49"/>
      <c r="CW798" s="49"/>
      <c r="CX798" s="49"/>
      <c r="CY798" s="49"/>
      <c r="CZ798" s="49"/>
      <c r="DA798" s="49"/>
      <c r="DB798" s="49"/>
      <c r="DC798" s="49"/>
      <c r="DD798" s="49"/>
    </row>
    <row r="799" spans="1:108">
      <c r="A799" s="49"/>
      <c r="B799" s="66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  <c r="BR799" s="49"/>
      <c r="BS799" s="49"/>
      <c r="BT799" s="49"/>
      <c r="BU799" s="49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J799" s="49"/>
      <c r="CK799" s="49"/>
      <c r="CN799" s="49"/>
      <c r="CO799" s="49"/>
      <c r="CP799" s="49"/>
      <c r="CQ799" s="49"/>
      <c r="CR799" s="49"/>
      <c r="CS799" s="49"/>
      <c r="CT799" s="49"/>
      <c r="CU799" s="49"/>
      <c r="CV799" s="49"/>
      <c r="CW799" s="49"/>
      <c r="CX799" s="49"/>
      <c r="CY799" s="49"/>
      <c r="CZ799" s="49"/>
      <c r="DA799" s="49"/>
      <c r="DB799" s="49"/>
      <c r="DC799" s="49"/>
      <c r="DD799" s="49"/>
    </row>
    <row r="800" spans="1:108">
      <c r="A800" s="49"/>
      <c r="B800" s="66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  <c r="BM800" s="49"/>
      <c r="BN800" s="49"/>
      <c r="BO800" s="49"/>
      <c r="BP800" s="49"/>
      <c r="BQ800" s="49"/>
      <c r="BR800" s="49"/>
      <c r="BS800" s="49"/>
      <c r="BT800" s="49"/>
      <c r="BU800" s="49"/>
      <c r="BV800" s="49"/>
      <c r="BW800" s="49"/>
      <c r="BX800" s="49"/>
      <c r="BY800" s="49"/>
      <c r="BZ800" s="49"/>
      <c r="CA800" s="49"/>
      <c r="CB800" s="49"/>
      <c r="CC800" s="49"/>
      <c r="CD800" s="49"/>
      <c r="CE800" s="49"/>
      <c r="CJ800" s="49"/>
      <c r="CK800" s="49"/>
      <c r="CN800" s="49"/>
      <c r="CO800" s="49"/>
      <c r="CP800" s="49"/>
      <c r="CQ800" s="49"/>
      <c r="CR800" s="49"/>
      <c r="CS800" s="49"/>
      <c r="CT800" s="49"/>
      <c r="CU800" s="49"/>
      <c r="CV800" s="49"/>
      <c r="CW800" s="49"/>
      <c r="CX800" s="49"/>
      <c r="CY800" s="49"/>
      <c r="CZ800" s="49"/>
      <c r="DA800" s="49"/>
      <c r="DB800" s="49"/>
      <c r="DC800" s="49"/>
      <c r="DD800" s="49"/>
    </row>
    <row r="801" spans="1:108">
      <c r="A801" s="49"/>
      <c r="B801" s="66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  <c r="BR801" s="49"/>
      <c r="BS801" s="49"/>
      <c r="BT801" s="49"/>
      <c r="BU801" s="49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J801" s="49"/>
      <c r="CK801" s="49"/>
      <c r="CN801" s="49"/>
      <c r="CO801" s="49"/>
      <c r="CP801" s="49"/>
      <c r="CQ801" s="49"/>
      <c r="CR801" s="49"/>
      <c r="CS801" s="49"/>
      <c r="CT801" s="49"/>
      <c r="CU801" s="49"/>
      <c r="CV801" s="49"/>
      <c r="CW801" s="49"/>
      <c r="CX801" s="49"/>
      <c r="CY801" s="49"/>
      <c r="CZ801" s="49"/>
      <c r="DA801" s="49"/>
      <c r="DB801" s="49"/>
      <c r="DC801" s="49"/>
      <c r="DD801" s="49"/>
    </row>
    <row r="802" spans="1:108">
      <c r="A802" s="49"/>
      <c r="B802" s="66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  <c r="BM802" s="49"/>
      <c r="BN802" s="49"/>
      <c r="BO802" s="49"/>
      <c r="BP802" s="49"/>
      <c r="BQ802" s="49"/>
      <c r="BR802" s="49"/>
      <c r="BS802" s="49"/>
      <c r="BT802" s="49"/>
      <c r="BU802" s="49"/>
      <c r="BV802" s="49"/>
      <c r="BW802" s="49"/>
      <c r="BX802" s="49"/>
      <c r="BY802" s="49"/>
      <c r="BZ802" s="49"/>
      <c r="CA802" s="49"/>
      <c r="CB802" s="49"/>
      <c r="CC802" s="49"/>
      <c r="CD802" s="49"/>
      <c r="CE802" s="49"/>
      <c r="CJ802" s="49"/>
      <c r="CK802" s="49"/>
      <c r="CN802" s="49"/>
      <c r="CO802" s="49"/>
      <c r="CP802" s="49"/>
      <c r="CQ802" s="49"/>
      <c r="CR802" s="49"/>
      <c r="CS802" s="49"/>
      <c r="CT802" s="49"/>
      <c r="CU802" s="49"/>
      <c r="CV802" s="49"/>
      <c r="CW802" s="49"/>
      <c r="CX802" s="49"/>
      <c r="CY802" s="49"/>
      <c r="CZ802" s="49"/>
      <c r="DA802" s="49"/>
      <c r="DB802" s="49"/>
      <c r="DC802" s="49"/>
      <c r="DD802" s="49"/>
    </row>
    <row r="803" spans="1:108">
      <c r="A803" s="49"/>
      <c r="B803" s="66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  <c r="BR803" s="49"/>
      <c r="BS803" s="49"/>
      <c r="BT803" s="49"/>
      <c r="BU803" s="49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J803" s="49"/>
      <c r="CK803" s="49"/>
      <c r="CN803" s="49"/>
      <c r="CO803" s="49"/>
      <c r="CP803" s="49"/>
      <c r="CQ803" s="49"/>
      <c r="CR803" s="49"/>
      <c r="CS803" s="49"/>
      <c r="CT803" s="49"/>
      <c r="CU803" s="49"/>
      <c r="CV803" s="49"/>
      <c r="CW803" s="49"/>
      <c r="CX803" s="49"/>
      <c r="CY803" s="49"/>
      <c r="CZ803" s="49"/>
      <c r="DA803" s="49"/>
      <c r="DB803" s="49"/>
      <c r="DC803" s="49"/>
      <c r="DD803" s="49"/>
    </row>
    <row r="804" spans="1:108">
      <c r="A804" s="49"/>
      <c r="B804" s="66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  <c r="BR804" s="49"/>
      <c r="BS804" s="49"/>
      <c r="BT804" s="49"/>
      <c r="BU804" s="49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J804" s="49"/>
      <c r="CK804" s="49"/>
      <c r="CN804" s="49"/>
      <c r="CO804" s="49"/>
      <c r="CP804" s="49"/>
      <c r="CQ804" s="49"/>
      <c r="CR804" s="49"/>
      <c r="CS804" s="49"/>
      <c r="CT804" s="49"/>
      <c r="CU804" s="49"/>
      <c r="CV804" s="49"/>
      <c r="CW804" s="49"/>
      <c r="CX804" s="49"/>
      <c r="CY804" s="49"/>
      <c r="CZ804" s="49"/>
      <c r="DA804" s="49"/>
      <c r="DB804" s="49"/>
      <c r="DC804" s="49"/>
      <c r="DD804" s="49"/>
    </row>
    <row r="805" spans="1:108">
      <c r="A805" s="49"/>
      <c r="B805" s="66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  <c r="BM805" s="49"/>
      <c r="BN805" s="49"/>
      <c r="BO805" s="49"/>
      <c r="BP805" s="49"/>
      <c r="BQ805" s="49"/>
      <c r="BR805" s="49"/>
      <c r="BS805" s="49"/>
      <c r="BT805" s="49"/>
      <c r="BU805" s="49"/>
      <c r="BV805" s="49"/>
      <c r="BW805" s="49"/>
      <c r="BX805" s="49"/>
      <c r="BY805" s="49"/>
      <c r="BZ805" s="49"/>
      <c r="CA805" s="49"/>
      <c r="CB805" s="49"/>
      <c r="CC805" s="49"/>
      <c r="CD805" s="49"/>
      <c r="CE805" s="49"/>
      <c r="CJ805" s="49"/>
      <c r="CK805" s="49"/>
      <c r="CN805" s="49"/>
      <c r="CO805" s="49"/>
      <c r="CP805" s="49"/>
      <c r="CQ805" s="49"/>
      <c r="CR805" s="49"/>
      <c r="CS805" s="49"/>
      <c r="CT805" s="49"/>
      <c r="CU805" s="49"/>
      <c r="CV805" s="49"/>
      <c r="CW805" s="49"/>
      <c r="CX805" s="49"/>
      <c r="CY805" s="49"/>
      <c r="CZ805" s="49"/>
      <c r="DA805" s="49"/>
      <c r="DB805" s="49"/>
      <c r="DC805" s="49"/>
      <c r="DD805" s="49"/>
    </row>
    <row r="806" spans="1:108">
      <c r="A806" s="49"/>
      <c r="B806" s="66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  <c r="BR806" s="49"/>
      <c r="BS806" s="49"/>
      <c r="BT806" s="49"/>
      <c r="BU806" s="49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J806" s="49"/>
      <c r="CK806" s="49"/>
      <c r="CN806" s="49"/>
      <c r="CO806" s="49"/>
      <c r="CP806" s="49"/>
      <c r="CQ806" s="49"/>
      <c r="CR806" s="49"/>
      <c r="CS806" s="49"/>
      <c r="CT806" s="49"/>
      <c r="CU806" s="49"/>
      <c r="CV806" s="49"/>
      <c r="CW806" s="49"/>
      <c r="CX806" s="49"/>
      <c r="CY806" s="49"/>
      <c r="CZ806" s="49"/>
      <c r="DA806" s="49"/>
      <c r="DB806" s="49"/>
      <c r="DC806" s="49"/>
      <c r="DD806" s="49"/>
    </row>
    <row r="807" spans="1:108">
      <c r="A807" s="49"/>
      <c r="B807" s="66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  <c r="BM807" s="49"/>
      <c r="BN807" s="49"/>
      <c r="BO807" s="49"/>
      <c r="BP807" s="49"/>
      <c r="BQ807" s="49"/>
      <c r="BR807" s="49"/>
      <c r="BS807" s="49"/>
      <c r="BT807" s="49"/>
      <c r="BU807" s="49"/>
      <c r="BV807" s="49"/>
      <c r="BW807" s="49"/>
      <c r="BX807" s="49"/>
      <c r="BY807" s="49"/>
      <c r="BZ807" s="49"/>
      <c r="CA807" s="49"/>
      <c r="CB807" s="49"/>
      <c r="CC807" s="49"/>
      <c r="CD807" s="49"/>
      <c r="CE807" s="49"/>
      <c r="CJ807" s="49"/>
      <c r="CK807" s="49"/>
      <c r="CN807" s="49"/>
      <c r="CO807" s="49"/>
      <c r="CP807" s="49"/>
      <c r="CQ807" s="49"/>
      <c r="CR807" s="49"/>
      <c r="CS807" s="49"/>
      <c r="CT807" s="49"/>
      <c r="CU807" s="49"/>
      <c r="CV807" s="49"/>
      <c r="CW807" s="49"/>
      <c r="CX807" s="49"/>
      <c r="CY807" s="49"/>
      <c r="CZ807" s="49"/>
      <c r="DA807" s="49"/>
      <c r="DB807" s="49"/>
      <c r="DC807" s="49"/>
      <c r="DD807" s="49"/>
    </row>
    <row r="808" spans="1:108">
      <c r="A808" s="49"/>
      <c r="B808" s="66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  <c r="BR808" s="49"/>
      <c r="BS808" s="49"/>
      <c r="BT808" s="49"/>
      <c r="BU808" s="49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J808" s="49"/>
      <c r="CK808" s="49"/>
      <c r="CN808" s="49"/>
      <c r="CO808" s="49"/>
      <c r="CP808" s="49"/>
      <c r="CQ808" s="49"/>
      <c r="CR808" s="49"/>
      <c r="CS808" s="49"/>
      <c r="CT808" s="49"/>
      <c r="CU808" s="49"/>
      <c r="CV808" s="49"/>
      <c r="CW808" s="49"/>
      <c r="CX808" s="49"/>
      <c r="CY808" s="49"/>
      <c r="CZ808" s="49"/>
      <c r="DA808" s="49"/>
      <c r="DB808" s="49"/>
      <c r="DC808" s="49"/>
      <c r="DD808" s="49"/>
    </row>
    <row r="809" spans="1:108">
      <c r="A809" s="49"/>
      <c r="B809" s="66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  <c r="BR809" s="49"/>
      <c r="BS809" s="49"/>
      <c r="BT809" s="49"/>
      <c r="BU809" s="49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J809" s="49"/>
      <c r="CK809" s="49"/>
      <c r="CN809" s="49"/>
      <c r="CO809" s="49"/>
      <c r="CP809" s="49"/>
      <c r="CQ809" s="49"/>
      <c r="CR809" s="49"/>
      <c r="CS809" s="49"/>
      <c r="CT809" s="49"/>
      <c r="CU809" s="49"/>
      <c r="CV809" s="49"/>
      <c r="CW809" s="49"/>
      <c r="CX809" s="49"/>
      <c r="CY809" s="49"/>
      <c r="CZ809" s="49"/>
      <c r="DA809" s="49"/>
      <c r="DB809" s="49"/>
      <c r="DC809" s="49"/>
      <c r="DD809" s="49"/>
    </row>
    <row r="810" spans="1:108">
      <c r="A810" s="49"/>
      <c r="B810" s="66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  <c r="BR810" s="49"/>
      <c r="BS810" s="49"/>
      <c r="BT810" s="49"/>
      <c r="BU810" s="49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J810" s="49"/>
      <c r="CK810" s="49"/>
      <c r="CN810" s="49"/>
      <c r="CO810" s="49"/>
      <c r="CP810" s="49"/>
      <c r="CQ810" s="49"/>
      <c r="CR810" s="49"/>
      <c r="CS810" s="49"/>
      <c r="CT810" s="49"/>
      <c r="CU810" s="49"/>
      <c r="CV810" s="49"/>
      <c r="CW810" s="49"/>
      <c r="CX810" s="49"/>
      <c r="CY810" s="49"/>
      <c r="CZ810" s="49"/>
      <c r="DA810" s="49"/>
      <c r="DB810" s="49"/>
      <c r="DC810" s="49"/>
      <c r="DD810" s="49"/>
    </row>
    <row r="811" spans="1:108">
      <c r="A811" s="49"/>
      <c r="B811" s="66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  <c r="BR811" s="49"/>
      <c r="BS811" s="49"/>
      <c r="BT811" s="49"/>
      <c r="BU811" s="49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J811" s="49"/>
      <c r="CK811" s="49"/>
      <c r="CN811" s="49"/>
      <c r="CO811" s="49"/>
      <c r="CP811" s="49"/>
      <c r="CQ811" s="49"/>
      <c r="CR811" s="49"/>
      <c r="CS811" s="49"/>
      <c r="CT811" s="49"/>
      <c r="CU811" s="49"/>
      <c r="CV811" s="49"/>
      <c r="CW811" s="49"/>
      <c r="CX811" s="49"/>
      <c r="CY811" s="49"/>
      <c r="CZ811" s="49"/>
      <c r="DA811" s="49"/>
      <c r="DB811" s="49"/>
      <c r="DC811" s="49"/>
      <c r="DD811" s="49"/>
    </row>
    <row r="812" spans="1:108">
      <c r="A812" s="49"/>
      <c r="B812" s="66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  <c r="BR812" s="49"/>
      <c r="BS812" s="49"/>
      <c r="BT812" s="49"/>
      <c r="BU812" s="49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J812" s="49"/>
      <c r="CK812" s="49"/>
      <c r="CN812" s="49"/>
      <c r="CO812" s="49"/>
      <c r="CP812" s="49"/>
      <c r="CQ812" s="49"/>
      <c r="CR812" s="49"/>
      <c r="CS812" s="49"/>
      <c r="CT812" s="49"/>
      <c r="CU812" s="49"/>
      <c r="CV812" s="49"/>
      <c r="CW812" s="49"/>
      <c r="CX812" s="49"/>
      <c r="CY812" s="49"/>
      <c r="CZ812" s="49"/>
      <c r="DA812" s="49"/>
      <c r="DB812" s="49"/>
      <c r="DC812" s="49"/>
      <c r="DD812" s="49"/>
    </row>
    <row r="813" spans="1:108">
      <c r="A813" s="49"/>
      <c r="B813" s="66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  <c r="BR813" s="49"/>
      <c r="BS813" s="49"/>
      <c r="BT813" s="49"/>
      <c r="BU813" s="49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J813" s="49"/>
      <c r="CK813" s="49"/>
      <c r="CN813" s="49"/>
      <c r="CO813" s="49"/>
      <c r="CP813" s="49"/>
      <c r="CQ813" s="49"/>
      <c r="CR813" s="49"/>
      <c r="CS813" s="49"/>
      <c r="CT813" s="49"/>
      <c r="CU813" s="49"/>
      <c r="CV813" s="49"/>
      <c r="CW813" s="49"/>
      <c r="CX813" s="49"/>
      <c r="CY813" s="49"/>
      <c r="CZ813" s="49"/>
      <c r="DA813" s="49"/>
      <c r="DB813" s="49"/>
      <c r="DC813" s="49"/>
      <c r="DD813" s="49"/>
    </row>
    <row r="814" spans="1:108">
      <c r="A814" s="49"/>
      <c r="B814" s="66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  <c r="BR814" s="49"/>
      <c r="BS814" s="49"/>
      <c r="BT814" s="49"/>
      <c r="BU814" s="49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J814" s="49"/>
      <c r="CK814" s="49"/>
      <c r="CN814" s="49"/>
      <c r="CO814" s="49"/>
      <c r="CP814" s="49"/>
      <c r="CQ814" s="49"/>
      <c r="CR814" s="49"/>
      <c r="CS814" s="49"/>
      <c r="CT814" s="49"/>
      <c r="CU814" s="49"/>
      <c r="CV814" s="49"/>
      <c r="CW814" s="49"/>
      <c r="CX814" s="49"/>
      <c r="CY814" s="49"/>
      <c r="CZ814" s="49"/>
      <c r="DA814" s="49"/>
      <c r="DB814" s="49"/>
      <c r="DC814" s="49"/>
      <c r="DD814" s="49"/>
    </row>
    <row r="815" spans="1:108">
      <c r="A815" s="49"/>
      <c r="B815" s="66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  <c r="BR815" s="49"/>
      <c r="BS815" s="49"/>
      <c r="BT815" s="49"/>
      <c r="BU815" s="49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J815" s="49"/>
      <c r="CK815" s="49"/>
      <c r="CN815" s="49"/>
      <c r="CO815" s="49"/>
      <c r="CP815" s="49"/>
      <c r="CQ815" s="49"/>
      <c r="CR815" s="49"/>
      <c r="CS815" s="49"/>
      <c r="CT815" s="49"/>
      <c r="CU815" s="49"/>
      <c r="CV815" s="49"/>
      <c r="CW815" s="49"/>
      <c r="CX815" s="49"/>
      <c r="CY815" s="49"/>
      <c r="CZ815" s="49"/>
      <c r="DA815" s="49"/>
      <c r="DB815" s="49"/>
      <c r="DC815" s="49"/>
      <c r="DD815" s="49"/>
    </row>
    <row r="816" spans="1:108">
      <c r="A816" s="49"/>
      <c r="B816" s="66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  <c r="BR816" s="49"/>
      <c r="BS816" s="49"/>
      <c r="BT816" s="49"/>
      <c r="BU816" s="49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J816" s="49"/>
      <c r="CK816" s="49"/>
      <c r="CN816" s="49"/>
      <c r="CO816" s="49"/>
      <c r="CP816" s="49"/>
      <c r="CQ816" s="49"/>
      <c r="CR816" s="49"/>
      <c r="CS816" s="49"/>
      <c r="CT816" s="49"/>
      <c r="CU816" s="49"/>
      <c r="CV816" s="49"/>
      <c r="CW816" s="49"/>
      <c r="CX816" s="49"/>
      <c r="CY816" s="49"/>
      <c r="CZ816" s="49"/>
      <c r="DA816" s="49"/>
      <c r="DB816" s="49"/>
      <c r="DC816" s="49"/>
      <c r="DD816" s="49"/>
    </row>
    <row r="817" spans="1:108">
      <c r="A817" s="49"/>
      <c r="B817" s="66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  <c r="BM817" s="49"/>
      <c r="BN817" s="49"/>
      <c r="BO817" s="49"/>
      <c r="BP817" s="49"/>
      <c r="BQ817" s="49"/>
      <c r="BR817" s="49"/>
      <c r="BS817" s="49"/>
      <c r="BT817" s="49"/>
      <c r="BU817" s="49"/>
      <c r="BV817" s="49"/>
      <c r="BW817" s="49"/>
      <c r="BX817" s="49"/>
      <c r="BY817" s="49"/>
      <c r="BZ817" s="49"/>
      <c r="CA817" s="49"/>
      <c r="CB817" s="49"/>
      <c r="CC817" s="49"/>
      <c r="CD817" s="49"/>
      <c r="CE817" s="49"/>
      <c r="CJ817" s="49"/>
      <c r="CK817" s="49"/>
      <c r="CN817" s="49"/>
      <c r="CO817" s="49"/>
      <c r="CP817" s="49"/>
      <c r="CQ817" s="49"/>
      <c r="CR817" s="49"/>
      <c r="CS817" s="49"/>
      <c r="CT817" s="49"/>
      <c r="CU817" s="49"/>
      <c r="CV817" s="49"/>
      <c r="CW817" s="49"/>
      <c r="CX817" s="49"/>
      <c r="CY817" s="49"/>
      <c r="CZ817" s="49"/>
      <c r="DA817" s="49"/>
      <c r="DB817" s="49"/>
      <c r="DC817" s="49"/>
      <c r="DD817" s="49"/>
    </row>
    <row r="818" spans="1:108">
      <c r="A818" s="49"/>
      <c r="B818" s="66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  <c r="BR818" s="49"/>
      <c r="BS818" s="49"/>
      <c r="BT818" s="49"/>
      <c r="BU818" s="49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J818" s="49"/>
      <c r="CK818" s="49"/>
      <c r="CN818" s="49"/>
      <c r="CO818" s="49"/>
      <c r="CP818" s="49"/>
      <c r="CQ818" s="49"/>
      <c r="CR818" s="49"/>
      <c r="CS818" s="49"/>
      <c r="CT818" s="49"/>
      <c r="CU818" s="49"/>
      <c r="CV818" s="49"/>
      <c r="CW818" s="49"/>
      <c r="CX818" s="49"/>
      <c r="CY818" s="49"/>
      <c r="CZ818" s="49"/>
      <c r="DA818" s="49"/>
      <c r="DB818" s="49"/>
      <c r="DC818" s="49"/>
      <c r="DD818" s="49"/>
    </row>
    <row r="819" spans="1:108">
      <c r="A819" s="49"/>
      <c r="B819" s="66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  <c r="BR819" s="49"/>
      <c r="BS819" s="49"/>
      <c r="BT819" s="49"/>
      <c r="BU819" s="49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J819" s="49"/>
      <c r="CK819" s="49"/>
      <c r="CN819" s="49"/>
      <c r="CO819" s="49"/>
      <c r="CP819" s="49"/>
      <c r="CQ819" s="49"/>
      <c r="CR819" s="49"/>
      <c r="CS819" s="49"/>
      <c r="CT819" s="49"/>
      <c r="CU819" s="49"/>
      <c r="CV819" s="49"/>
      <c r="CW819" s="49"/>
      <c r="CX819" s="49"/>
      <c r="CY819" s="49"/>
      <c r="CZ819" s="49"/>
      <c r="DA819" s="49"/>
      <c r="DB819" s="49"/>
      <c r="DC819" s="49"/>
      <c r="DD819" s="49"/>
    </row>
    <row r="820" spans="1:108">
      <c r="A820" s="49"/>
      <c r="B820" s="66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  <c r="BR820" s="49"/>
      <c r="BS820" s="49"/>
      <c r="BT820" s="49"/>
      <c r="BU820" s="49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J820" s="49"/>
      <c r="CK820" s="49"/>
      <c r="CN820" s="49"/>
      <c r="CO820" s="49"/>
      <c r="CP820" s="49"/>
      <c r="CQ820" s="49"/>
      <c r="CR820" s="49"/>
      <c r="CS820" s="49"/>
      <c r="CT820" s="49"/>
      <c r="CU820" s="49"/>
      <c r="CV820" s="49"/>
      <c r="CW820" s="49"/>
      <c r="CX820" s="49"/>
      <c r="CY820" s="49"/>
      <c r="CZ820" s="49"/>
      <c r="DA820" s="49"/>
      <c r="DB820" s="49"/>
      <c r="DC820" s="49"/>
      <c r="DD820" s="49"/>
    </row>
    <row r="821" spans="1:108">
      <c r="A821" s="49"/>
      <c r="B821" s="66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  <c r="BR821" s="49"/>
      <c r="BS821" s="49"/>
      <c r="BT821" s="49"/>
      <c r="BU821" s="49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J821" s="49"/>
      <c r="CK821" s="49"/>
      <c r="CN821" s="49"/>
      <c r="CO821" s="49"/>
      <c r="CP821" s="49"/>
      <c r="CQ821" s="49"/>
      <c r="CR821" s="49"/>
      <c r="CS821" s="49"/>
      <c r="CT821" s="49"/>
      <c r="CU821" s="49"/>
      <c r="CV821" s="49"/>
      <c r="CW821" s="49"/>
      <c r="CX821" s="49"/>
      <c r="CY821" s="49"/>
      <c r="CZ821" s="49"/>
      <c r="DA821" s="49"/>
      <c r="DB821" s="49"/>
      <c r="DC821" s="49"/>
      <c r="DD821" s="49"/>
    </row>
    <row r="822" spans="1:108">
      <c r="A822" s="49"/>
      <c r="B822" s="66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  <c r="BR822" s="49"/>
      <c r="BS822" s="49"/>
      <c r="BT822" s="49"/>
      <c r="BU822" s="49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J822" s="49"/>
      <c r="CK822" s="49"/>
      <c r="CN822" s="49"/>
      <c r="CO822" s="49"/>
      <c r="CP822" s="49"/>
      <c r="CQ822" s="49"/>
      <c r="CR822" s="49"/>
      <c r="CS822" s="49"/>
      <c r="CT822" s="49"/>
      <c r="CU822" s="49"/>
      <c r="CV822" s="49"/>
      <c r="CW822" s="49"/>
      <c r="CX822" s="49"/>
      <c r="CY822" s="49"/>
      <c r="CZ822" s="49"/>
      <c r="DA822" s="49"/>
      <c r="DB822" s="49"/>
      <c r="DC822" s="49"/>
      <c r="DD822" s="49"/>
    </row>
    <row r="823" spans="1:108">
      <c r="A823" s="49"/>
      <c r="B823" s="66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  <c r="BR823" s="49"/>
      <c r="BS823" s="49"/>
      <c r="BT823" s="49"/>
      <c r="BU823" s="49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J823" s="49"/>
      <c r="CK823" s="49"/>
      <c r="CN823" s="49"/>
      <c r="CO823" s="49"/>
      <c r="CP823" s="49"/>
      <c r="CQ823" s="49"/>
      <c r="CR823" s="49"/>
      <c r="CS823" s="49"/>
      <c r="CT823" s="49"/>
      <c r="CU823" s="49"/>
      <c r="CV823" s="49"/>
      <c r="CW823" s="49"/>
      <c r="CX823" s="49"/>
      <c r="CY823" s="49"/>
      <c r="CZ823" s="49"/>
      <c r="DA823" s="49"/>
      <c r="DB823" s="49"/>
      <c r="DC823" s="49"/>
      <c r="DD823" s="49"/>
    </row>
    <row r="824" spans="1:108">
      <c r="A824" s="49"/>
      <c r="B824" s="66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  <c r="BR824" s="49"/>
      <c r="BS824" s="49"/>
      <c r="BT824" s="49"/>
      <c r="BU824" s="49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J824" s="49"/>
      <c r="CK824" s="49"/>
      <c r="CN824" s="49"/>
      <c r="CO824" s="49"/>
      <c r="CP824" s="49"/>
      <c r="CQ824" s="49"/>
      <c r="CR824" s="49"/>
      <c r="CS824" s="49"/>
      <c r="CT824" s="49"/>
      <c r="CU824" s="49"/>
      <c r="CV824" s="49"/>
      <c r="CW824" s="49"/>
      <c r="CX824" s="49"/>
      <c r="CY824" s="49"/>
      <c r="CZ824" s="49"/>
      <c r="DA824" s="49"/>
      <c r="DB824" s="49"/>
      <c r="DC824" s="49"/>
      <c r="DD824" s="49"/>
    </row>
    <row r="825" spans="1:108">
      <c r="A825" s="49"/>
      <c r="B825" s="66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  <c r="BR825" s="49"/>
      <c r="BS825" s="49"/>
      <c r="BT825" s="49"/>
      <c r="BU825" s="49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J825" s="49"/>
      <c r="CK825" s="49"/>
      <c r="CN825" s="49"/>
      <c r="CO825" s="49"/>
      <c r="CP825" s="49"/>
      <c r="CQ825" s="49"/>
      <c r="CR825" s="49"/>
      <c r="CS825" s="49"/>
      <c r="CT825" s="49"/>
      <c r="CU825" s="49"/>
      <c r="CV825" s="49"/>
      <c r="CW825" s="49"/>
      <c r="CX825" s="49"/>
      <c r="CY825" s="49"/>
      <c r="CZ825" s="49"/>
      <c r="DA825" s="49"/>
      <c r="DB825" s="49"/>
      <c r="DC825" s="49"/>
      <c r="DD825" s="49"/>
    </row>
    <row r="826" spans="1:108">
      <c r="A826" s="49"/>
      <c r="B826" s="66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  <c r="BR826" s="49"/>
      <c r="BS826" s="49"/>
      <c r="BT826" s="49"/>
      <c r="BU826" s="49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J826" s="49"/>
      <c r="CK826" s="49"/>
      <c r="CN826" s="49"/>
      <c r="CO826" s="49"/>
      <c r="CP826" s="49"/>
      <c r="CQ826" s="49"/>
      <c r="CR826" s="49"/>
      <c r="CS826" s="49"/>
      <c r="CT826" s="49"/>
      <c r="CU826" s="49"/>
      <c r="CV826" s="49"/>
      <c r="CW826" s="49"/>
      <c r="CX826" s="49"/>
      <c r="CY826" s="49"/>
      <c r="CZ826" s="49"/>
      <c r="DA826" s="49"/>
      <c r="DB826" s="49"/>
      <c r="DC826" s="49"/>
      <c r="DD826" s="49"/>
    </row>
    <row r="827" spans="1:108">
      <c r="A827" s="49"/>
      <c r="B827" s="66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  <c r="BM827" s="49"/>
      <c r="BN827" s="49"/>
      <c r="BO827" s="49"/>
      <c r="BP827" s="49"/>
      <c r="BQ827" s="49"/>
      <c r="BR827" s="49"/>
      <c r="BS827" s="49"/>
      <c r="BT827" s="49"/>
      <c r="BU827" s="49"/>
      <c r="BV827" s="49"/>
      <c r="BW827" s="49"/>
      <c r="BX827" s="49"/>
      <c r="BY827" s="49"/>
      <c r="BZ827" s="49"/>
      <c r="CA827" s="49"/>
      <c r="CB827" s="49"/>
      <c r="CC827" s="49"/>
      <c r="CD827" s="49"/>
      <c r="CE827" s="49"/>
      <c r="CJ827" s="49"/>
      <c r="CK827" s="49"/>
      <c r="CN827" s="49"/>
      <c r="CO827" s="49"/>
      <c r="CP827" s="49"/>
      <c r="CQ827" s="49"/>
      <c r="CR827" s="49"/>
      <c r="CS827" s="49"/>
      <c r="CT827" s="49"/>
      <c r="CU827" s="49"/>
      <c r="CV827" s="49"/>
      <c r="CW827" s="49"/>
      <c r="CX827" s="49"/>
      <c r="CY827" s="49"/>
      <c r="CZ827" s="49"/>
      <c r="DA827" s="49"/>
      <c r="DB827" s="49"/>
      <c r="DC827" s="49"/>
      <c r="DD827" s="49"/>
    </row>
    <row r="828" spans="1:108">
      <c r="A828" s="49"/>
      <c r="B828" s="66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  <c r="BM828" s="49"/>
      <c r="BN828" s="49"/>
      <c r="BO828" s="49"/>
      <c r="BP828" s="49"/>
      <c r="BQ828" s="49"/>
      <c r="BR828" s="49"/>
      <c r="BS828" s="49"/>
      <c r="BT828" s="49"/>
      <c r="BU828" s="49"/>
      <c r="BV828" s="49"/>
      <c r="BW828" s="49"/>
      <c r="BX828" s="49"/>
      <c r="BY828" s="49"/>
      <c r="BZ828" s="49"/>
      <c r="CA828" s="49"/>
      <c r="CB828" s="49"/>
      <c r="CC828" s="49"/>
      <c r="CD828" s="49"/>
      <c r="CE828" s="49"/>
      <c r="CJ828" s="49"/>
      <c r="CK828" s="49"/>
      <c r="CN828" s="49"/>
      <c r="CO828" s="49"/>
      <c r="CP828" s="49"/>
      <c r="CQ828" s="49"/>
      <c r="CR828" s="49"/>
      <c r="CS828" s="49"/>
      <c r="CT828" s="49"/>
      <c r="CU828" s="49"/>
      <c r="CV828" s="49"/>
      <c r="CW828" s="49"/>
      <c r="CX828" s="49"/>
      <c r="CY828" s="49"/>
      <c r="CZ828" s="49"/>
      <c r="DA828" s="49"/>
      <c r="DB828" s="49"/>
      <c r="DC828" s="49"/>
      <c r="DD828" s="49"/>
    </row>
    <row r="829" spans="1:108">
      <c r="A829" s="49"/>
      <c r="B829" s="66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  <c r="BR829" s="49"/>
      <c r="BS829" s="49"/>
      <c r="BT829" s="49"/>
      <c r="BU829" s="49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J829" s="49"/>
      <c r="CK829" s="49"/>
      <c r="CN829" s="49"/>
      <c r="CO829" s="49"/>
      <c r="CP829" s="49"/>
      <c r="CQ829" s="49"/>
      <c r="CR829" s="49"/>
      <c r="CS829" s="49"/>
      <c r="CT829" s="49"/>
      <c r="CU829" s="49"/>
      <c r="CV829" s="49"/>
      <c r="CW829" s="49"/>
      <c r="CX829" s="49"/>
      <c r="CY829" s="49"/>
      <c r="CZ829" s="49"/>
      <c r="DA829" s="49"/>
      <c r="DB829" s="49"/>
      <c r="DC829" s="49"/>
      <c r="DD829" s="49"/>
    </row>
    <row r="830" spans="1:108">
      <c r="A830" s="49"/>
      <c r="B830" s="66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  <c r="BM830" s="49"/>
      <c r="BN830" s="49"/>
      <c r="BO830" s="49"/>
      <c r="BP830" s="49"/>
      <c r="BQ830" s="49"/>
      <c r="BR830" s="49"/>
      <c r="BS830" s="49"/>
      <c r="BT830" s="49"/>
      <c r="BU830" s="49"/>
      <c r="BV830" s="49"/>
      <c r="BW830" s="49"/>
      <c r="BX830" s="49"/>
      <c r="BY830" s="49"/>
      <c r="BZ830" s="49"/>
      <c r="CA830" s="49"/>
      <c r="CB830" s="49"/>
      <c r="CC830" s="49"/>
      <c r="CD830" s="49"/>
      <c r="CE830" s="49"/>
      <c r="CJ830" s="49"/>
      <c r="CK830" s="49"/>
      <c r="CN830" s="49"/>
      <c r="CO830" s="49"/>
      <c r="CP830" s="49"/>
      <c r="CQ830" s="49"/>
      <c r="CR830" s="49"/>
      <c r="CS830" s="49"/>
      <c r="CT830" s="49"/>
      <c r="CU830" s="49"/>
      <c r="CV830" s="49"/>
      <c r="CW830" s="49"/>
      <c r="CX830" s="49"/>
      <c r="CY830" s="49"/>
      <c r="CZ830" s="49"/>
      <c r="DA830" s="49"/>
      <c r="DB830" s="49"/>
      <c r="DC830" s="49"/>
      <c r="DD830" s="49"/>
    </row>
    <row r="831" spans="1:108">
      <c r="A831" s="49"/>
      <c r="B831" s="66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  <c r="BM831" s="49"/>
      <c r="BN831" s="49"/>
      <c r="BO831" s="49"/>
      <c r="BP831" s="49"/>
      <c r="BQ831" s="49"/>
      <c r="BR831" s="49"/>
      <c r="BS831" s="49"/>
      <c r="BT831" s="49"/>
      <c r="BU831" s="49"/>
      <c r="BV831" s="49"/>
      <c r="BW831" s="49"/>
      <c r="BX831" s="49"/>
      <c r="BY831" s="49"/>
      <c r="BZ831" s="49"/>
      <c r="CA831" s="49"/>
      <c r="CB831" s="49"/>
      <c r="CC831" s="49"/>
      <c r="CD831" s="49"/>
      <c r="CE831" s="49"/>
      <c r="CJ831" s="49"/>
      <c r="CK831" s="49"/>
      <c r="CN831" s="49"/>
      <c r="CO831" s="49"/>
      <c r="CP831" s="49"/>
      <c r="CQ831" s="49"/>
      <c r="CR831" s="49"/>
      <c r="CS831" s="49"/>
      <c r="CT831" s="49"/>
      <c r="CU831" s="49"/>
      <c r="CV831" s="49"/>
      <c r="CW831" s="49"/>
      <c r="CX831" s="49"/>
      <c r="CY831" s="49"/>
      <c r="CZ831" s="49"/>
      <c r="DA831" s="49"/>
      <c r="DB831" s="49"/>
      <c r="DC831" s="49"/>
      <c r="DD831" s="49"/>
    </row>
    <row r="832" spans="1:108">
      <c r="A832" s="49"/>
      <c r="B832" s="66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  <c r="BR832" s="49"/>
      <c r="BS832" s="49"/>
      <c r="BT832" s="49"/>
      <c r="BU832" s="49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J832" s="49"/>
      <c r="CK832" s="49"/>
      <c r="CN832" s="49"/>
      <c r="CO832" s="49"/>
      <c r="CP832" s="49"/>
      <c r="CQ832" s="49"/>
      <c r="CR832" s="49"/>
      <c r="CS832" s="49"/>
      <c r="CT832" s="49"/>
      <c r="CU832" s="49"/>
      <c r="CV832" s="49"/>
      <c r="CW832" s="49"/>
      <c r="CX832" s="49"/>
      <c r="CY832" s="49"/>
      <c r="CZ832" s="49"/>
      <c r="DA832" s="49"/>
      <c r="DB832" s="49"/>
      <c r="DC832" s="49"/>
      <c r="DD832" s="49"/>
    </row>
    <row r="833" spans="1:108">
      <c r="A833" s="49"/>
      <c r="B833" s="66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  <c r="BR833" s="49"/>
      <c r="BS833" s="49"/>
      <c r="BT833" s="49"/>
      <c r="BU833" s="49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J833" s="49"/>
      <c r="CK833" s="49"/>
      <c r="CN833" s="49"/>
      <c r="CO833" s="49"/>
      <c r="CP833" s="49"/>
      <c r="CQ833" s="49"/>
      <c r="CR833" s="49"/>
      <c r="CS833" s="49"/>
      <c r="CT833" s="49"/>
      <c r="CU833" s="49"/>
      <c r="CV833" s="49"/>
      <c r="CW833" s="49"/>
      <c r="CX833" s="49"/>
      <c r="CY833" s="49"/>
      <c r="CZ833" s="49"/>
      <c r="DA833" s="49"/>
      <c r="DB833" s="49"/>
      <c r="DC833" s="49"/>
      <c r="DD833" s="49"/>
    </row>
    <row r="834" spans="1:108">
      <c r="A834" s="49"/>
      <c r="B834" s="66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  <c r="BR834" s="49"/>
      <c r="BS834" s="49"/>
      <c r="BT834" s="49"/>
      <c r="BU834" s="49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J834" s="49"/>
      <c r="CK834" s="49"/>
      <c r="CN834" s="49"/>
      <c r="CO834" s="49"/>
      <c r="CP834" s="49"/>
      <c r="CQ834" s="49"/>
      <c r="CR834" s="49"/>
      <c r="CS834" s="49"/>
      <c r="CT834" s="49"/>
      <c r="CU834" s="49"/>
      <c r="CV834" s="49"/>
      <c r="CW834" s="49"/>
      <c r="CX834" s="49"/>
      <c r="CY834" s="49"/>
      <c r="CZ834" s="49"/>
      <c r="DA834" s="49"/>
      <c r="DB834" s="49"/>
      <c r="DC834" s="49"/>
      <c r="DD834" s="49"/>
    </row>
    <row r="835" spans="1:108">
      <c r="A835" s="49"/>
      <c r="B835" s="66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  <c r="BR835" s="49"/>
      <c r="BS835" s="49"/>
      <c r="BT835" s="49"/>
      <c r="BU835" s="49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J835" s="49"/>
      <c r="CK835" s="49"/>
      <c r="CN835" s="49"/>
      <c r="CO835" s="49"/>
      <c r="CP835" s="49"/>
      <c r="CQ835" s="49"/>
      <c r="CR835" s="49"/>
      <c r="CS835" s="49"/>
      <c r="CT835" s="49"/>
      <c r="CU835" s="49"/>
      <c r="CV835" s="49"/>
      <c r="CW835" s="49"/>
      <c r="CX835" s="49"/>
      <c r="CY835" s="49"/>
      <c r="CZ835" s="49"/>
      <c r="DA835" s="49"/>
      <c r="DB835" s="49"/>
      <c r="DC835" s="49"/>
      <c r="DD835" s="49"/>
    </row>
    <row r="836" spans="1:108">
      <c r="A836" s="49"/>
      <c r="B836" s="66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  <c r="BR836" s="49"/>
      <c r="BS836" s="49"/>
      <c r="BT836" s="49"/>
      <c r="BU836" s="49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J836" s="49"/>
      <c r="CK836" s="49"/>
      <c r="CN836" s="49"/>
      <c r="CO836" s="49"/>
      <c r="CP836" s="49"/>
      <c r="CQ836" s="49"/>
      <c r="CR836" s="49"/>
      <c r="CS836" s="49"/>
      <c r="CT836" s="49"/>
      <c r="CU836" s="49"/>
      <c r="CV836" s="49"/>
      <c r="CW836" s="49"/>
      <c r="CX836" s="49"/>
      <c r="CY836" s="49"/>
      <c r="CZ836" s="49"/>
      <c r="DA836" s="49"/>
      <c r="DB836" s="49"/>
      <c r="DC836" s="49"/>
      <c r="DD836" s="49"/>
    </row>
    <row r="837" spans="1:108">
      <c r="A837" s="49"/>
      <c r="B837" s="66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  <c r="BR837" s="49"/>
      <c r="BS837" s="49"/>
      <c r="BT837" s="49"/>
      <c r="BU837" s="49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J837" s="49"/>
      <c r="CK837" s="49"/>
      <c r="CN837" s="49"/>
      <c r="CO837" s="49"/>
      <c r="CP837" s="49"/>
      <c r="CQ837" s="49"/>
      <c r="CR837" s="49"/>
      <c r="CS837" s="49"/>
      <c r="CT837" s="49"/>
      <c r="CU837" s="49"/>
      <c r="CV837" s="49"/>
      <c r="CW837" s="49"/>
      <c r="CX837" s="49"/>
      <c r="CY837" s="49"/>
      <c r="CZ837" s="49"/>
      <c r="DA837" s="49"/>
      <c r="DB837" s="49"/>
      <c r="DC837" s="49"/>
      <c r="DD837" s="49"/>
    </row>
    <row r="838" spans="1:108">
      <c r="A838" s="49"/>
      <c r="B838" s="66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  <c r="BR838" s="49"/>
      <c r="BS838" s="49"/>
      <c r="BT838" s="49"/>
      <c r="BU838" s="49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J838" s="49"/>
      <c r="CK838" s="49"/>
      <c r="CN838" s="49"/>
      <c r="CO838" s="49"/>
      <c r="CP838" s="49"/>
      <c r="CQ838" s="49"/>
      <c r="CR838" s="49"/>
      <c r="CS838" s="49"/>
      <c r="CT838" s="49"/>
      <c r="CU838" s="49"/>
      <c r="CV838" s="49"/>
      <c r="CW838" s="49"/>
      <c r="CX838" s="49"/>
      <c r="CY838" s="49"/>
      <c r="CZ838" s="49"/>
      <c r="DA838" s="49"/>
      <c r="DB838" s="49"/>
      <c r="DC838" s="49"/>
      <c r="DD838" s="49"/>
    </row>
    <row r="839" spans="1:108">
      <c r="A839" s="49"/>
      <c r="B839" s="66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  <c r="BM839" s="49"/>
      <c r="BN839" s="49"/>
      <c r="BO839" s="49"/>
      <c r="BP839" s="49"/>
      <c r="BQ839" s="49"/>
      <c r="BR839" s="49"/>
      <c r="BS839" s="49"/>
      <c r="BT839" s="49"/>
      <c r="BU839" s="49"/>
      <c r="BV839" s="49"/>
      <c r="BW839" s="49"/>
      <c r="BX839" s="49"/>
      <c r="BY839" s="49"/>
      <c r="BZ839" s="49"/>
      <c r="CA839" s="49"/>
      <c r="CB839" s="49"/>
      <c r="CC839" s="49"/>
      <c r="CD839" s="49"/>
      <c r="CE839" s="49"/>
      <c r="CJ839" s="49"/>
      <c r="CK839" s="49"/>
      <c r="CN839" s="49"/>
      <c r="CO839" s="49"/>
      <c r="CP839" s="49"/>
      <c r="CQ839" s="49"/>
      <c r="CR839" s="49"/>
      <c r="CS839" s="49"/>
      <c r="CT839" s="49"/>
      <c r="CU839" s="49"/>
      <c r="CV839" s="49"/>
      <c r="CW839" s="49"/>
      <c r="CX839" s="49"/>
      <c r="CY839" s="49"/>
      <c r="CZ839" s="49"/>
      <c r="DA839" s="49"/>
      <c r="DB839" s="49"/>
      <c r="DC839" s="49"/>
      <c r="DD839" s="49"/>
    </row>
    <row r="840" spans="1:108">
      <c r="A840" s="49"/>
      <c r="B840" s="66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  <c r="BR840" s="49"/>
      <c r="BS840" s="49"/>
      <c r="BT840" s="49"/>
      <c r="BU840" s="49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J840" s="49"/>
      <c r="CK840" s="49"/>
      <c r="CN840" s="49"/>
      <c r="CO840" s="49"/>
      <c r="CP840" s="49"/>
      <c r="CQ840" s="49"/>
      <c r="CR840" s="49"/>
      <c r="CS840" s="49"/>
      <c r="CT840" s="49"/>
      <c r="CU840" s="49"/>
      <c r="CV840" s="49"/>
      <c r="CW840" s="49"/>
      <c r="CX840" s="49"/>
      <c r="CY840" s="49"/>
      <c r="CZ840" s="49"/>
      <c r="DA840" s="49"/>
      <c r="DB840" s="49"/>
      <c r="DC840" s="49"/>
      <c r="DD840" s="49"/>
    </row>
    <row r="841" spans="1:108">
      <c r="A841" s="49"/>
      <c r="B841" s="66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  <c r="BM841" s="49"/>
      <c r="BN841" s="49"/>
      <c r="BO841" s="49"/>
      <c r="BP841" s="49"/>
      <c r="BQ841" s="49"/>
      <c r="BR841" s="49"/>
      <c r="BS841" s="49"/>
      <c r="BT841" s="49"/>
      <c r="BU841" s="49"/>
      <c r="BV841" s="49"/>
      <c r="BW841" s="49"/>
      <c r="BX841" s="49"/>
      <c r="BY841" s="49"/>
      <c r="BZ841" s="49"/>
      <c r="CA841" s="49"/>
      <c r="CB841" s="49"/>
      <c r="CC841" s="49"/>
      <c r="CD841" s="49"/>
      <c r="CE841" s="49"/>
      <c r="CJ841" s="49"/>
      <c r="CK841" s="49"/>
      <c r="CN841" s="49"/>
      <c r="CO841" s="49"/>
      <c r="CP841" s="49"/>
      <c r="CQ841" s="49"/>
      <c r="CR841" s="49"/>
      <c r="CS841" s="49"/>
      <c r="CT841" s="49"/>
      <c r="CU841" s="49"/>
      <c r="CV841" s="49"/>
      <c r="CW841" s="49"/>
      <c r="CX841" s="49"/>
      <c r="CY841" s="49"/>
      <c r="CZ841" s="49"/>
      <c r="DA841" s="49"/>
      <c r="DB841" s="49"/>
      <c r="DC841" s="49"/>
      <c r="DD841" s="49"/>
    </row>
    <row r="842" spans="1:108">
      <c r="A842" s="49"/>
      <c r="B842" s="66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  <c r="BR842" s="49"/>
      <c r="BS842" s="49"/>
      <c r="BT842" s="49"/>
      <c r="BU842" s="49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J842" s="49"/>
      <c r="CK842" s="49"/>
      <c r="CN842" s="49"/>
      <c r="CO842" s="49"/>
      <c r="CP842" s="49"/>
      <c r="CQ842" s="49"/>
      <c r="CR842" s="49"/>
      <c r="CS842" s="49"/>
      <c r="CT842" s="49"/>
      <c r="CU842" s="49"/>
      <c r="CV842" s="49"/>
      <c r="CW842" s="49"/>
      <c r="CX842" s="49"/>
      <c r="CY842" s="49"/>
      <c r="CZ842" s="49"/>
      <c r="DA842" s="49"/>
      <c r="DB842" s="49"/>
      <c r="DC842" s="49"/>
      <c r="DD842" s="49"/>
    </row>
    <row r="843" spans="1:108">
      <c r="A843" s="49"/>
      <c r="B843" s="66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  <c r="BM843" s="49"/>
      <c r="BN843" s="49"/>
      <c r="BO843" s="49"/>
      <c r="BP843" s="49"/>
      <c r="BQ843" s="49"/>
      <c r="BR843" s="49"/>
      <c r="BS843" s="49"/>
      <c r="BT843" s="49"/>
      <c r="BU843" s="49"/>
      <c r="BV843" s="49"/>
      <c r="BW843" s="49"/>
      <c r="BX843" s="49"/>
      <c r="BY843" s="49"/>
      <c r="BZ843" s="49"/>
      <c r="CA843" s="49"/>
      <c r="CB843" s="49"/>
      <c r="CC843" s="49"/>
      <c r="CD843" s="49"/>
      <c r="CE843" s="49"/>
      <c r="CJ843" s="49"/>
      <c r="CK843" s="49"/>
      <c r="CN843" s="49"/>
      <c r="CO843" s="49"/>
      <c r="CP843" s="49"/>
      <c r="CQ843" s="49"/>
      <c r="CR843" s="49"/>
      <c r="CS843" s="49"/>
      <c r="CT843" s="49"/>
      <c r="CU843" s="49"/>
      <c r="CV843" s="49"/>
      <c r="CW843" s="49"/>
      <c r="CX843" s="49"/>
      <c r="CY843" s="49"/>
      <c r="CZ843" s="49"/>
      <c r="DA843" s="49"/>
      <c r="DB843" s="49"/>
      <c r="DC843" s="49"/>
      <c r="DD843" s="49"/>
    </row>
    <row r="844" spans="1:108">
      <c r="A844" s="49"/>
      <c r="B844" s="66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  <c r="BR844" s="49"/>
      <c r="BS844" s="49"/>
      <c r="BT844" s="49"/>
      <c r="BU844" s="49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J844" s="49"/>
      <c r="CK844" s="49"/>
      <c r="CN844" s="49"/>
      <c r="CO844" s="49"/>
      <c r="CP844" s="49"/>
      <c r="CQ844" s="49"/>
      <c r="CR844" s="49"/>
      <c r="CS844" s="49"/>
      <c r="CT844" s="49"/>
      <c r="CU844" s="49"/>
      <c r="CV844" s="49"/>
      <c r="CW844" s="49"/>
      <c r="CX844" s="49"/>
      <c r="CY844" s="49"/>
      <c r="CZ844" s="49"/>
      <c r="DA844" s="49"/>
      <c r="DB844" s="49"/>
      <c r="DC844" s="49"/>
      <c r="DD844" s="49"/>
    </row>
    <row r="845" spans="1:108">
      <c r="A845" s="49"/>
      <c r="B845" s="66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  <c r="BR845" s="49"/>
      <c r="BS845" s="49"/>
      <c r="BT845" s="49"/>
      <c r="BU845" s="49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J845" s="49"/>
      <c r="CK845" s="49"/>
      <c r="CN845" s="49"/>
      <c r="CO845" s="49"/>
      <c r="CP845" s="49"/>
      <c r="CQ845" s="49"/>
      <c r="CR845" s="49"/>
      <c r="CS845" s="49"/>
      <c r="CT845" s="49"/>
      <c r="CU845" s="49"/>
      <c r="CV845" s="49"/>
      <c r="CW845" s="49"/>
      <c r="CX845" s="49"/>
      <c r="CY845" s="49"/>
      <c r="CZ845" s="49"/>
      <c r="DA845" s="49"/>
      <c r="DB845" s="49"/>
      <c r="DC845" s="49"/>
      <c r="DD845" s="49"/>
    </row>
    <row r="846" spans="1:108">
      <c r="A846" s="49"/>
      <c r="B846" s="66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  <c r="BR846" s="49"/>
      <c r="BS846" s="49"/>
      <c r="BT846" s="49"/>
      <c r="BU846" s="49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J846" s="49"/>
      <c r="CK846" s="49"/>
      <c r="CN846" s="49"/>
      <c r="CO846" s="49"/>
      <c r="CP846" s="49"/>
      <c r="CQ846" s="49"/>
      <c r="CR846" s="49"/>
      <c r="CS846" s="49"/>
      <c r="CT846" s="49"/>
      <c r="CU846" s="49"/>
      <c r="CV846" s="49"/>
      <c r="CW846" s="49"/>
      <c r="CX846" s="49"/>
      <c r="CY846" s="49"/>
      <c r="CZ846" s="49"/>
      <c r="DA846" s="49"/>
      <c r="DB846" s="49"/>
      <c r="DC846" s="49"/>
      <c r="DD846" s="49"/>
    </row>
    <row r="847" spans="1:108">
      <c r="A847" s="49"/>
      <c r="B847" s="66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  <c r="BM847" s="49"/>
      <c r="BN847" s="49"/>
      <c r="BO847" s="49"/>
      <c r="BP847" s="49"/>
      <c r="BQ847" s="49"/>
      <c r="BR847" s="49"/>
      <c r="BS847" s="49"/>
      <c r="BT847" s="49"/>
      <c r="BU847" s="49"/>
      <c r="BV847" s="49"/>
      <c r="BW847" s="49"/>
      <c r="BX847" s="49"/>
      <c r="BY847" s="49"/>
      <c r="BZ847" s="49"/>
      <c r="CA847" s="49"/>
      <c r="CB847" s="49"/>
      <c r="CC847" s="49"/>
      <c r="CD847" s="49"/>
      <c r="CE847" s="49"/>
      <c r="CJ847" s="49"/>
      <c r="CK847" s="49"/>
      <c r="CN847" s="49"/>
      <c r="CO847" s="49"/>
      <c r="CP847" s="49"/>
      <c r="CQ847" s="49"/>
      <c r="CR847" s="49"/>
      <c r="CS847" s="49"/>
      <c r="CT847" s="49"/>
      <c r="CU847" s="49"/>
      <c r="CV847" s="49"/>
      <c r="CW847" s="49"/>
      <c r="CX847" s="49"/>
      <c r="CY847" s="49"/>
      <c r="CZ847" s="49"/>
      <c r="DA847" s="49"/>
      <c r="DB847" s="49"/>
      <c r="DC847" s="49"/>
      <c r="DD847" s="49"/>
    </row>
    <row r="848" spans="1:108">
      <c r="A848" s="49"/>
      <c r="B848" s="66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  <c r="BR848" s="49"/>
      <c r="BS848" s="49"/>
      <c r="BT848" s="49"/>
      <c r="BU848" s="49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J848" s="49"/>
      <c r="CK848" s="49"/>
      <c r="CN848" s="49"/>
      <c r="CO848" s="49"/>
      <c r="CP848" s="49"/>
      <c r="CQ848" s="49"/>
      <c r="CR848" s="49"/>
      <c r="CS848" s="49"/>
      <c r="CT848" s="49"/>
      <c r="CU848" s="49"/>
      <c r="CV848" s="49"/>
      <c r="CW848" s="49"/>
      <c r="CX848" s="49"/>
      <c r="CY848" s="49"/>
      <c r="CZ848" s="49"/>
      <c r="DA848" s="49"/>
      <c r="DB848" s="49"/>
      <c r="DC848" s="49"/>
      <c r="DD848" s="49"/>
    </row>
    <row r="849" spans="1:108">
      <c r="A849" s="49"/>
      <c r="B849" s="66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  <c r="BM849" s="49"/>
      <c r="BN849" s="49"/>
      <c r="BO849" s="49"/>
      <c r="BP849" s="49"/>
      <c r="BQ849" s="49"/>
      <c r="BR849" s="49"/>
      <c r="BS849" s="49"/>
      <c r="BT849" s="49"/>
      <c r="BU849" s="49"/>
      <c r="BV849" s="49"/>
      <c r="BW849" s="49"/>
      <c r="BX849" s="49"/>
      <c r="BY849" s="49"/>
      <c r="BZ849" s="49"/>
      <c r="CA849" s="49"/>
      <c r="CB849" s="49"/>
      <c r="CC849" s="49"/>
      <c r="CD849" s="49"/>
      <c r="CE849" s="49"/>
      <c r="CJ849" s="49"/>
      <c r="CK849" s="49"/>
      <c r="CN849" s="49"/>
      <c r="CO849" s="49"/>
      <c r="CP849" s="49"/>
      <c r="CQ849" s="49"/>
      <c r="CR849" s="49"/>
      <c r="CS849" s="49"/>
      <c r="CT849" s="49"/>
      <c r="CU849" s="49"/>
      <c r="CV849" s="49"/>
      <c r="CW849" s="49"/>
      <c r="CX849" s="49"/>
      <c r="CY849" s="49"/>
      <c r="CZ849" s="49"/>
      <c r="DA849" s="49"/>
      <c r="DB849" s="49"/>
      <c r="DC849" s="49"/>
      <c r="DD849" s="49"/>
    </row>
    <row r="850" spans="1:108">
      <c r="A850" s="49"/>
      <c r="B850" s="66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  <c r="BR850" s="49"/>
      <c r="BS850" s="49"/>
      <c r="BT850" s="49"/>
      <c r="BU850" s="49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J850" s="49"/>
      <c r="CK850" s="49"/>
      <c r="CN850" s="49"/>
      <c r="CO850" s="49"/>
      <c r="CP850" s="49"/>
      <c r="CQ850" s="49"/>
      <c r="CR850" s="49"/>
      <c r="CS850" s="49"/>
      <c r="CT850" s="49"/>
      <c r="CU850" s="49"/>
      <c r="CV850" s="49"/>
      <c r="CW850" s="49"/>
      <c r="CX850" s="49"/>
      <c r="CY850" s="49"/>
      <c r="CZ850" s="49"/>
      <c r="DA850" s="49"/>
      <c r="DB850" s="49"/>
      <c r="DC850" s="49"/>
      <c r="DD850" s="49"/>
    </row>
    <row r="851" spans="1:108">
      <c r="A851" s="49"/>
      <c r="B851" s="66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  <c r="BR851" s="49"/>
      <c r="BS851" s="49"/>
      <c r="BT851" s="49"/>
      <c r="BU851" s="49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J851" s="49"/>
      <c r="CK851" s="49"/>
      <c r="CN851" s="49"/>
      <c r="CO851" s="49"/>
      <c r="CP851" s="49"/>
      <c r="CQ851" s="49"/>
      <c r="CR851" s="49"/>
      <c r="CS851" s="49"/>
      <c r="CT851" s="49"/>
      <c r="CU851" s="49"/>
      <c r="CV851" s="49"/>
      <c r="CW851" s="49"/>
      <c r="CX851" s="49"/>
      <c r="CY851" s="49"/>
      <c r="CZ851" s="49"/>
      <c r="DA851" s="49"/>
      <c r="DB851" s="49"/>
      <c r="DC851" s="49"/>
      <c r="DD851" s="49"/>
    </row>
    <row r="852" spans="1:108">
      <c r="A852" s="49"/>
      <c r="B852" s="66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  <c r="BR852" s="49"/>
      <c r="BS852" s="49"/>
      <c r="BT852" s="49"/>
      <c r="BU852" s="49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J852" s="49"/>
      <c r="CK852" s="49"/>
      <c r="CN852" s="49"/>
      <c r="CO852" s="49"/>
      <c r="CP852" s="49"/>
      <c r="CQ852" s="49"/>
      <c r="CR852" s="49"/>
      <c r="CS852" s="49"/>
      <c r="CT852" s="49"/>
      <c r="CU852" s="49"/>
      <c r="CV852" s="49"/>
      <c r="CW852" s="49"/>
      <c r="CX852" s="49"/>
      <c r="CY852" s="49"/>
      <c r="CZ852" s="49"/>
      <c r="DA852" s="49"/>
      <c r="DB852" s="49"/>
      <c r="DC852" s="49"/>
      <c r="DD852" s="49"/>
    </row>
    <row r="853" spans="1:108">
      <c r="A853" s="49"/>
      <c r="B853" s="66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  <c r="BR853" s="49"/>
      <c r="BS853" s="49"/>
      <c r="BT853" s="49"/>
      <c r="BU853" s="49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J853" s="49"/>
      <c r="CK853" s="49"/>
      <c r="CN853" s="49"/>
      <c r="CO853" s="49"/>
      <c r="CP853" s="49"/>
      <c r="CQ853" s="49"/>
      <c r="CR853" s="49"/>
      <c r="CS853" s="49"/>
      <c r="CT853" s="49"/>
      <c r="CU853" s="49"/>
      <c r="CV853" s="49"/>
      <c r="CW853" s="49"/>
      <c r="CX853" s="49"/>
      <c r="CY853" s="49"/>
      <c r="CZ853" s="49"/>
      <c r="DA853" s="49"/>
      <c r="DB853" s="49"/>
      <c r="DC853" s="49"/>
      <c r="DD853" s="49"/>
    </row>
    <row r="854" spans="1:108">
      <c r="A854" s="49"/>
      <c r="B854" s="66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  <c r="BR854" s="49"/>
      <c r="BS854" s="49"/>
      <c r="BT854" s="49"/>
      <c r="BU854" s="49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J854" s="49"/>
      <c r="CK854" s="49"/>
      <c r="CN854" s="49"/>
      <c r="CO854" s="49"/>
      <c r="CP854" s="49"/>
      <c r="CQ854" s="49"/>
      <c r="CR854" s="49"/>
      <c r="CS854" s="49"/>
      <c r="CT854" s="49"/>
      <c r="CU854" s="49"/>
      <c r="CV854" s="49"/>
      <c r="CW854" s="49"/>
      <c r="CX854" s="49"/>
      <c r="CY854" s="49"/>
      <c r="CZ854" s="49"/>
      <c r="DA854" s="49"/>
      <c r="DB854" s="49"/>
      <c r="DC854" s="49"/>
      <c r="DD854" s="49"/>
    </row>
    <row r="855" spans="1:108">
      <c r="A855" s="49"/>
      <c r="B855" s="66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  <c r="BR855" s="49"/>
      <c r="BS855" s="49"/>
      <c r="BT855" s="49"/>
      <c r="BU855" s="49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J855" s="49"/>
      <c r="CK855" s="49"/>
      <c r="CN855" s="49"/>
      <c r="CO855" s="49"/>
      <c r="CP855" s="49"/>
      <c r="CQ855" s="49"/>
      <c r="CR855" s="49"/>
      <c r="CS855" s="49"/>
      <c r="CT855" s="49"/>
      <c r="CU855" s="49"/>
      <c r="CV855" s="49"/>
      <c r="CW855" s="49"/>
      <c r="CX855" s="49"/>
      <c r="CY855" s="49"/>
      <c r="CZ855" s="49"/>
      <c r="DA855" s="49"/>
      <c r="DB855" s="49"/>
      <c r="DC855" s="49"/>
      <c r="DD855" s="49"/>
    </row>
    <row r="856" spans="1:108">
      <c r="A856" s="49"/>
      <c r="B856" s="66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  <c r="BR856" s="49"/>
      <c r="BS856" s="49"/>
      <c r="BT856" s="49"/>
      <c r="BU856" s="49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J856" s="49"/>
      <c r="CK856" s="49"/>
      <c r="CN856" s="49"/>
      <c r="CO856" s="49"/>
      <c r="CP856" s="49"/>
      <c r="CQ856" s="49"/>
      <c r="CR856" s="49"/>
      <c r="CS856" s="49"/>
      <c r="CT856" s="49"/>
      <c r="CU856" s="49"/>
      <c r="CV856" s="49"/>
      <c r="CW856" s="49"/>
      <c r="CX856" s="49"/>
      <c r="CY856" s="49"/>
      <c r="CZ856" s="49"/>
      <c r="DA856" s="49"/>
      <c r="DB856" s="49"/>
      <c r="DC856" s="49"/>
      <c r="DD856" s="49"/>
    </row>
    <row r="857" spans="1:108">
      <c r="A857" s="49"/>
      <c r="B857" s="66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  <c r="BM857" s="49"/>
      <c r="BN857" s="49"/>
      <c r="BO857" s="49"/>
      <c r="BP857" s="49"/>
      <c r="BQ857" s="49"/>
      <c r="BR857" s="49"/>
      <c r="BS857" s="49"/>
      <c r="BT857" s="49"/>
      <c r="BU857" s="49"/>
      <c r="BV857" s="49"/>
      <c r="BW857" s="49"/>
      <c r="BX857" s="49"/>
      <c r="BY857" s="49"/>
      <c r="BZ857" s="49"/>
      <c r="CA857" s="49"/>
      <c r="CB857" s="49"/>
      <c r="CC857" s="49"/>
      <c r="CD857" s="49"/>
      <c r="CE857" s="49"/>
      <c r="CJ857" s="49"/>
      <c r="CK857" s="49"/>
      <c r="CN857" s="49"/>
      <c r="CO857" s="49"/>
      <c r="CP857" s="49"/>
      <c r="CQ857" s="49"/>
      <c r="CR857" s="49"/>
      <c r="CS857" s="49"/>
      <c r="CT857" s="49"/>
      <c r="CU857" s="49"/>
      <c r="CV857" s="49"/>
      <c r="CW857" s="49"/>
      <c r="CX857" s="49"/>
      <c r="CY857" s="49"/>
      <c r="CZ857" s="49"/>
      <c r="DA857" s="49"/>
      <c r="DB857" s="49"/>
      <c r="DC857" s="49"/>
      <c r="DD857" s="49"/>
    </row>
    <row r="858" spans="1:108">
      <c r="A858" s="49"/>
      <c r="B858" s="66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  <c r="BM858" s="49"/>
      <c r="BN858" s="49"/>
      <c r="BO858" s="49"/>
      <c r="BP858" s="49"/>
      <c r="BQ858" s="49"/>
      <c r="BR858" s="49"/>
      <c r="BS858" s="49"/>
      <c r="BT858" s="49"/>
      <c r="BU858" s="49"/>
      <c r="BV858" s="49"/>
      <c r="BW858" s="49"/>
      <c r="BX858" s="49"/>
      <c r="BY858" s="49"/>
      <c r="BZ858" s="49"/>
      <c r="CA858" s="49"/>
      <c r="CB858" s="49"/>
      <c r="CC858" s="49"/>
      <c r="CD858" s="49"/>
      <c r="CE858" s="49"/>
      <c r="CJ858" s="49"/>
      <c r="CK858" s="49"/>
      <c r="CN858" s="49"/>
      <c r="CO858" s="49"/>
      <c r="CP858" s="49"/>
      <c r="CQ858" s="49"/>
      <c r="CR858" s="49"/>
      <c r="CS858" s="49"/>
      <c r="CT858" s="49"/>
      <c r="CU858" s="49"/>
      <c r="CV858" s="49"/>
      <c r="CW858" s="49"/>
      <c r="CX858" s="49"/>
      <c r="CY858" s="49"/>
      <c r="CZ858" s="49"/>
      <c r="DA858" s="49"/>
      <c r="DB858" s="49"/>
      <c r="DC858" s="49"/>
      <c r="DD858" s="49"/>
    </row>
    <row r="859" spans="1:108">
      <c r="A859" s="49"/>
      <c r="B859" s="66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  <c r="BM859" s="49"/>
      <c r="BN859" s="49"/>
      <c r="BO859" s="49"/>
      <c r="BP859" s="49"/>
      <c r="BQ859" s="49"/>
      <c r="BR859" s="49"/>
      <c r="BS859" s="49"/>
      <c r="BT859" s="49"/>
      <c r="BU859" s="49"/>
      <c r="BV859" s="49"/>
      <c r="BW859" s="49"/>
      <c r="BX859" s="49"/>
      <c r="BY859" s="49"/>
      <c r="BZ859" s="49"/>
      <c r="CA859" s="49"/>
      <c r="CB859" s="49"/>
      <c r="CC859" s="49"/>
      <c r="CD859" s="49"/>
      <c r="CE859" s="49"/>
      <c r="CJ859" s="49"/>
      <c r="CK859" s="49"/>
      <c r="CN859" s="49"/>
      <c r="CO859" s="49"/>
      <c r="CP859" s="49"/>
      <c r="CQ859" s="49"/>
      <c r="CR859" s="49"/>
      <c r="CS859" s="49"/>
      <c r="CT859" s="49"/>
      <c r="CU859" s="49"/>
      <c r="CV859" s="49"/>
      <c r="CW859" s="49"/>
      <c r="CX859" s="49"/>
      <c r="CY859" s="49"/>
      <c r="CZ859" s="49"/>
      <c r="DA859" s="49"/>
      <c r="DB859" s="49"/>
      <c r="DC859" s="49"/>
      <c r="DD859" s="49"/>
    </row>
    <row r="860" spans="1:108">
      <c r="A860" s="49"/>
      <c r="B860" s="66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  <c r="BM860" s="49"/>
      <c r="BN860" s="49"/>
      <c r="BO860" s="49"/>
      <c r="BP860" s="49"/>
      <c r="BQ860" s="49"/>
      <c r="BR860" s="49"/>
      <c r="BS860" s="49"/>
      <c r="BT860" s="49"/>
      <c r="BU860" s="49"/>
      <c r="BV860" s="49"/>
      <c r="BW860" s="49"/>
      <c r="BX860" s="49"/>
      <c r="BY860" s="49"/>
      <c r="BZ860" s="49"/>
      <c r="CA860" s="49"/>
      <c r="CB860" s="49"/>
      <c r="CC860" s="49"/>
      <c r="CD860" s="49"/>
      <c r="CE860" s="49"/>
      <c r="CJ860" s="49"/>
      <c r="CK860" s="49"/>
      <c r="CN860" s="49"/>
      <c r="CO860" s="49"/>
      <c r="CP860" s="49"/>
      <c r="CQ860" s="49"/>
      <c r="CR860" s="49"/>
      <c r="CS860" s="49"/>
      <c r="CT860" s="49"/>
      <c r="CU860" s="49"/>
      <c r="CV860" s="49"/>
      <c r="CW860" s="49"/>
      <c r="CX860" s="49"/>
      <c r="CY860" s="49"/>
      <c r="CZ860" s="49"/>
      <c r="DA860" s="49"/>
      <c r="DB860" s="49"/>
      <c r="DC860" s="49"/>
      <c r="DD860" s="49"/>
    </row>
    <row r="861" spans="1:108">
      <c r="A861" s="49"/>
      <c r="B861" s="66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  <c r="BM861" s="49"/>
      <c r="BN861" s="49"/>
      <c r="BO861" s="49"/>
      <c r="BP861" s="49"/>
      <c r="BQ861" s="49"/>
      <c r="BR861" s="49"/>
      <c r="BS861" s="49"/>
      <c r="BT861" s="49"/>
      <c r="BU861" s="49"/>
      <c r="BV861" s="49"/>
      <c r="BW861" s="49"/>
      <c r="BX861" s="49"/>
      <c r="BY861" s="49"/>
      <c r="BZ861" s="49"/>
      <c r="CA861" s="49"/>
      <c r="CB861" s="49"/>
      <c r="CC861" s="49"/>
      <c r="CD861" s="49"/>
      <c r="CE861" s="49"/>
      <c r="CJ861" s="49"/>
      <c r="CK861" s="49"/>
      <c r="CN861" s="49"/>
      <c r="CO861" s="49"/>
      <c r="CP861" s="49"/>
      <c r="CQ861" s="49"/>
      <c r="CR861" s="49"/>
      <c r="CS861" s="49"/>
      <c r="CT861" s="49"/>
      <c r="CU861" s="49"/>
      <c r="CV861" s="49"/>
      <c r="CW861" s="49"/>
      <c r="CX861" s="49"/>
      <c r="CY861" s="49"/>
      <c r="CZ861" s="49"/>
      <c r="DA861" s="49"/>
      <c r="DB861" s="49"/>
      <c r="DC861" s="49"/>
      <c r="DD861" s="49"/>
    </row>
    <row r="862" spans="1:108">
      <c r="A862" s="49"/>
      <c r="B862" s="66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  <c r="BR862" s="49"/>
      <c r="BS862" s="49"/>
      <c r="BT862" s="49"/>
      <c r="BU862" s="49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J862" s="49"/>
      <c r="CK862" s="49"/>
      <c r="CN862" s="49"/>
      <c r="CO862" s="49"/>
      <c r="CP862" s="49"/>
      <c r="CQ862" s="49"/>
      <c r="CR862" s="49"/>
      <c r="CS862" s="49"/>
      <c r="CT862" s="49"/>
      <c r="CU862" s="49"/>
      <c r="CV862" s="49"/>
      <c r="CW862" s="49"/>
      <c r="CX862" s="49"/>
      <c r="CY862" s="49"/>
      <c r="CZ862" s="49"/>
      <c r="DA862" s="49"/>
      <c r="DB862" s="49"/>
      <c r="DC862" s="49"/>
      <c r="DD862" s="49"/>
    </row>
    <row r="863" spans="1:108">
      <c r="A863" s="49"/>
      <c r="B863" s="66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  <c r="BR863" s="49"/>
      <c r="BS863" s="49"/>
      <c r="BT863" s="49"/>
      <c r="BU863" s="49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J863" s="49"/>
      <c r="CK863" s="49"/>
      <c r="CN863" s="49"/>
      <c r="CO863" s="49"/>
      <c r="CP863" s="49"/>
      <c r="CQ863" s="49"/>
      <c r="CR863" s="49"/>
      <c r="CS863" s="49"/>
      <c r="CT863" s="49"/>
      <c r="CU863" s="49"/>
      <c r="CV863" s="49"/>
      <c r="CW863" s="49"/>
      <c r="CX863" s="49"/>
      <c r="CY863" s="49"/>
      <c r="CZ863" s="49"/>
      <c r="DA863" s="49"/>
      <c r="DB863" s="49"/>
      <c r="DC863" s="49"/>
      <c r="DD863" s="49"/>
    </row>
    <row r="864" spans="1:108">
      <c r="A864" s="49"/>
      <c r="B864" s="66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  <c r="BR864" s="49"/>
      <c r="BS864" s="49"/>
      <c r="BT864" s="49"/>
      <c r="BU864" s="49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J864" s="49"/>
      <c r="CK864" s="49"/>
      <c r="CN864" s="49"/>
      <c r="CO864" s="49"/>
      <c r="CP864" s="49"/>
      <c r="CQ864" s="49"/>
      <c r="CR864" s="49"/>
      <c r="CS864" s="49"/>
      <c r="CT864" s="49"/>
      <c r="CU864" s="49"/>
      <c r="CV864" s="49"/>
      <c r="CW864" s="49"/>
      <c r="CX864" s="49"/>
      <c r="CY864" s="49"/>
      <c r="CZ864" s="49"/>
      <c r="DA864" s="49"/>
      <c r="DB864" s="49"/>
      <c r="DC864" s="49"/>
      <c r="DD864" s="49"/>
    </row>
    <row r="865" spans="1:108">
      <c r="A865" s="49"/>
      <c r="B865" s="66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  <c r="BR865" s="49"/>
      <c r="BS865" s="49"/>
      <c r="BT865" s="49"/>
      <c r="BU865" s="49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J865" s="49"/>
      <c r="CK865" s="49"/>
      <c r="CN865" s="49"/>
      <c r="CO865" s="49"/>
      <c r="CP865" s="49"/>
      <c r="CQ865" s="49"/>
      <c r="CR865" s="49"/>
      <c r="CS865" s="49"/>
      <c r="CT865" s="49"/>
      <c r="CU865" s="49"/>
      <c r="CV865" s="49"/>
      <c r="CW865" s="49"/>
      <c r="CX865" s="49"/>
      <c r="CY865" s="49"/>
      <c r="CZ865" s="49"/>
      <c r="DA865" s="49"/>
      <c r="DB865" s="49"/>
      <c r="DC865" s="49"/>
      <c r="DD865" s="49"/>
    </row>
    <row r="866" spans="1:108">
      <c r="A866" s="49"/>
      <c r="B866" s="66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  <c r="BR866" s="49"/>
      <c r="BS866" s="49"/>
      <c r="BT866" s="49"/>
      <c r="BU866" s="49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J866" s="49"/>
      <c r="CK866" s="49"/>
      <c r="CN866" s="49"/>
      <c r="CO866" s="49"/>
      <c r="CP866" s="49"/>
      <c r="CQ866" s="49"/>
      <c r="CR866" s="49"/>
      <c r="CS866" s="49"/>
      <c r="CT866" s="49"/>
      <c r="CU866" s="49"/>
      <c r="CV866" s="49"/>
      <c r="CW866" s="49"/>
      <c r="CX866" s="49"/>
      <c r="CY866" s="49"/>
      <c r="CZ866" s="49"/>
      <c r="DA866" s="49"/>
      <c r="DB866" s="49"/>
      <c r="DC866" s="49"/>
      <c r="DD866" s="49"/>
    </row>
    <row r="867" spans="1:108">
      <c r="A867" s="49"/>
      <c r="B867" s="66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  <c r="BR867" s="49"/>
      <c r="BS867" s="49"/>
      <c r="BT867" s="49"/>
      <c r="BU867" s="49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J867" s="49"/>
      <c r="CK867" s="49"/>
      <c r="CN867" s="49"/>
      <c r="CO867" s="49"/>
      <c r="CP867" s="49"/>
      <c r="CQ867" s="49"/>
      <c r="CR867" s="49"/>
      <c r="CS867" s="49"/>
      <c r="CT867" s="49"/>
      <c r="CU867" s="49"/>
      <c r="CV867" s="49"/>
      <c r="CW867" s="49"/>
      <c r="CX867" s="49"/>
      <c r="CY867" s="49"/>
      <c r="CZ867" s="49"/>
      <c r="DA867" s="49"/>
      <c r="DB867" s="49"/>
      <c r="DC867" s="49"/>
      <c r="DD867" s="49"/>
    </row>
    <row r="868" spans="1:108">
      <c r="A868" s="49"/>
      <c r="B868" s="66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  <c r="BR868" s="49"/>
      <c r="BS868" s="49"/>
      <c r="BT868" s="49"/>
      <c r="BU868" s="49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J868" s="49"/>
      <c r="CK868" s="49"/>
      <c r="CN868" s="49"/>
      <c r="CO868" s="49"/>
      <c r="CP868" s="49"/>
      <c r="CQ868" s="49"/>
      <c r="CR868" s="49"/>
      <c r="CS868" s="49"/>
      <c r="CT868" s="49"/>
      <c r="CU868" s="49"/>
      <c r="CV868" s="49"/>
      <c r="CW868" s="49"/>
      <c r="CX868" s="49"/>
      <c r="CY868" s="49"/>
      <c r="CZ868" s="49"/>
      <c r="DA868" s="49"/>
      <c r="DB868" s="49"/>
      <c r="DC868" s="49"/>
      <c r="DD868" s="49"/>
    </row>
    <row r="869" spans="1:108">
      <c r="A869" s="49"/>
      <c r="B869" s="66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  <c r="BM869" s="49"/>
      <c r="BN869" s="49"/>
      <c r="BO869" s="49"/>
      <c r="BP869" s="49"/>
      <c r="BQ869" s="49"/>
      <c r="BR869" s="49"/>
      <c r="BS869" s="49"/>
      <c r="BT869" s="49"/>
      <c r="BU869" s="49"/>
      <c r="BV869" s="49"/>
      <c r="BW869" s="49"/>
      <c r="BX869" s="49"/>
      <c r="BY869" s="49"/>
      <c r="BZ869" s="49"/>
      <c r="CA869" s="49"/>
      <c r="CB869" s="49"/>
      <c r="CC869" s="49"/>
      <c r="CD869" s="49"/>
      <c r="CE869" s="49"/>
      <c r="CJ869" s="49"/>
      <c r="CK869" s="49"/>
      <c r="CN869" s="49"/>
      <c r="CO869" s="49"/>
      <c r="CP869" s="49"/>
      <c r="CQ869" s="49"/>
      <c r="CR869" s="49"/>
      <c r="CS869" s="49"/>
      <c r="CT869" s="49"/>
      <c r="CU869" s="49"/>
      <c r="CV869" s="49"/>
      <c r="CW869" s="49"/>
      <c r="CX869" s="49"/>
      <c r="CY869" s="49"/>
      <c r="CZ869" s="49"/>
      <c r="DA869" s="49"/>
      <c r="DB869" s="49"/>
      <c r="DC869" s="49"/>
      <c r="DD869" s="49"/>
    </row>
    <row r="870" spans="1:108">
      <c r="A870" s="49"/>
      <c r="B870" s="66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  <c r="BR870" s="49"/>
      <c r="BS870" s="49"/>
      <c r="BT870" s="49"/>
      <c r="BU870" s="49"/>
      <c r="BV870" s="49"/>
      <c r="BW870" s="49"/>
      <c r="BX870" s="49"/>
      <c r="BY870" s="49"/>
      <c r="BZ870" s="49"/>
      <c r="CA870" s="49"/>
      <c r="CB870" s="49"/>
      <c r="CC870" s="49"/>
      <c r="CD870" s="49"/>
      <c r="CE870" s="49"/>
      <c r="CJ870" s="49"/>
      <c r="CK870" s="49"/>
      <c r="CN870" s="49"/>
      <c r="CO870" s="49"/>
      <c r="CP870" s="49"/>
      <c r="CQ870" s="49"/>
      <c r="CR870" s="49"/>
      <c r="CS870" s="49"/>
      <c r="CT870" s="49"/>
      <c r="CU870" s="49"/>
      <c r="CV870" s="49"/>
      <c r="CW870" s="49"/>
      <c r="CX870" s="49"/>
      <c r="CY870" s="49"/>
      <c r="CZ870" s="49"/>
      <c r="DA870" s="49"/>
      <c r="DB870" s="49"/>
      <c r="DC870" s="49"/>
      <c r="DD870" s="49"/>
    </row>
    <row r="871" spans="1:108">
      <c r="A871" s="49"/>
      <c r="B871" s="66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  <c r="BM871" s="49"/>
      <c r="BN871" s="49"/>
      <c r="BO871" s="49"/>
      <c r="BP871" s="49"/>
      <c r="BQ871" s="49"/>
      <c r="BR871" s="49"/>
      <c r="BS871" s="49"/>
      <c r="BT871" s="49"/>
      <c r="BU871" s="49"/>
      <c r="BV871" s="49"/>
      <c r="BW871" s="49"/>
      <c r="BX871" s="49"/>
      <c r="BY871" s="49"/>
      <c r="BZ871" s="49"/>
      <c r="CA871" s="49"/>
      <c r="CB871" s="49"/>
      <c r="CC871" s="49"/>
      <c r="CD871" s="49"/>
      <c r="CE871" s="49"/>
      <c r="CJ871" s="49"/>
      <c r="CK871" s="49"/>
      <c r="CN871" s="49"/>
      <c r="CO871" s="49"/>
      <c r="CP871" s="49"/>
      <c r="CQ871" s="49"/>
      <c r="CR871" s="49"/>
      <c r="CS871" s="49"/>
      <c r="CT871" s="49"/>
      <c r="CU871" s="49"/>
      <c r="CV871" s="49"/>
      <c r="CW871" s="49"/>
      <c r="CX871" s="49"/>
      <c r="CY871" s="49"/>
      <c r="CZ871" s="49"/>
      <c r="DA871" s="49"/>
      <c r="DB871" s="49"/>
      <c r="DC871" s="49"/>
      <c r="DD871" s="49"/>
    </row>
    <row r="872" spans="1:108">
      <c r="A872" s="49"/>
      <c r="B872" s="66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  <c r="BM872" s="49"/>
      <c r="BN872" s="49"/>
      <c r="BO872" s="49"/>
      <c r="BP872" s="49"/>
      <c r="BQ872" s="49"/>
      <c r="BR872" s="49"/>
      <c r="BS872" s="49"/>
      <c r="BT872" s="49"/>
      <c r="BU872" s="49"/>
      <c r="BV872" s="49"/>
      <c r="BW872" s="49"/>
      <c r="BX872" s="49"/>
      <c r="BY872" s="49"/>
      <c r="BZ872" s="49"/>
      <c r="CA872" s="49"/>
      <c r="CB872" s="49"/>
      <c r="CC872" s="49"/>
      <c r="CD872" s="49"/>
      <c r="CE872" s="49"/>
      <c r="CJ872" s="49"/>
      <c r="CK872" s="49"/>
      <c r="CN872" s="49"/>
      <c r="CO872" s="49"/>
      <c r="CP872" s="49"/>
      <c r="CQ872" s="49"/>
      <c r="CR872" s="49"/>
      <c r="CS872" s="49"/>
      <c r="CT872" s="49"/>
      <c r="CU872" s="49"/>
      <c r="CV872" s="49"/>
      <c r="CW872" s="49"/>
      <c r="CX872" s="49"/>
      <c r="CY872" s="49"/>
      <c r="CZ872" s="49"/>
      <c r="DA872" s="49"/>
      <c r="DB872" s="49"/>
      <c r="DC872" s="49"/>
      <c r="DD872" s="49"/>
    </row>
    <row r="873" spans="1:108">
      <c r="A873" s="49"/>
      <c r="B873" s="66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  <c r="BM873" s="49"/>
      <c r="BN873" s="49"/>
      <c r="BO873" s="49"/>
      <c r="BP873" s="49"/>
      <c r="BQ873" s="49"/>
      <c r="BR873" s="49"/>
      <c r="BS873" s="49"/>
      <c r="BT873" s="49"/>
      <c r="BU873" s="49"/>
      <c r="BV873" s="49"/>
      <c r="BW873" s="49"/>
      <c r="BX873" s="49"/>
      <c r="BY873" s="49"/>
      <c r="BZ873" s="49"/>
      <c r="CA873" s="49"/>
      <c r="CB873" s="49"/>
      <c r="CC873" s="49"/>
      <c r="CD873" s="49"/>
      <c r="CE873" s="49"/>
      <c r="CJ873" s="49"/>
      <c r="CK873" s="49"/>
      <c r="CN873" s="49"/>
      <c r="CO873" s="49"/>
      <c r="CP873" s="49"/>
      <c r="CQ873" s="49"/>
      <c r="CR873" s="49"/>
      <c r="CS873" s="49"/>
      <c r="CT873" s="49"/>
      <c r="CU873" s="49"/>
      <c r="CV873" s="49"/>
      <c r="CW873" s="49"/>
      <c r="CX873" s="49"/>
      <c r="CY873" s="49"/>
      <c r="CZ873" s="49"/>
      <c r="DA873" s="49"/>
      <c r="DB873" s="49"/>
      <c r="DC873" s="49"/>
      <c r="DD873" s="49"/>
    </row>
    <row r="874" spans="1:108">
      <c r="A874" s="49"/>
      <c r="B874" s="66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  <c r="BM874" s="49"/>
      <c r="BN874" s="49"/>
      <c r="BO874" s="49"/>
      <c r="BP874" s="49"/>
      <c r="BQ874" s="49"/>
      <c r="BR874" s="49"/>
      <c r="BS874" s="49"/>
      <c r="BT874" s="49"/>
      <c r="BU874" s="49"/>
      <c r="BV874" s="49"/>
      <c r="BW874" s="49"/>
      <c r="BX874" s="49"/>
      <c r="BY874" s="49"/>
      <c r="BZ874" s="49"/>
      <c r="CA874" s="49"/>
      <c r="CB874" s="49"/>
      <c r="CC874" s="49"/>
      <c r="CD874" s="49"/>
      <c r="CE874" s="49"/>
      <c r="CJ874" s="49"/>
      <c r="CK874" s="49"/>
      <c r="CN874" s="49"/>
      <c r="CO874" s="49"/>
      <c r="CP874" s="49"/>
      <c r="CQ874" s="49"/>
      <c r="CR874" s="49"/>
      <c r="CS874" s="49"/>
      <c r="CT874" s="49"/>
      <c r="CU874" s="49"/>
      <c r="CV874" s="49"/>
      <c r="CW874" s="49"/>
      <c r="CX874" s="49"/>
      <c r="CY874" s="49"/>
      <c r="CZ874" s="49"/>
      <c r="DA874" s="49"/>
      <c r="DB874" s="49"/>
      <c r="DC874" s="49"/>
      <c r="DD874" s="49"/>
    </row>
    <row r="875" spans="1:108">
      <c r="A875" s="49"/>
      <c r="B875" s="66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  <c r="BM875" s="49"/>
      <c r="BN875" s="49"/>
      <c r="BO875" s="49"/>
      <c r="BP875" s="49"/>
      <c r="BQ875" s="49"/>
      <c r="BR875" s="49"/>
      <c r="BS875" s="49"/>
      <c r="BT875" s="49"/>
      <c r="BU875" s="49"/>
      <c r="BV875" s="49"/>
      <c r="BW875" s="49"/>
      <c r="BX875" s="49"/>
      <c r="BY875" s="49"/>
      <c r="BZ875" s="49"/>
      <c r="CA875" s="49"/>
      <c r="CB875" s="49"/>
      <c r="CC875" s="49"/>
      <c r="CD875" s="49"/>
      <c r="CE875" s="49"/>
      <c r="CJ875" s="49"/>
      <c r="CK875" s="49"/>
      <c r="CN875" s="49"/>
      <c r="CO875" s="49"/>
      <c r="CP875" s="49"/>
      <c r="CQ875" s="49"/>
      <c r="CR875" s="49"/>
      <c r="CS875" s="49"/>
      <c r="CT875" s="49"/>
      <c r="CU875" s="49"/>
      <c r="CV875" s="49"/>
      <c r="CW875" s="49"/>
      <c r="CX875" s="49"/>
      <c r="CY875" s="49"/>
      <c r="CZ875" s="49"/>
      <c r="DA875" s="49"/>
      <c r="DB875" s="49"/>
      <c r="DC875" s="49"/>
      <c r="DD875" s="49"/>
    </row>
    <row r="876" spans="1:108">
      <c r="A876" s="49"/>
      <c r="B876" s="66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  <c r="BM876" s="49"/>
      <c r="BN876" s="49"/>
      <c r="BO876" s="49"/>
      <c r="BP876" s="49"/>
      <c r="BQ876" s="49"/>
      <c r="BR876" s="49"/>
      <c r="BS876" s="49"/>
      <c r="BT876" s="49"/>
      <c r="BU876" s="49"/>
      <c r="BV876" s="49"/>
      <c r="BW876" s="49"/>
      <c r="BX876" s="49"/>
      <c r="BY876" s="49"/>
      <c r="BZ876" s="49"/>
      <c r="CA876" s="49"/>
      <c r="CB876" s="49"/>
      <c r="CC876" s="49"/>
      <c r="CD876" s="49"/>
      <c r="CE876" s="49"/>
      <c r="CJ876" s="49"/>
      <c r="CK876" s="49"/>
      <c r="CN876" s="49"/>
      <c r="CO876" s="49"/>
      <c r="CP876" s="49"/>
      <c r="CQ876" s="49"/>
      <c r="CR876" s="49"/>
      <c r="CS876" s="49"/>
      <c r="CT876" s="49"/>
      <c r="CU876" s="49"/>
      <c r="CV876" s="49"/>
      <c r="CW876" s="49"/>
      <c r="CX876" s="49"/>
      <c r="CY876" s="49"/>
      <c r="CZ876" s="49"/>
      <c r="DA876" s="49"/>
      <c r="DB876" s="49"/>
      <c r="DC876" s="49"/>
      <c r="DD876" s="49"/>
    </row>
    <row r="877" spans="1:108">
      <c r="A877" s="49"/>
      <c r="B877" s="66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  <c r="BM877" s="49"/>
      <c r="BN877" s="49"/>
      <c r="BO877" s="49"/>
      <c r="BP877" s="49"/>
      <c r="BQ877" s="49"/>
      <c r="BR877" s="49"/>
      <c r="BS877" s="49"/>
      <c r="BT877" s="49"/>
      <c r="BU877" s="49"/>
      <c r="BV877" s="49"/>
      <c r="BW877" s="49"/>
      <c r="BX877" s="49"/>
      <c r="BY877" s="49"/>
      <c r="BZ877" s="49"/>
      <c r="CA877" s="49"/>
      <c r="CB877" s="49"/>
      <c r="CC877" s="49"/>
      <c r="CD877" s="49"/>
      <c r="CE877" s="49"/>
      <c r="CJ877" s="49"/>
      <c r="CK877" s="49"/>
      <c r="CN877" s="49"/>
      <c r="CO877" s="49"/>
      <c r="CP877" s="49"/>
      <c r="CQ877" s="49"/>
      <c r="CR877" s="49"/>
      <c r="CS877" s="49"/>
      <c r="CT877" s="49"/>
      <c r="CU877" s="49"/>
      <c r="CV877" s="49"/>
      <c r="CW877" s="49"/>
      <c r="CX877" s="49"/>
      <c r="CY877" s="49"/>
      <c r="CZ877" s="49"/>
      <c r="DA877" s="49"/>
      <c r="DB877" s="49"/>
      <c r="DC877" s="49"/>
      <c r="DD877" s="49"/>
    </row>
    <row r="878" spans="1:108">
      <c r="A878" s="49"/>
      <c r="B878" s="66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  <c r="BM878" s="49"/>
      <c r="BN878" s="49"/>
      <c r="BO878" s="49"/>
      <c r="BP878" s="49"/>
      <c r="BQ878" s="49"/>
      <c r="BR878" s="49"/>
      <c r="BS878" s="49"/>
      <c r="BT878" s="49"/>
      <c r="BU878" s="49"/>
      <c r="BV878" s="49"/>
      <c r="BW878" s="49"/>
      <c r="BX878" s="49"/>
      <c r="BY878" s="49"/>
      <c r="BZ878" s="49"/>
      <c r="CA878" s="49"/>
      <c r="CB878" s="49"/>
      <c r="CC878" s="49"/>
      <c r="CD878" s="49"/>
      <c r="CE878" s="49"/>
      <c r="CJ878" s="49"/>
      <c r="CK878" s="49"/>
      <c r="CN878" s="49"/>
      <c r="CO878" s="49"/>
      <c r="CP878" s="49"/>
      <c r="CQ878" s="49"/>
      <c r="CR878" s="49"/>
      <c r="CS878" s="49"/>
      <c r="CT878" s="49"/>
      <c r="CU878" s="49"/>
      <c r="CV878" s="49"/>
      <c r="CW878" s="49"/>
      <c r="CX878" s="49"/>
      <c r="CY878" s="49"/>
      <c r="CZ878" s="49"/>
      <c r="DA878" s="49"/>
      <c r="DB878" s="49"/>
      <c r="DC878" s="49"/>
      <c r="DD878" s="49"/>
    </row>
    <row r="879" spans="1:108">
      <c r="A879" s="49"/>
      <c r="B879" s="66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  <c r="BM879" s="49"/>
      <c r="BN879" s="49"/>
      <c r="BO879" s="49"/>
      <c r="BP879" s="49"/>
      <c r="BQ879" s="49"/>
      <c r="BR879" s="49"/>
      <c r="BS879" s="49"/>
      <c r="BT879" s="49"/>
      <c r="BU879" s="49"/>
      <c r="BV879" s="49"/>
      <c r="BW879" s="49"/>
      <c r="BX879" s="49"/>
      <c r="BY879" s="49"/>
      <c r="BZ879" s="49"/>
      <c r="CA879" s="49"/>
      <c r="CB879" s="49"/>
      <c r="CC879" s="49"/>
      <c r="CD879" s="49"/>
      <c r="CE879" s="49"/>
      <c r="CJ879" s="49"/>
      <c r="CK879" s="49"/>
      <c r="CN879" s="49"/>
      <c r="CO879" s="49"/>
      <c r="CP879" s="49"/>
      <c r="CQ879" s="49"/>
      <c r="CR879" s="49"/>
      <c r="CS879" s="49"/>
      <c r="CT879" s="49"/>
      <c r="CU879" s="49"/>
      <c r="CV879" s="49"/>
      <c r="CW879" s="49"/>
      <c r="CX879" s="49"/>
      <c r="CY879" s="49"/>
      <c r="CZ879" s="49"/>
      <c r="DA879" s="49"/>
      <c r="DB879" s="49"/>
      <c r="DC879" s="49"/>
      <c r="DD879" s="49"/>
    </row>
    <row r="880" spans="1:108">
      <c r="A880" s="49"/>
      <c r="B880" s="66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  <c r="BM880" s="49"/>
      <c r="BN880" s="49"/>
      <c r="BO880" s="49"/>
      <c r="BP880" s="49"/>
      <c r="BQ880" s="49"/>
      <c r="BR880" s="49"/>
      <c r="BS880" s="49"/>
      <c r="BT880" s="49"/>
      <c r="BU880" s="49"/>
      <c r="BV880" s="49"/>
      <c r="BW880" s="49"/>
      <c r="BX880" s="49"/>
      <c r="BY880" s="49"/>
      <c r="BZ880" s="49"/>
      <c r="CA880" s="49"/>
      <c r="CB880" s="49"/>
      <c r="CC880" s="49"/>
      <c r="CD880" s="49"/>
      <c r="CE880" s="49"/>
      <c r="CJ880" s="49"/>
      <c r="CK880" s="49"/>
      <c r="CN880" s="49"/>
      <c r="CO880" s="49"/>
      <c r="CP880" s="49"/>
      <c r="CQ880" s="49"/>
      <c r="CR880" s="49"/>
      <c r="CS880" s="49"/>
      <c r="CT880" s="49"/>
      <c r="CU880" s="49"/>
      <c r="CV880" s="49"/>
      <c r="CW880" s="49"/>
      <c r="CX880" s="49"/>
      <c r="CY880" s="49"/>
      <c r="CZ880" s="49"/>
      <c r="DA880" s="49"/>
      <c r="DB880" s="49"/>
      <c r="DC880" s="49"/>
      <c r="DD880" s="49"/>
    </row>
    <row r="881" spans="1:108">
      <c r="A881" s="49"/>
      <c r="B881" s="66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  <c r="BM881" s="49"/>
      <c r="BN881" s="49"/>
      <c r="BO881" s="49"/>
      <c r="BP881" s="49"/>
      <c r="BQ881" s="49"/>
      <c r="BR881" s="49"/>
      <c r="BS881" s="49"/>
      <c r="BT881" s="49"/>
      <c r="BU881" s="49"/>
      <c r="BV881" s="49"/>
      <c r="BW881" s="49"/>
      <c r="BX881" s="49"/>
      <c r="BY881" s="49"/>
      <c r="BZ881" s="49"/>
      <c r="CA881" s="49"/>
      <c r="CB881" s="49"/>
      <c r="CC881" s="49"/>
      <c r="CD881" s="49"/>
      <c r="CE881" s="49"/>
      <c r="CJ881" s="49"/>
      <c r="CK881" s="49"/>
      <c r="CN881" s="49"/>
      <c r="CO881" s="49"/>
      <c r="CP881" s="49"/>
      <c r="CQ881" s="49"/>
      <c r="CR881" s="49"/>
      <c r="CS881" s="49"/>
      <c r="CT881" s="49"/>
      <c r="CU881" s="49"/>
      <c r="CV881" s="49"/>
      <c r="CW881" s="49"/>
      <c r="CX881" s="49"/>
      <c r="CY881" s="49"/>
      <c r="CZ881" s="49"/>
      <c r="DA881" s="49"/>
      <c r="DB881" s="49"/>
      <c r="DC881" s="49"/>
      <c r="DD881" s="49"/>
    </row>
    <row r="882" spans="1:108">
      <c r="A882" s="49"/>
      <c r="B882" s="66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  <c r="BM882" s="49"/>
      <c r="BN882" s="49"/>
      <c r="BO882" s="49"/>
      <c r="BP882" s="49"/>
      <c r="BQ882" s="49"/>
      <c r="BR882" s="49"/>
      <c r="BS882" s="49"/>
      <c r="BT882" s="49"/>
      <c r="BU882" s="49"/>
      <c r="BV882" s="49"/>
      <c r="BW882" s="49"/>
      <c r="BX882" s="49"/>
      <c r="BY882" s="49"/>
      <c r="BZ882" s="49"/>
      <c r="CA882" s="49"/>
      <c r="CB882" s="49"/>
      <c r="CC882" s="49"/>
      <c r="CD882" s="49"/>
      <c r="CE882" s="49"/>
      <c r="CJ882" s="49"/>
      <c r="CK882" s="49"/>
      <c r="CN882" s="49"/>
      <c r="CO882" s="49"/>
      <c r="CP882" s="49"/>
      <c r="CQ882" s="49"/>
      <c r="CR882" s="49"/>
      <c r="CS882" s="49"/>
      <c r="CT882" s="49"/>
      <c r="CU882" s="49"/>
      <c r="CV882" s="49"/>
      <c r="CW882" s="49"/>
      <c r="CX882" s="49"/>
      <c r="CY882" s="49"/>
      <c r="CZ882" s="49"/>
      <c r="DA882" s="49"/>
      <c r="DB882" s="49"/>
      <c r="DC882" s="49"/>
      <c r="DD882" s="49"/>
    </row>
    <row r="883" spans="1:108">
      <c r="A883" s="49"/>
      <c r="B883" s="66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  <c r="BM883" s="49"/>
      <c r="BN883" s="49"/>
      <c r="BO883" s="49"/>
      <c r="BP883" s="49"/>
      <c r="BQ883" s="49"/>
      <c r="BR883" s="49"/>
      <c r="BS883" s="49"/>
      <c r="BT883" s="49"/>
      <c r="BU883" s="49"/>
      <c r="BV883" s="49"/>
      <c r="BW883" s="49"/>
      <c r="BX883" s="49"/>
      <c r="BY883" s="49"/>
      <c r="BZ883" s="49"/>
      <c r="CA883" s="49"/>
      <c r="CB883" s="49"/>
      <c r="CC883" s="49"/>
      <c r="CD883" s="49"/>
      <c r="CE883" s="49"/>
      <c r="CJ883" s="49"/>
      <c r="CK883" s="49"/>
      <c r="CN883" s="49"/>
      <c r="CO883" s="49"/>
      <c r="CP883" s="49"/>
      <c r="CQ883" s="49"/>
      <c r="CR883" s="49"/>
      <c r="CS883" s="49"/>
      <c r="CT883" s="49"/>
      <c r="CU883" s="49"/>
      <c r="CV883" s="49"/>
      <c r="CW883" s="49"/>
      <c r="CX883" s="49"/>
      <c r="CY883" s="49"/>
      <c r="CZ883" s="49"/>
      <c r="DA883" s="49"/>
      <c r="DB883" s="49"/>
      <c r="DC883" s="49"/>
      <c r="DD883" s="49"/>
    </row>
    <row r="884" spans="1:108">
      <c r="A884" s="49"/>
      <c r="B884" s="66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  <c r="BM884" s="49"/>
      <c r="BN884" s="49"/>
      <c r="BO884" s="49"/>
      <c r="BP884" s="49"/>
      <c r="BQ884" s="49"/>
      <c r="BR884" s="49"/>
      <c r="BS884" s="49"/>
      <c r="BT884" s="49"/>
      <c r="BU884" s="49"/>
      <c r="BV884" s="49"/>
      <c r="BW884" s="49"/>
      <c r="BX884" s="49"/>
      <c r="BY884" s="49"/>
      <c r="BZ884" s="49"/>
      <c r="CA884" s="49"/>
      <c r="CB884" s="49"/>
      <c r="CC884" s="49"/>
      <c r="CD884" s="49"/>
      <c r="CE884" s="49"/>
      <c r="CJ884" s="49"/>
      <c r="CK884" s="49"/>
      <c r="CN884" s="49"/>
      <c r="CO884" s="49"/>
      <c r="CP884" s="49"/>
      <c r="CQ884" s="49"/>
      <c r="CR884" s="49"/>
      <c r="CS884" s="49"/>
      <c r="CT884" s="49"/>
      <c r="CU884" s="49"/>
      <c r="CV884" s="49"/>
      <c r="CW884" s="49"/>
      <c r="CX884" s="49"/>
      <c r="CY884" s="49"/>
      <c r="CZ884" s="49"/>
      <c r="DA884" s="49"/>
      <c r="DB884" s="49"/>
      <c r="DC884" s="49"/>
      <c r="DD884" s="49"/>
    </row>
    <row r="885" spans="1:108">
      <c r="A885" s="49"/>
      <c r="B885" s="66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  <c r="BM885" s="49"/>
      <c r="BN885" s="49"/>
      <c r="BO885" s="49"/>
      <c r="BP885" s="49"/>
      <c r="BQ885" s="49"/>
      <c r="BR885" s="49"/>
      <c r="BS885" s="49"/>
      <c r="BT885" s="49"/>
      <c r="BU885" s="49"/>
      <c r="BV885" s="49"/>
      <c r="BW885" s="49"/>
      <c r="BX885" s="49"/>
      <c r="BY885" s="49"/>
      <c r="BZ885" s="49"/>
      <c r="CA885" s="49"/>
      <c r="CB885" s="49"/>
      <c r="CC885" s="49"/>
      <c r="CD885" s="49"/>
      <c r="CE885" s="49"/>
      <c r="CJ885" s="49"/>
      <c r="CK885" s="49"/>
      <c r="CN885" s="49"/>
      <c r="CO885" s="49"/>
      <c r="CP885" s="49"/>
      <c r="CQ885" s="49"/>
      <c r="CR885" s="49"/>
      <c r="CS885" s="49"/>
      <c r="CT885" s="49"/>
      <c r="CU885" s="49"/>
      <c r="CV885" s="49"/>
      <c r="CW885" s="49"/>
      <c r="CX885" s="49"/>
      <c r="CY885" s="49"/>
      <c r="CZ885" s="49"/>
      <c r="DA885" s="49"/>
      <c r="DB885" s="49"/>
      <c r="DC885" s="49"/>
      <c r="DD885" s="49"/>
    </row>
    <row r="886" spans="1:108">
      <c r="A886" s="49"/>
      <c r="B886" s="66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  <c r="BM886" s="49"/>
      <c r="BN886" s="49"/>
      <c r="BO886" s="49"/>
      <c r="BP886" s="49"/>
      <c r="BQ886" s="49"/>
      <c r="BR886" s="49"/>
      <c r="BS886" s="49"/>
      <c r="BT886" s="49"/>
      <c r="BU886" s="49"/>
      <c r="BV886" s="49"/>
      <c r="BW886" s="49"/>
      <c r="BX886" s="49"/>
      <c r="BY886" s="49"/>
      <c r="BZ886" s="49"/>
      <c r="CA886" s="49"/>
      <c r="CB886" s="49"/>
      <c r="CC886" s="49"/>
      <c r="CD886" s="49"/>
      <c r="CE886" s="49"/>
      <c r="CJ886" s="49"/>
      <c r="CK886" s="49"/>
      <c r="CN886" s="49"/>
      <c r="CO886" s="49"/>
      <c r="CP886" s="49"/>
      <c r="CQ886" s="49"/>
      <c r="CR886" s="49"/>
      <c r="CS886" s="49"/>
      <c r="CT886" s="49"/>
      <c r="CU886" s="49"/>
      <c r="CV886" s="49"/>
      <c r="CW886" s="49"/>
      <c r="CX886" s="49"/>
      <c r="CY886" s="49"/>
      <c r="CZ886" s="49"/>
      <c r="DA886" s="49"/>
      <c r="DB886" s="49"/>
      <c r="DC886" s="49"/>
      <c r="DD886" s="49"/>
    </row>
    <row r="887" spans="1:108">
      <c r="A887" s="49"/>
      <c r="B887" s="66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  <c r="BM887" s="49"/>
      <c r="BN887" s="49"/>
      <c r="BO887" s="49"/>
      <c r="BP887" s="49"/>
      <c r="BQ887" s="49"/>
      <c r="BR887" s="49"/>
      <c r="BS887" s="49"/>
      <c r="BT887" s="49"/>
      <c r="BU887" s="49"/>
      <c r="BV887" s="49"/>
      <c r="BW887" s="49"/>
      <c r="BX887" s="49"/>
      <c r="BY887" s="49"/>
      <c r="BZ887" s="49"/>
      <c r="CA887" s="49"/>
      <c r="CB887" s="49"/>
      <c r="CC887" s="49"/>
      <c r="CD887" s="49"/>
      <c r="CE887" s="49"/>
      <c r="CJ887" s="49"/>
      <c r="CK887" s="49"/>
      <c r="CN887" s="49"/>
      <c r="CO887" s="49"/>
      <c r="CP887" s="49"/>
      <c r="CQ887" s="49"/>
      <c r="CR887" s="49"/>
      <c r="CS887" s="49"/>
      <c r="CT887" s="49"/>
      <c r="CU887" s="49"/>
      <c r="CV887" s="49"/>
      <c r="CW887" s="49"/>
      <c r="CX887" s="49"/>
      <c r="CY887" s="49"/>
      <c r="CZ887" s="49"/>
      <c r="DA887" s="49"/>
      <c r="DB887" s="49"/>
      <c r="DC887" s="49"/>
      <c r="DD887" s="49"/>
    </row>
    <row r="888" spans="1:108">
      <c r="A888" s="49"/>
      <c r="B888" s="66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  <c r="BM888" s="49"/>
      <c r="BN888" s="49"/>
      <c r="BO888" s="49"/>
      <c r="BP888" s="49"/>
      <c r="BQ888" s="49"/>
      <c r="BR888" s="49"/>
      <c r="BS888" s="49"/>
      <c r="BT888" s="49"/>
      <c r="BU888" s="49"/>
      <c r="BV888" s="49"/>
      <c r="BW888" s="49"/>
      <c r="BX888" s="49"/>
      <c r="BY888" s="49"/>
      <c r="BZ888" s="49"/>
      <c r="CA888" s="49"/>
      <c r="CB888" s="49"/>
      <c r="CC888" s="49"/>
      <c r="CD888" s="49"/>
      <c r="CE888" s="49"/>
      <c r="CJ888" s="49"/>
      <c r="CK888" s="49"/>
      <c r="CN888" s="49"/>
      <c r="CO888" s="49"/>
      <c r="CP888" s="49"/>
      <c r="CQ888" s="49"/>
      <c r="CR888" s="49"/>
      <c r="CS888" s="49"/>
      <c r="CT888" s="49"/>
      <c r="CU888" s="49"/>
      <c r="CV888" s="49"/>
      <c r="CW888" s="49"/>
      <c r="CX888" s="49"/>
      <c r="CY888" s="49"/>
      <c r="CZ888" s="49"/>
      <c r="DA888" s="49"/>
      <c r="DB888" s="49"/>
      <c r="DC888" s="49"/>
      <c r="DD888" s="49"/>
    </row>
    <row r="889" spans="1:108">
      <c r="A889" s="49"/>
      <c r="B889" s="66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  <c r="BM889" s="49"/>
      <c r="BN889" s="49"/>
      <c r="BO889" s="49"/>
      <c r="BP889" s="49"/>
      <c r="BQ889" s="49"/>
      <c r="BR889" s="49"/>
      <c r="BS889" s="49"/>
      <c r="BT889" s="49"/>
      <c r="BU889" s="49"/>
      <c r="BV889" s="49"/>
      <c r="BW889" s="49"/>
      <c r="BX889" s="49"/>
      <c r="BY889" s="49"/>
      <c r="BZ889" s="49"/>
      <c r="CA889" s="49"/>
      <c r="CB889" s="49"/>
      <c r="CC889" s="49"/>
      <c r="CD889" s="49"/>
      <c r="CE889" s="49"/>
      <c r="CJ889" s="49"/>
      <c r="CK889" s="49"/>
      <c r="CN889" s="49"/>
      <c r="CO889" s="49"/>
      <c r="CP889" s="49"/>
      <c r="CQ889" s="49"/>
      <c r="CR889" s="49"/>
      <c r="CS889" s="49"/>
      <c r="CT889" s="49"/>
      <c r="CU889" s="49"/>
      <c r="CV889" s="49"/>
      <c r="CW889" s="49"/>
      <c r="CX889" s="49"/>
      <c r="CY889" s="49"/>
      <c r="CZ889" s="49"/>
      <c r="DA889" s="49"/>
      <c r="DB889" s="49"/>
      <c r="DC889" s="49"/>
      <c r="DD889" s="49"/>
    </row>
    <row r="890" spans="1:108">
      <c r="A890" s="49"/>
      <c r="B890" s="66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  <c r="BM890" s="49"/>
      <c r="BN890" s="49"/>
      <c r="BO890" s="49"/>
      <c r="BP890" s="49"/>
      <c r="BQ890" s="49"/>
      <c r="BR890" s="49"/>
      <c r="BS890" s="49"/>
      <c r="BT890" s="49"/>
      <c r="BU890" s="49"/>
      <c r="BV890" s="49"/>
      <c r="BW890" s="49"/>
      <c r="BX890" s="49"/>
      <c r="BY890" s="49"/>
      <c r="BZ890" s="49"/>
      <c r="CA890" s="49"/>
      <c r="CB890" s="49"/>
      <c r="CC890" s="49"/>
      <c r="CD890" s="49"/>
      <c r="CE890" s="49"/>
      <c r="CJ890" s="49"/>
      <c r="CK890" s="49"/>
      <c r="CN890" s="49"/>
      <c r="CO890" s="49"/>
      <c r="CP890" s="49"/>
      <c r="CQ890" s="49"/>
      <c r="CR890" s="49"/>
      <c r="CS890" s="49"/>
      <c r="CT890" s="49"/>
      <c r="CU890" s="49"/>
      <c r="CV890" s="49"/>
      <c r="CW890" s="49"/>
      <c r="CX890" s="49"/>
      <c r="CY890" s="49"/>
      <c r="CZ890" s="49"/>
      <c r="DA890" s="49"/>
      <c r="DB890" s="49"/>
      <c r="DC890" s="49"/>
      <c r="DD890" s="49"/>
    </row>
    <row r="891" spans="1:108">
      <c r="A891" s="49"/>
      <c r="B891" s="66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  <c r="BM891" s="49"/>
      <c r="BN891" s="49"/>
      <c r="BO891" s="49"/>
      <c r="BP891" s="49"/>
      <c r="BQ891" s="49"/>
      <c r="BR891" s="49"/>
      <c r="BS891" s="49"/>
      <c r="BT891" s="49"/>
      <c r="BU891" s="49"/>
      <c r="BV891" s="49"/>
      <c r="BW891" s="49"/>
      <c r="BX891" s="49"/>
      <c r="BY891" s="49"/>
      <c r="BZ891" s="49"/>
      <c r="CA891" s="49"/>
      <c r="CB891" s="49"/>
      <c r="CC891" s="49"/>
      <c r="CD891" s="49"/>
      <c r="CE891" s="49"/>
      <c r="CJ891" s="49"/>
      <c r="CK891" s="49"/>
      <c r="CN891" s="49"/>
      <c r="CO891" s="49"/>
      <c r="CP891" s="49"/>
      <c r="CQ891" s="49"/>
      <c r="CR891" s="49"/>
      <c r="CS891" s="49"/>
      <c r="CT891" s="49"/>
      <c r="CU891" s="49"/>
      <c r="CV891" s="49"/>
      <c r="CW891" s="49"/>
      <c r="CX891" s="49"/>
      <c r="CY891" s="49"/>
      <c r="CZ891" s="49"/>
      <c r="DA891" s="49"/>
      <c r="DB891" s="49"/>
      <c r="DC891" s="49"/>
      <c r="DD891" s="49"/>
    </row>
    <row r="892" spans="1:108">
      <c r="A892" s="49"/>
      <c r="B892" s="66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  <c r="BM892" s="49"/>
      <c r="BN892" s="49"/>
      <c r="BO892" s="49"/>
      <c r="BP892" s="49"/>
      <c r="BQ892" s="49"/>
      <c r="BR892" s="49"/>
      <c r="BS892" s="49"/>
      <c r="BT892" s="49"/>
      <c r="BU892" s="49"/>
      <c r="BV892" s="49"/>
      <c r="BW892" s="49"/>
      <c r="BX892" s="49"/>
      <c r="BY892" s="49"/>
      <c r="BZ892" s="49"/>
      <c r="CA892" s="49"/>
      <c r="CB892" s="49"/>
      <c r="CC892" s="49"/>
      <c r="CD892" s="49"/>
      <c r="CE892" s="49"/>
      <c r="CJ892" s="49"/>
      <c r="CK892" s="49"/>
      <c r="CN892" s="49"/>
      <c r="CO892" s="49"/>
      <c r="CP892" s="49"/>
      <c r="CQ892" s="49"/>
      <c r="CR892" s="49"/>
      <c r="CS892" s="49"/>
      <c r="CT892" s="49"/>
      <c r="CU892" s="49"/>
      <c r="CV892" s="49"/>
      <c r="CW892" s="49"/>
      <c r="CX892" s="49"/>
      <c r="CY892" s="49"/>
      <c r="CZ892" s="49"/>
      <c r="DA892" s="49"/>
      <c r="DB892" s="49"/>
      <c r="DC892" s="49"/>
      <c r="DD892" s="49"/>
    </row>
    <row r="893" spans="1:108">
      <c r="A893" s="49"/>
      <c r="B893" s="66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  <c r="BM893" s="49"/>
      <c r="BN893" s="49"/>
      <c r="BO893" s="49"/>
      <c r="BP893" s="49"/>
      <c r="BQ893" s="49"/>
      <c r="BR893" s="49"/>
      <c r="BS893" s="49"/>
      <c r="BT893" s="49"/>
      <c r="BU893" s="49"/>
      <c r="BV893" s="49"/>
      <c r="BW893" s="49"/>
      <c r="BX893" s="49"/>
      <c r="BY893" s="49"/>
      <c r="BZ893" s="49"/>
      <c r="CA893" s="49"/>
      <c r="CB893" s="49"/>
      <c r="CC893" s="49"/>
      <c r="CD893" s="49"/>
      <c r="CE893" s="49"/>
      <c r="CJ893" s="49"/>
      <c r="CK893" s="49"/>
      <c r="CN893" s="49"/>
      <c r="CO893" s="49"/>
      <c r="CP893" s="49"/>
      <c r="CQ893" s="49"/>
      <c r="CR893" s="49"/>
      <c r="CS893" s="49"/>
      <c r="CT893" s="49"/>
      <c r="CU893" s="49"/>
      <c r="CV893" s="49"/>
      <c r="CW893" s="49"/>
      <c r="CX893" s="49"/>
      <c r="CY893" s="49"/>
      <c r="CZ893" s="49"/>
      <c r="DA893" s="49"/>
      <c r="DB893" s="49"/>
      <c r="DC893" s="49"/>
      <c r="DD893" s="49"/>
    </row>
    <row r="894" spans="1:108">
      <c r="A894" s="49"/>
      <c r="B894" s="66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  <c r="BM894" s="49"/>
      <c r="BN894" s="49"/>
      <c r="BO894" s="49"/>
      <c r="BP894" s="49"/>
      <c r="BQ894" s="49"/>
      <c r="BR894" s="49"/>
      <c r="BS894" s="49"/>
      <c r="BT894" s="49"/>
      <c r="BU894" s="49"/>
      <c r="BV894" s="49"/>
      <c r="BW894" s="49"/>
      <c r="BX894" s="49"/>
      <c r="BY894" s="49"/>
      <c r="BZ894" s="49"/>
      <c r="CA894" s="49"/>
      <c r="CB894" s="49"/>
      <c r="CC894" s="49"/>
      <c r="CD894" s="49"/>
      <c r="CE894" s="49"/>
      <c r="CJ894" s="49"/>
      <c r="CK894" s="49"/>
      <c r="CN894" s="49"/>
      <c r="CO894" s="49"/>
      <c r="CP894" s="49"/>
      <c r="CQ894" s="49"/>
      <c r="CR894" s="49"/>
      <c r="CS894" s="49"/>
      <c r="CT894" s="49"/>
      <c r="CU894" s="49"/>
      <c r="CV894" s="49"/>
      <c r="CW894" s="49"/>
      <c r="CX894" s="49"/>
      <c r="CY894" s="49"/>
      <c r="CZ894" s="49"/>
      <c r="DA894" s="49"/>
      <c r="DB894" s="49"/>
      <c r="DC894" s="49"/>
      <c r="DD894" s="49"/>
    </row>
    <row r="895" spans="1:108">
      <c r="A895" s="49"/>
      <c r="B895" s="66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  <c r="BM895" s="49"/>
      <c r="BN895" s="49"/>
      <c r="BO895" s="49"/>
      <c r="BP895" s="49"/>
      <c r="BQ895" s="49"/>
      <c r="BR895" s="49"/>
      <c r="BS895" s="49"/>
      <c r="BT895" s="49"/>
      <c r="BU895" s="49"/>
      <c r="BV895" s="49"/>
      <c r="BW895" s="49"/>
      <c r="BX895" s="49"/>
      <c r="BY895" s="49"/>
      <c r="BZ895" s="49"/>
      <c r="CA895" s="49"/>
      <c r="CB895" s="49"/>
      <c r="CC895" s="49"/>
      <c r="CD895" s="49"/>
      <c r="CE895" s="49"/>
      <c r="CJ895" s="49"/>
      <c r="CK895" s="49"/>
      <c r="CN895" s="49"/>
      <c r="CO895" s="49"/>
      <c r="CP895" s="49"/>
      <c r="CQ895" s="49"/>
      <c r="CR895" s="49"/>
      <c r="CS895" s="49"/>
      <c r="CT895" s="49"/>
      <c r="CU895" s="49"/>
      <c r="CV895" s="49"/>
      <c r="CW895" s="49"/>
      <c r="CX895" s="49"/>
      <c r="CY895" s="49"/>
      <c r="CZ895" s="49"/>
      <c r="DA895" s="49"/>
      <c r="DB895" s="49"/>
      <c r="DC895" s="49"/>
      <c r="DD895" s="49"/>
    </row>
    <row r="896" spans="1:108">
      <c r="A896" s="49"/>
      <c r="B896" s="66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  <c r="BM896" s="49"/>
      <c r="BN896" s="49"/>
      <c r="BO896" s="49"/>
      <c r="BP896" s="49"/>
      <c r="BQ896" s="49"/>
      <c r="BR896" s="49"/>
      <c r="BS896" s="49"/>
      <c r="BT896" s="49"/>
      <c r="BU896" s="49"/>
      <c r="BV896" s="49"/>
      <c r="BW896" s="49"/>
      <c r="BX896" s="49"/>
      <c r="BY896" s="49"/>
      <c r="BZ896" s="49"/>
      <c r="CA896" s="49"/>
      <c r="CB896" s="49"/>
      <c r="CC896" s="49"/>
      <c r="CD896" s="49"/>
      <c r="CE896" s="49"/>
      <c r="CJ896" s="49"/>
      <c r="CK896" s="49"/>
      <c r="CN896" s="49"/>
      <c r="CO896" s="49"/>
      <c r="CP896" s="49"/>
      <c r="CQ896" s="49"/>
      <c r="CR896" s="49"/>
      <c r="CS896" s="49"/>
      <c r="CT896" s="49"/>
      <c r="CU896" s="49"/>
      <c r="CV896" s="49"/>
      <c r="CW896" s="49"/>
      <c r="CX896" s="49"/>
      <c r="CY896" s="49"/>
      <c r="CZ896" s="49"/>
      <c r="DA896" s="49"/>
      <c r="DB896" s="49"/>
      <c r="DC896" s="49"/>
      <c r="DD896" s="49"/>
    </row>
    <row r="897" spans="1:108">
      <c r="A897" s="49"/>
      <c r="B897" s="66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  <c r="BM897" s="49"/>
      <c r="BN897" s="49"/>
      <c r="BO897" s="49"/>
      <c r="BP897" s="49"/>
      <c r="BQ897" s="49"/>
      <c r="BR897" s="49"/>
      <c r="BS897" s="49"/>
      <c r="BT897" s="49"/>
      <c r="BU897" s="49"/>
      <c r="BV897" s="49"/>
      <c r="BW897" s="49"/>
      <c r="BX897" s="49"/>
      <c r="BY897" s="49"/>
      <c r="BZ897" s="49"/>
      <c r="CA897" s="49"/>
      <c r="CB897" s="49"/>
      <c r="CC897" s="49"/>
      <c r="CD897" s="49"/>
      <c r="CE897" s="49"/>
      <c r="CJ897" s="49"/>
      <c r="CK897" s="49"/>
      <c r="CN897" s="49"/>
      <c r="CO897" s="49"/>
      <c r="CP897" s="49"/>
      <c r="CQ897" s="49"/>
      <c r="CR897" s="49"/>
      <c r="CS897" s="49"/>
      <c r="CT897" s="49"/>
      <c r="CU897" s="49"/>
      <c r="CV897" s="49"/>
      <c r="CW897" s="49"/>
      <c r="CX897" s="49"/>
      <c r="CY897" s="49"/>
      <c r="CZ897" s="49"/>
      <c r="DA897" s="49"/>
      <c r="DB897" s="49"/>
      <c r="DC897" s="49"/>
      <c r="DD897" s="49"/>
    </row>
    <row r="898" spans="1:108">
      <c r="A898" s="49"/>
      <c r="B898" s="66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  <c r="BM898" s="49"/>
      <c r="BN898" s="49"/>
      <c r="BO898" s="49"/>
      <c r="BP898" s="49"/>
      <c r="BQ898" s="49"/>
      <c r="BR898" s="49"/>
      <c r="BS898" s="49"/>
      <c r="BT898" s="49"/>
      <c r="BU898" s="49"/>
      <c r="BV898" s="49"/>
      <c r="BW898" s="49"/>
      <c r="BX898" s="49"/>
      <c r="BY898" s="49"/>
      <c r="BZ898" s="49"/>
      <c r="CA898" s="49"/>
      <c r="CB898" s="49"/>
      <c r="CC898" s="49"/>
      <c r="CD898" s="49"/>
      <c r="CE898" s="49"/>
      <c r="CJ898" s="49"/>
      <c r="CK898" s="49"/>
      <c r="CN898" s="49"/>
      <c r="CO898" s="49"/>
      <c r="CP898" s="49"/>
      <c r="CQ898" s="49"/>
      <c r="CR898" s="49"/>
      <c r="CS898" s="49"/>
      <c r="CT898" s="49"/>
      <c r="CU898" s="49"/>
      <c r="CV898" s="49"/>
      <c r="CW898" s="49"/>
      <c r="CX898" s="49"/>
      <c r="CY898" s="49"/>
      <c r="CZ898" s="49"/>
      <c r="DA898" s="49"/>
      <c r="DB898" s="49"/>
      <c r="DC898" s="49"/>
      <c r="DD898" s="49"/>
    </row>
    <row r="899" spans="1:108">
      <c r="A899" s="49"/>
      <c r="B899" s="66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  <c r="BM899" s="49"/>
      <c r="BN899" s="49"/>
      <c r="BO899" s="49"/>
      <c r="BP899" s="49"/>
      <c r="BQ899" s="49"/>
      <c r="BR899" s="49"/>
      <c r="BS899" s="49"/>
      <c r="BT899" s="49"/>
      <c r="BU899" s="49"/>
      <c r="BV899" s="49"/>
      <c r="BW899" s="49"/>
      <c r="BX899" s="49"/>
      <c r="BY899" s="49"/>
      <c r="BZ899" s="49"/>
      <c r="CA899" s="49"/>
      <c r="CB899" s="49"/>
      <c r="CC899" s="49"/>
      <c r="CD899" s="49"/>
      <c r="CE899" s="49"/>
      <c r="CJ899" s="49"/>
      <c r="CK899" s="49"/>
      <c r="CN899" s="49"/>
      <c r="CO899" s="49"/>
      <c r="CP899" s="49"/>
      <c r="CQ899" s="49"/>
      <c r="CR899" s="49"/>
      <c r="CS899" s="49"/>
      <c r="CT899" s="49"/>
      <c r="CU899" s="49"/>
      <c r="CV899" s="49"/>
      <c r="CW899" s="49"/>
      <c r="CX899" s="49"/>
      <c r="CY899" s="49"/>
      <c r="CZ899" s="49"/>
      <c r="DA899" s="49"/>
      <c r="DB899" s="49"/>
      <c r="DC899" s="49"/>
      <c r="DD899" s="49"/>
    </row>
    <row r="900" spans="1:108">
      <c r="A900" s="49"/>
      <c r="B900" s="66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  <c r="BM900" s="49"/>
      <c r="BN900" s="49"/>
      <c r="BO900" s="49"/>
      <c r="BP900" s="49"/>
      <c r="BQ900" s="49"/>
      <c r="BR900" s="49"/>
      <c r="BS900" s="49"/>
      <c r="BT900" s="49"/>
      <c r="BU900" s="49"/>
      <c r="BV900" s="49"/>
      <c r="BW900" s="49"/>
      <c r="BX900" s="49"/>
      <c r="BY900" s="49"/>
      <c r="BZ900" s="49"/>
      <c r="CA900" s="49"/>
      <c r="CB900" s="49"/>
      <c r="CC900" s="49"/>
      <c r="CD900" s="49"/>
      <c r="CE900" s="49"/>
      <c r="CJ900" s="49"/>
      <c r="CK900" s="49"/>
      <c r="CN900" s="49"/>
      <c r="CO900" s="49"/>
      <c r="CP900" s="49"/>
      <c r="CQ900" s="49"/>
      <c r="CR900" s="49"/>
      <c r="CS900" s="49"/>
      <c r="CT900" s="49"/>
      <c r="CU900" s="49"/>
      <c r="CV900" s="49"/>
      <c r="CW900" s="49"/>
      <c r="CX900" s="49"/>
      <c r="CY900" s="49"/>
      <c r="CZ900" s="49"/>
      <c r="DA900" s="49"/>
      <c r="DB900" s="49"/>
      <c r="DC900" s="49"/>
      <c r="DD900" s="49"/>
    </row>
    <row r="901" spans="1:108">
      <c r="A901" s="49"/>
      <c r="B901" s="66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  <c r="BM901" s="49"/>
      <c r="BN901" s="49"/>
      <c r="BO901" s="49"/>
      <c r="BP901" s="49"/>
      <c r="BQ901" s="49"/>
      <c r="BR901" s="49"/>
      <c r="BS901" s="49"/>
      <c r="BT901" s="49"/>
      <c r="BU901" s="49"/>
      <c r="BV901" s="49"/>
      <c r="BW901" s="49"/>
      <c r="BX901" s="49"/>
      <c r="BY901" s="49"/>
      <c r="BZ901" s="49"/>
      <c r="CA901" s="49"/>
      <c r="CB901" s="49"/>
      <c r="CC901" s="49"/>
      <c r="CD901" s="49"/>
      <c r="CE901" s="49"/>
      <c r="CJ901" s="49"/>
      <c r="CK901" s="49"/>
      <c r="CN901" s="49"/>
      <c r="CO901" s="49"/>
      <c r="CP901" s="49"/>
      <c r="CQ901" s="49"/>
      <c r="CR901" s="49"/>
      <c r="CS901" s="49"/>
      <c r="CT901" s="49"/>
      <c r="CU901" s="49"/>
      <c r="CV901" s="49"/>
      <c r="CW901" s="49"/>
      <c r="CX901" s="49"/>
      <c r="CY901" s="49"/>
      <c r="CZ901" s="49"/>
      <c r="DA901" s="49"/>
      <c r="DB901" s="49"/>
      <c r="DC901" s="49"/>
      <c r="DD901" s="49"/>
    </row>
    <row r="902" spans="1:108">
      <c r="A902" s="49"/>
      <c r="B902" s="66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  <c r="BM902" s="49"/>
      <c r="BN902" s="49"/>
      <c r="BO902" s="49"/>
      <c r="BP902" s="49"/>
      <c r="BQ902" s="49"/>
      <c r="BR902" s="49"/>
      <c r="BS902" s="49"/>
      <c r="BT902" s="49"/>
      <c r="BU902" s="49"/>
      <c r="BV902" s="49"/>
      <c r="BW902" s="49"/>
      <c r="BX902" s="49"/>
      <c r="BY902" s="49"/>
      <c r="BZ902" s="49"/>
      <c r="CA902" s="49"/>
      <c r="CB902" s="49"/>
      <c r="CC902" s="49"/>
      <c r="CD902" s="49"/>
      <c r="CE902" s="49"/>
      <c r="CJ902" s="49"/>
      <c r="CK902" s="49"/>
      <c r="CN902" s="49"/>
      <c r="CO902" s="49"/>
      <c r="CP902" s="49"/>
      <c r="CQ902" s="49"/>
      <c r="CR902" s="49"/>
      <c r="CS902" s="49"/>
      <c r="CT902" s="49"/>
      <c r="CU902" s="49"/>
      <c r="CV902" s="49"/>
      <c r="CW902" s="49"/>
      <c r="CX902" s="49"/>
      <c r="CY902" s="49"/>
      <c r="CZ902" s="49"/>
      <c r="DA902" s="49"/>
      <c r="DB902" s="49"/>
      <c r="DC902" s="49"/>
      <c r="DD902" s="49"/>
    </row>
    <row r="903" spans="1:108">
      <c r="A903" s="49"/>
      <c r="B903" s="66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  <c r="BM903" s="49"/>
      <c r="BN903" s="49"/>
      <c r="BO903" s="49"/>
      <c r="BP903" s="49"/>
      <c r="BQ903" s="49"/>
      <c r="BR903" s="49"/>
      <c r="BS903" s="49"/>
      <c r="BT903" s="49"/>
      <c r="BU903" s="49"/>
      <c r="BV903" s="49"/>
      <c r="BW903" s="49"/>
      <c r="BX903" s="49"/>
      <c r="BY903" s="49"/>
      <c r="BZ903" s="49"/>
      <c r="CA903" s="49"/>
      <c r="CB903" s="49"/>
      <c r="CC903" s="49"/>
      <c r="CD903" s="49"/>
      <c r="CE903" s="49"/>
      <c r="CJ903" s="49"/>
      <c r="CK903" s="49"/>
      <c r="CN903" s="49"/>
      <c r="CO903" s="49"/>
      <c r="CP903" s="49"/>
      <c r="CQ903" s="49"/>
      <c r="CR903" s="49"/>
      <c r="CS903" s="49"/>
      <c r="CT903" s="49"/>
      <c r="CU903" s="49"/>
      <c r="CV903" s="49"/>
      <c r="CW903" s="49"/>
      <c r="CX903" s="49"/>
      <c r="CY903" s="49"/>
      <c r="CZ903" s="49"/>
      <c r="DA903" s="49"/>
      <c r="DB903" s="49"/>
      <c r="DC903" s="49"/>
      <c r="DD903" s="49"/>
    </row>
    <row r="904" spans="1:108">
      <c r="A904" s="49"/>
      <c r="B904" s="66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  <c r="BM904" s="49"/>
      <c r="BN904" s="49"/>
      <c r="BO904" s="49"/>
      <c r="BP904" s="49"/>
      <c r="BQ904" s="49"/>
      <c r="BR904" s="49"/>
      <c r="BS904" s="49"/>
      <c r="BT904" s="49"/>
      <c r="BU904" s="49"/>
      <c r="BV904" s="49"/>
      <c r="BW904" s="49"/>
      <c r="BX904" s="49"/>
      <c r="BY904" s="49"/>
      <c r="BZ904" s="49"/>
      <c r="CA904" s="49"/>
      <c r="CB904" s="49"/>
      <c r="CC904" s="49"/>
      <c r="CD904" s="49"/>
      <c r="CE904" s="49"/>
      <c r="CJ904" s="49"/>
      <c r="CK904" s="49"/>
      <c r="CN904" s="49"/>
      <c r="CO904" s="49"/>
      <c r="CP904" s="49"/>
      <c r="CQ904" s="49"/>
      <c r="CR904" s="49"/>
      <c r="CS904" s="49"/>
      <c r="CT904" s="49"/>
      <c r="CU904" s="49"/>
      <c r="CV904" s="49"/>
      <c r="CW904" s="49"/>
      <c r="CX904" s="49"/>
      <c r="CY904" s="49"/>
      <c r="CZ904" s="49"/>
      <c r="DA904" s="49"/>
      <c r="DB904" s="49"/>
      <c r="DC904" s="49"/>
      <c r="DD904" s="49"/>
    </row>
    <row r="905" spans="1:108">
      <c r="A905" s="49"/>
      <c r="B905" s="66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  <c r="BM905" s="49"/>
      <c r="BN905" s="49"/>
      <c r="BO905" s="49"/>
      <c r="BP905" s="49"/>
      <c r="BQ905" s="49"/>
      <c r="BR905" s="49"/>
      <c r="BS905" s="49"/>
      <c r="BT905" s="49"/>
      <c r="BU905" s="49"/>
      <c r="BV905" s="49"/>
      <c r="BW905" s="49"/>
      <c r="BX905" s="49"/>
      <c r="BY905" s="49"/>
      <c r="BZ905" s="49"/>
      <c r="CA905" s="49"/>
      <c r="CB905" s="49"/>
      <c r="CC905" s="49"/>
      <c r="CD905" s="49"/>
      <c r="CE905" s="49"/>
      <c r="CJ905" s="49"/>
      <c r="CK905" s="49"/>
      <c r="CN905" s="49"/>
      <c r="CO905" s="49"/>
      <c r="CP905" s="49"/>
      <c r="CQ905" s="49"/>
      <c r="CR905" s="49"/>
      <c r="CS905" s="49"/>
      <c r="CT905" s="49"/>
      <c r="CU905" s="49"/>
      <c r="CV905" s="49"/>
      <c r="CW905" s="49"/>
      <c r="CX905" s="49"/>
      <c r="CY905" s="49"/>
      <c r="CZ905" s="49"/>
      <c r="DA905" s="49"/>
      <c r="DB905" s="49"/>
      <c r="DC905" s="49"/>
      <c r="DD905" s="49"/>
    </row>
    <row r="906" spans="1:108">
      <c r="A906" s="49"/>
      <c r="B906" s="66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  <c r="BM906" s="49"/>
      <c r="BN906" s="49"/>
      <c r="BO906" s="49"/>
      <c r="BP906" s="49"/>
      <c r="BQ906" s="49"/>
      <c r="BR906" s="49"/>
      <c r="BS906" s="49"/>
      <c r="BT906" s="49"/>
      <c r="BU906" s="49"/>
      <c r="BV906" s="49"/>
      <c r="BW906" s="49"/>
      <c r="BX906" s="49"/>
      <c r="BY906" s="49"/>
      <c r="BZ906" s="49"/>
      <c r="CA906" s="49"/>
      <c r="CB906" s="49"/>
      <c r="CC906" s="49"/>
      <c r="CD906" s="49"/>
      <c r="CE906" s="49"/>
      <c r="CJ906" s="49"/>
      <c r="CK906" s="49"/>
      <c r="CN906" s="49"/>
      <c r="CO906" s="49"/>
      <c r="CP906" s="49"/>
      <c r="CQ906" s="49"/>
      <c r="CR906" s="49"/>
      <c r="CS906" s="49"/>
      <c r="CT906" s="49"/>
      <c r="CU906" s="49"/>
      <c r="CV906" s="49"/>
      <c r="CW906" s="49"/>
      <c r="CX906" s="49"/>
      <c r="CY906" s="49"/>
      <c r="CZ906" s="49"/>
      <c r="DA906" s="49"/>
      <c r="DB906" s="49"/>
      <c r="DC906" s="49"/>
      <c r="DD906" s="49"/>
    </row>
    <row r="907" spans="1:108">
      <c r="A907" s="49"/>
      <c r="B907" s="66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  <c r="BM907" s="49"/>
      <c r="BN907" s="49"/>
      <c r="BO907" s="49"/>
      <c r="BP907" s="49"/>
      <c r="BQ907" s="49"/>
      <c r="BR907" s="49"/>
      <c r="BS907" s="49"/>
      <c r="BT907" s="49"/>
      <c r="BU907" s="49"/>
      <c r="BV907" s="49"/>
      <c r="BW907" s="49"/>
      <c r="BX907" s="49"/>
      <c r="BY907" s="49"/>
      <c r="BZ907" s="49"/>
      <c r="CA907" s="49"/>
      <c r="CB907" s="49"/>
      <c r="CC907" s="49"/>
      <c r="CD907" s="49"/>
      <c r="CE907" s="49"/>
      <c r="CJ907" s="49"/>
      <c r="CK907" s="49"/>
      <c r="CN907" s="49"/>
      <c r="CO907" s="49"/>
      <c r="CP907" s="49"/>
      <c r="CQ907" s="49"/>
      <c r="CR907" s="49"/>
      <c r="CS907" s="49"/>
      <c r="CT907" s="49"/>
      <c r="CU907" s="49"/>
      <c r="CV907" s="49"/>
      <c r="CW907" s="49"/>
      <c r="CX907" s="49"/>
      <c r="CY907" s="49"/>
      <c r="CZ907" s="49"/>
      <c r="DA907" s="49"/>
      <c r="DB907" s="49"/>
      <c r="DC907" s="49"/>
      <c r="DD907" s="49"/>
    </row>
    <row r="908" spans="1:108">
      <c r="A908" s="49"/>
      <c r="B908" s="66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  <c r="BM908" s="49"/>
      <c r="BN908" s="49"/>
      <c r="BO908" s="49"/>
      <c r="BP908" s="49"/>
      <c r="BQ908" s="49"/>
      <c r="BR908" s="49"/>
      <c r="BS908" s="49"/>
      <c r="BT908" s="49"/>
      <c r="BU908" s="49"/>
      <c r="BV908" s="49"/>
      <c r="BW908" s="49"/>
      <c r="BX908" s="49"/>
      <c r="BY908" s="49"/>
      <c r="BZ908" s="49"/>
      <c r="CA908" s="49"/>
      <c r="CB908" s="49"/>
      <c r="CC908" s="49"/>
      <c r="CD908" s="49"/>
      <c r="CE908" s="49"/>
      <c r="CJ908" s="49"/>
      <c r="CK908" s="49"/>
      <c r="CN908" s="49"/>
      <c r="CO908" s="49"/>
      <c r="CP908" s="49"/>
      <c r="CQ908" s="49"/>
      <c r="CR908" s="49"/>
      <c r="CS908" s="49"/>
      <c r="CT908" s="49"/>
      <c r="CU908" s="49"/>
      <c r="CV908" s="49"/>
      <c r="CW908" s="49"/>
      <c r="CX908" s="49"/>
      <c r="CY908" s="49"/>
      <c r="CZ908" s="49"/>
      <c r="DA908" s="49"/>
      <c r="DB908" s="49"/>
      <c r="DC908" s="49"/>
      <c r="DD908" s="49"/>
    </row>
    <row r="909" spans="1:108">
      <c r="A909" s="49"/>
      <c r="B909" s="66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  <c r="BM909" s="49"/>
      <c r="BN909" s="49"/>
      <c r="BO909" s="49"/>
      <c r="BP909" s="49"/>
      <c r="BQ909" s="49"/>
      <c r="BR909" s="49"/>
      <c r="BS909" s="49"/>
      <c r="BT909" s="49"/>
      <c r="BU909" s="49"/>
      <c r="BV909" s="49"/>
      <c r="BW909" s="49"/>
      <c r="BX909" s="49"/>
      <c r="BY909" s="49"/>
      <c r="BZ909" s="49"/>
      <c r="CA909" s="49"/>
      <c r="CB909" s="49"/>
      <c r="CC909" s="49"/>
      <c r="CD909" s="49"/>
      <c r="CE909" s="49"/>
      <c r="CJ909" s="49"/>
      <c r="CK909" s="49"/>
      <c r="CN909" s="49"/>
      <c r="CO909" s="49"/>
      <c r="CP909" s="49"/>
      <c r="CQ909" s="49"/>
      <c r="CR909" s="49"/>
      <c r="CS909" s="49"/>
      <c r="CT909" s="49"/>
      <c r="CU909" s="49"/>
      <c r="CV909" s="49"/>
      <c r="CW909" s="49"/>
      <c r="CX909" s="49"/>
      <c r="CY909" s="49"/>
      <c r="CZ909" s="49"/>
      <c r="DA909" s="49"/>
      <c r="DB909" s="49"/>
      <c r="DC909" s="49"/>
      <c r="DD909" s="49"/>
    </row>
    <row r="910" spans="1:108">
      <c r="A910" s="49"/>
      <c r="B910" s="66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  <c r="BM910" s="49"/>
      <c r="BN910" s="49"/>
      <c r="BO910" s="49"/>
      <c r="BP910" s="49"/>
      <c r="BQ910" s="49"/>
      <c r="BR910" s="49"/>
      <c r="BS910" s="49"/>
      <c r="BT910" s="49"/>
      <c r="BU910" s="49"/>
      <c r="BV910" s="49"/>
      <c r="BW910" s="49"/>
      <c r="BX910" s="49"/>
      <c r="BY910" s="49"/>
      <c r="BZ910" s="49"/>
      <c r="CA910" s="49"/>
      <c r="CB910" s="49"/>
      <c r="CC910" s="49"/>
      <c r="CD910" s="49"/>
      <c r="CE910" s="49"/>
      <c r="CJ910" s="49"/>
      <c r="CK910" s="49"/>
      <c r="CN910" s="49"/>
      <c r="CO910" s="49"/>
      <c r="CP910" s="49"/>
      <c r="CQ910" s="49"/>
      <c r="CR910" s="49"/>
      <c r="CS910" s="49"/>
      <c r="CT910" s="49"/>
      <c r="CU910" s="49"/>
      <c r="CV910" s="49"/>
      <c r="CW910" s="49"/>
      <c r="CX910" s="49"/>
      <c r="CY910" s="49"/>
      <c r="CZ910" s="49"/>
      <c r="DA910" s="49"/>
      <c r="DB910" s="49"/>
      <c r="DC910" s="49"/>
      <c r="DD910" s="49"/>
    </row>
    <row r="911" spans="1:108">
      <c r="A911" s="49"/>
      <c r="B911" s="66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  <c r="BM911" s="49"/>
      <c r="BN911" s="49"/>
      <c r="BO911" s="49"/>
      <c r="BP911" s="49"/>
      <c r="BQ911" s="49"/>
      <c r="BR911" s="49"/>
      <c r="BS911" s="49"/>
      <c r="BT911" s="49"/>
      <c r="BU911" s="49"/>
      <c r="BV911" s="49"/>
      <c r="BW911" s="49"/>
      <c r="BX911" s="49"/>
      <c r="BY911" s="49"/>
      <c r="BZ911" s="49"/>
      <c r="CA911" s="49"/>
      <c r="CB911" s="49"/>
      <c r="CC911" s="49"/>
      <c r="CD911" s="49"/>
      <c r="CE911" s="49"/>
      <c r="CJ911" s="49"/>
      <c r="CK911" s="49"/>
      <c r="CN911" s="49"/>
      <c r="CO911" s="49"/>
      <c r="CP911" s="49"/>
      <c r="CQ911" s="49"/>
      <c r="CR911" s="49"/>
      <c r="CS911" s="49"/>
      <c r="CT911" s="49"/>
      <c r="CU911" s="49"/>
      <c r="CV911" s="49"/>
      <c r="CW911" s="49"/>
      <c r="CX911" s="49"/>
      <c r="CY911" s="49"/>
      <c r="CZ911" s="49"/>
      <c r="DA911" s="49"/>
      <c r="DB911" s="49"/>
      <c r="DC911" s="49"/>
      <c r="DD911" s="49"/>
    </row>
    <row r="912" spans="1:108">
      <c r="A912" s="49"/>
      <c r="B912" s="66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  <c r="BM912" s="49"/>
      <c r="BN912" s="49"/>
      <c r="BO912" s="49"/>
      <c r="BP912" s="49"/>
      <c r="BQ912" s="49"/>
      <c r="BR912" s="49"/>
      <c r="BS912" s="49"/>
      <c r="BT912" s="49"/>
      <c r="BU912" s="49"/>
      <c r="BV912" s="49"/>
      <c r="BW912" s="49"/>
      <c r="BX912" s="49"/>
      <c r="BY912" s="49"/>
      <c r="BZ912" s="49"/>
      <c r="CA912" s="49"/>
      <c r="CB912" s="49"/>
      <c r="CC912" s="49"/>
      <c r="CD912" s="49"/>
      <c r="CE912" s="49"/>
      <c r="CJ912" s="49"/>
      <c r="CK912" s="49"/>
      <c r="CN912" s="49"/>
      <c r="CO912" s="49"/>
      <c r="CP912" s="49"/>
      <c r="CQ912" s="49"/>
      <c r="CR912" s="49"/>
      <c r="CS912" s="49"/>
      <c r="CT912" s="49"/>
      <c r="CU912" s="49"/>
      <c r="CV912" s="49"/>
      <c r="CW912" s="49"/>
      <c r="CX912" s="49"/>
      <c r="CY912" s="49"/>
      <c r="CZ912" s="49"/>
      <c r="DA912" s="49"/>
      <c r="DB912" s="49"/>
      <c r="DC912" s="49"/>
      <c r="DD912" s="49"/>
    </row>
    <row r="913" spans="1:108">
      <c r="A913" s="49"/>
      <c r="B913" s="66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  <c r="BM913" s="49"/>
      <c r="BN913" s="49"/>
      <c r="BO913" s="49"/>
      <c r="BP913" s="49"/>
      <c r="BQ913" s="49"/>
      <c r="BR913" s="49"/>
      <c r="BS913" s="49"/>
      <c r="BT913" s="49"/>
      <c r="BU913" s="49"/>
      <c r="BV913" s="49"/>
      <c r="BW913" s="49"/>
      <c r="BX913" s="49"/>
      <c r="BY913" s="49"/>
      <c r="BZ913" s="49"/>
      <c r="CA913" s="49"/>
      <c r="CB913" s="49"/>
      <c r="CC913" s="49"/>
      <c r="CD913" s="49"/>
      <c r="CE913" s="49"/>
      <c r="CJ913" s="49"/>
      <c r="CK913" s="49"/>
      <c r="CN913" s="49"/>
      <c r="CO913" s="49"/>
      <c r="CP913" s="49"/>
      <c r="CQ913" s="49"/>
      <c r="CR913" s="49"/>
      <c r="CS913" s="49"/>
      <c r="CT913" s="49"/>
      <c r="CU913" s="49"/>
      <c r="CV913" s="49"/>
      <c r="CW913" s="49"/>
      <c r="CX913" s="49"/>
      <c r="CY913" s="49"/>
      <c r="CZ913" s="49"/>
      <c r="DA913" s="49"/>
      <c r="DB913" s="49"/>
      <c r="DC913" s="49"/>
      <c r="DD913" s="49"/>
    </row>
    <row r="914" spans="1:108">
      <c r="A914" s="49"/>
      <c r="B914" s="66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  <c r="BM914" s="49"/>
      <c r="BN914" s="49"/>
      <c r="BO914" s="49"/>
      <c r="BP914" s="49"/>
      <c r="BQ914" s="49"/>
      <c r="BR914" s="49"/>
      <c r="BS914" s="49"/>
      <c r="BT914" s="49"/>
      <c r="BU914" s="49"/>
      <c r="BV914" s="49"/>
      <c r="BW914" s="49"/>
      <c r="BX914" s="49"/>
      <c r="BY914" s="49"/>
      <c r="BZ914" s="49"/>
      <c r="CA914" s="49"/>
      <c r="CB914" s="49"/>
      <c r="CC914" s="49"/>
      <c r="CD914" s="49"/>
      <c r="CE914" s="49"/>
      <c r="CJ914" s="49"/>
      <c r="CK914" s="49"/>
      <c r="CN914" s="49"/>
      <c r="CO914" s="49"/>
      <c r="CP914" s="49"/>
      <c r="CQ914" s="49"/>
      <c r="CR914" s="49"/>
      <c r="CS914" s="49"/>
      <c r="CT914" s="49"/>
      <c r="CU914" s="49"/>
      <c r="CV914" s="49"/>
      <c r="CW914" s="49"/>
      <c r="CX914" s="49"/>
      <c r="CY914" s="49"/>
      <c r="CZ914" s="49"/>
      <c r="DA914" s="49"/>
      <c r="DB914" s="49"/>
      <c r="DC914" s="49"/>
      <c r="DD914" s="49"/>
    </row>
    <row r="915" spans="1:108">
      <c r="A915" s="49"/>
      <c r="B915" s="66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  <c r="BM915" s="49"/>
      <c r="BN915" s="49"/>
      <c r="BO915" s="49"/>
      <c r="BP915" s="49"/>
      <c r="BQ915" s="49"/>
      <c r="BR915" s="49"/>
      <c r="BS915" s="49"/>
      <c r="BT915" s="49"/>
      <c r="BU915" s="49"/>
      <c r="BV915" s="49"/>
      <c r="BW915" s="49"/>
      <c r="BX915" s="49"/>
      <c r="BY915" s="49"/>
      <c r="BZ915" s="49"/>
      <c r="CA915" s="49"/>
      <c r="CB915" s="49"/>
      <c r="CC915" s="49"/>
      <c r="CD915" s="49"/>
      <c r="CE915" s="49"/>
      <c r="CJ915" s="49"/>
      <c r="CK915" s="49"/>
      <c r="CN915" s="49"/>
      <c r="CO915" s="49"/>
      <c r="CP915" s="49"/>
      <c r="CQ915" s="49"/>
      <c r="CR915" s="49"/>
      <c r="CS915" s="49"/>
      <c r="CT915" s="49"/>
      <c r="CU915" s="49"/>
      <c r="CV915" s="49"/>
      <c r="CW915" s="49"/>
      <c r="CX915" s="49"/>
      <c r="CY915" s="49"/>
      <c r="CZ915" s="49"/>
      <c r="DA915" s="49"/>
      <c r="DB915" s="49"/>
      <c r="DC915" s="49"/>
      <c r="DD915" s="49"/>
    </row>
    <row r="916" spans="1:108">
      <c r="A916" s="49"/>
      <c r="B916" s="66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  <c r="BM916" s="49"/>
      <c r="BN916" s="49"/>
      <c r="BO916" s="49"/>
      <c r="BP916" s="49"/>
      <c r="BQ916" s="49"/>
      <c r="BR916" s="49"/>
      <c r="BS916" s="49"/>
      <c r="BT916" s="49"/>
      <c r="BU916" s="49"/>
      <c r="BV916" s="49"/>
      <c r="BW916" s="49"/>
      <c r="BX916" s="49"/>
      <c r="BY916" s="49"/>
      <c r="BZ916" s="49"/>
      <c r="CA916" s="49"/>
      <c r="CB916" s="49"/>
      <c r="CC916" s="49"/>
      <c r="CD916" s="49"/>
      <c r="CE916" s="49"/>
      <c r="CJ916" s="49"/>
      <c r="CK916" s="49"/>
      <c r="CN916" s="49"/>
      <c r="CO916" s="49"/>
      <c r="CP916" s="49"/>
      <c r="CQ916" s="49"/>
      <c r="CR916" s="49"/>
      <c r="CS916" s="49"/>
      <c r="CT916" s="49"/>
      <c r="CU916" s="49"/>
      <c r="CV916" s="49"/>
      <c r="CW916" s="49"/>
      <c r="CX916" s="49"/>
      <c r="CY916" s="49"/>
      <c r="CZ916" s="49"/>
      <c r="DA916" s="49"/>
      <c r="DB916" s="49"/>
      <c r="DC916" s="49"/>
      <c r="DD916" s="49"/>
    </row>
    <row r="917" spans="1:108">
      <c r="A917" s="49"/>
      <c r="B917" s="66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  <c r="BM917" s="49"/>
      <c r="BN917" s="49"/>
      <c r="BO917" s="49"/>
      <c r="BP917" s="49"/>
      <c r="BQ917" s="49"/>
      <c r="BR917" s="49"/>
      <c r="BS917" s="49"/>
      <c r="BT917" s="49"/>
      <c r="BU917" s="49"/>
      <c r="BV917" s="49"/>
      <c r="BW917" s="49"/>
      <c r="BX917" s="49"/>
      <c r="BY917" s="49"/>
      <c r="BZ917" s="49"/>
      <c r="CA917" s="49"/>
      <c r="CB917" s="49"/>
      <c r="CC917" s="49"/>
      <c r="CD917" s="49"/>
      <c r="CE917" s="49"/>
      <c r="CJ917" s="49"/>
      <c r="CK917" s="49"/>
      <c r="CN917" s="49"/>
      <c r="CO917" s="49"/>
      <c r="CP917" s="49"/>
      <c r="CQ917" s="49"/>
      <c r="CR917" s="49"/>
      <c r="CS917" s="49"/>
      <c r="CT917" s="49"/>
      <c r="CU917" s="49"/>
      <c r="CV917" s="49"/>
      <c r="CW917" s="49"/>
      <c r="CX917" s="49"/>
      <c r="CY917" s="49"/>
      <c r="CZ917" s="49"/>
      <c r="DA917" s="49"/>
      <c r="DB917" s="49"/>
      <c r="DC917" s="49"/>
      <c r="DD917" s="49"/>
    </row>
    <row r="918" spans="1:108">
      <c r="A918" s="49"/>
      <c r="B918" s="66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  <c r="BM918" s="49"/>
      <c r="BN918" s="49"/>
      <c r="BO918" s="49"/>
      <c r="BP918" s="49"/>
      <c r="BQ918" s="49"/>
      <c r="BR918" s="49"/>
      <c r="BS918" s="49"/>
      <c r="BT918" s="49"/>
      <c r="BU918" s="49"/>
      <c r="BV918" s="49"/>
      <c r="BW918" s="49"/>
      <c r="BX918" s="49"/>
      <c r="BY918" s="49"/>
      <c r="BZ918" s="49"/>
      <c r="CA918" s="49"/>
      <c r="CB918" s="49"/>
      <c r="CC918" s="49"/>
      <c r="CD918" s="49"/>
      <c r="CE918" s="49"/>
      <c r="CJ918" s="49"/>
      <c r="CK918" s="49"/>
      <c r="CN918" s="49"/>
      <c r="CO918" s="49"/>
      <c r="CP918" s="49"/>
      <c r="CQ918" s="49"/>
      <c r="CR918" s="49"/>
      <c r="CS918" s="49"/>
      <c r="CT918" s="49"/>
      <c r="CU918" s="49"/>
      <c r="CV918" s="49"/>
      <c r="CW918" s="49"/>
      <c r="CX918" s="49"/>
      <c r="CY918" s="49"/>
      <c r="CZ918" s="49"/>
      <c r="DA918" s="49"/>
      <c r="DB918" s="49"/>
      <c r="DC918" s="49"/>
      <c r="DD918" s="49"/>
    </row>
    <row r="919" spans="1:108">
      <c r="A919" s="49"/>
      <c r="B919" s="66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  <c r="BM919" s="49"/>
      <c r="BN919" s="49"/>
      <c r="BO919" s="49"/>
      <c r="BP919" s="49"/>
      <c r="BQ919" s="49"/>
      <c r="BR919" s="49"/>
      <c r="BS919" s="49"/>
      <c r="BT919" s="49"/>
      <c r="BU919" s="49"/>
      <c r="BV919" s="49"/>
      <c r="BW919" s="49"/>
      <c r="BX919" s="49"/>
      <c r="BY919" s="49"/>
      <c r="BZ919" s="49"/>
      <c r="CA919" s="49"/>
      <c r="CB919" s="49"/>
      <c r="CC919" s="49"/>
      <c r="CD919" s="49"/>
      <c r="CE919" s="49"/>
      <c r="CJ919" s="49"/>
      <c r="CK919" s="49"/>
      <c r="CN919" s="49"/>
      <c r="CO919" s="49"/>
      <c r="CP919" s="49"/>
      <c r="CQ919" s="49"/>
      <c r="CR919" s="49"/>
      <c r="CS919" s="49"/>
      <c r="CT919" s="49"/>
      <c r="CU919" s="49"/>
      <c r="CV919" s="49"/>
      <c r="CW919" s="49"/>
      <c r="CX919" s="49"/>
      <c r="CY919" s="49"/>
      <c r="CZ919" s="49"/>
      <c r="DA919" s="49"/>
      <c r="DB919" s="49"/>
      <c r="DC919" s="49"/>
      <c r="DD919" s="49"/>
    </row>
    <row r="920" spans="1:108">
      <c r="A920" s="49"/>
      <c r="B920" s="66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  <c r="BM920" s="49"/>
      <c r="BN920" s="49"/>
      <c r="BO920" s="49"/>
      <c r="BP920" s="49"/>
      <c r="BQ920" s="49"/>
      <c r="BR920" s="49"/>
      <c r="BS920" s="49"/>
      <c r="BT920" s="49"/>
      <c r="BU920" s="49"/>
      <c r="BV920" s="49"/>
      <c r="BW920" s="49"/>
      <c r="BX920" s="49"/>
      <c r="BY920" s="49"/>
      <c r="BZ920" s="49"/>
      <c r="CA920" s="49"/>
      <c r="CB920" s="49"/>
      <c r="CC920" s="49"/>
      <c r="CD920" s="49"/>
      <c r="CE920" s="49"/>
      <c r="CJ920" s="49"/>
      <c r="CK920" s="49"/>
      <c r="CN920" s="49"/>
      <c r="CO920" s="49"/>
      <c r="CP920" s="49"/>
      <c r="CQ920" s="49"/>
      <c r="CR920" s="49"/>
      <c r="CS920" s="49"/>
      <c r="CT920" s="49"/>
      <c r="CU920" s="49"/>
      <c r="CV920" s="49"/>
      <c r="CW920" s="49"/>
      <c r="CX920" s="49"/>
      <c r="CY920" s="49"/>
      <c r="CZ920" s="49"/>
      <c r="DA920" s="49"/>
      <c r="DB920" s="49"/>
      <c r="DC920" s="49"/>
      <c r="DD920" s="49"/>
    </row>
    <row r="921" spans="1:108">
      <c r="A921" s="49"/>
      <c r="B921" s="66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  <c r="BM921" s="49"/>
      <c r="BN921" s="49"/>
      <c r="BO921" s="49"/>
      <c r="BP921" s="49"/>
      <c r="BQ921" s="49"/>
      <c r="BR921" s="49"/>
      <c r="BS921" s="49"/>
      <c r="BT921" s="49"/>
      <c r="BU921" s="49"/>
      <c r="BV921" s="49"/>
      <c r="BW921" s="49"/>
      <c r="BX921" s="49"/>
      <c r="BY921" s="49"/>
      <c r="BZ921" s="49"/>
      <c r="CA921" s="49"/>
      <c r="CB921" s="49"/>
      <c r="CC921" s="49"/>
      <c r="CD921" s="49"/>
      <c r="CE921" s="49"/>
      <c r="CJ921" s="49"/>
      <c r="CK921" s="49"/>
      <c r="CN921" s="49"/>
      <c r="CO921" s="49"/>
      <c r="CP921" s="49"/>
      <c r="CQ921" s="49"/>
      <c r="CR921" s="49"/>
      <c r="CS921" s="49"/>
      <c r="CT921" s="49"/>
      <c r="CU921" s="49"/>
      <c r="CV921" s="49"/>
      <c r="CW921" s="49"/>
      <c r="CX921" s="49"/>
      <c r="CY921" s="49"/>
      <c r="CZ921" s="49"/>
      <c r="DA921" s="49"/>
      <c r="DB921" s="49"/>
      <c r="DC921" s="49"/>
      <c r="DD921" s="49"/>
    </row>
    <row r="922" spans="1:108">
      <c r="A922" s="49"/>
      <c r="B922" s="66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  <c r="BM922" s="49"/>
      <c r="BN922" s="49"/>
      <c r="BO922" s="49"/>
      <c r="BP922" s="49"/>
      <c r="BQ922" s="49"/>
      <c r="BR922" s="49"/>
      <c r="BS922" s="49"/>
      <c r="BT922" s="49"/>
      <c r="BU922" s="49"/>
      <c r="BV922" s="49"/>
      <c r="BW922" s="49"/>
      <c r="BX922" s="49"/>
      <c r="BY922" s="49"/>
      <c r="BZ922" s="49"/>
      <c r="CA922" s="49"/>
      <c r="CB922" s="49"/>
      <c r="CC922" s="49"/>
      <c r="CD922" s="49"/>
      <c r="CE922" s="49"/>
      <c r="CJ922" s="49"/>
      <c r="CK922" s="49"/>
      <c r="CN922" s="49"/>
      <c r="CO922" s="49"/>
      <c r="CP922" s="49"/>
      <c r="CQ922" s="49"/>
      <c r="CR922" s="49"/>
      <c r="CS922" s="49"/>
      <c r="CT922" s="49"/>
      <c r="CU922" s="49"/>
      <c r="CV922" s="49"/>
      <c r="CW922" s="49"/>
      <c r="CX922" s="49"/>
      <c r="CY922" s="49"/>
      <c r="CZ922" s="49"/>
      <c r="DA922" s="49"/>
      <c r="DB922" s="49"/>
      <c r="DC922" s="49"/>
      <c r="DD922" s="49"/>
    </row>
    <row r="923" spans="1:108">
      <c r="A923" s="49"/>
      <c r="B923" s="66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  <c r="BM923" s="49"/>
      <c r="BN923" s="49"/>
      <c r="BO923" s="49"/>
      <c r="BP923" s="49"/>
      <c r="BQ923" s="49"/>
      <c r="BR923" s="49"/>
      <c r="BS923" s="49"/>
      <c r="BT923" s="49"/>
      <c r="BU923" s="49"/>
      <c r="BV923" s="49"/>
      <c r="BW923" s="49"/>
      <c r="BX923" s="49"/>
      <c r="BY923" s="49"/>
      <c r="BZ923" s="49"/>
      <c r="CA923" s="49"/>
      <c r="CB923" s="49"/>
      <c r="CC923" s="49"/>
      <c r="CD923" s="49"/>
      <c r="CE923" s="49"/>
      <c r="CJ923" s="49"/>
      <c r="CK923" s="49"/>
      <c r="CN923" s="49"/>
      <c r="CO923" s="49"/>
      <c r="CP923" s="49"/>
      <c r="CQ923" s="49"/>
      <c r="CR923" s="49"/>
      <c r="CS923" s="49"/>
      <c r="CT923" s="49"/>
      <c r="CU923" s="49"/>
      <c r="CV923" s="49"/>
      <c r="CW923" s="49"/>
      <c r="CX923" s="49"/>
      <c r="CY923" s="49"/>
      <c r="CZ923" s="49"/>
      <c r="DA923" s="49"/>
      <c r="DB923" s="49"/>
      <c r="DC923" s="49"/>
      <c r="DD923" s="49"/>
    </row>
    <row r="924" spans="1:108">
      <c r="A924" s="49"/>
      <c r="B924" s="66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  <c r="BM924" s="49"/>
      <c r="BN924" s="49"/>
      <c r="BO924" s="49"/>
      <c r="BP924" s="49"/>
      <c r="BQ924" s="49"/>
      <c r="BR924" s="49"/>
      <c r="BS924" s="49"/>
      <c r="BT924" s="49"/>
      <c r="BU924" s="49"/>
      <c r="BV924" s="49"/>
      <c r="BW924" s="49"/>
      <c r="BX924" s="49"/>
      <c r="BY924" s="49"/>
      <c r="BZ924" s="49"/>
      <c r="CA924" s="49"/>
      <c r="CB924" s="49"/>
      <c r="CC924" s="49"/>
      <c r="CD924" s="49"/>
      <c r="CE924" s="49"/>
      <c r="CJ924" s="49"/>
      <c r="CK924" s="49"/>
      <c r="CN924" s="49"/>
      <c r="CO924" s="49"/>
      <c r="CP924" s="49"/>
      <c r="CQ924" s="49"/>
      <c r="CR924" s="49"/>
      <c r="CS924" s="49"/>
      <c r="CT924" s="49"/>
      <c r="CU924" s="49"/>
      <c r="CV924" s="49"/>
      <c r="CW924" s="49"/>
      <c r="CX924" s="49"/>
      <c r="CY924" s="49"/>
      <c r="CZ924" s="49"/>
      <c r="DA924" s="49"/>
      <c r="DB924" s="49"/>
      <c r="DC924" s="49"/>
      <c r="DD924" s="49"/>
    </row>
    <row r="925" spans="1:108">
      <c r="A925" s="49"/>
      <c r="B925" s="66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  <c r="BM925" s="49"/>
      <c r="BN925" s="49"/>
      <c r="BO925" s="49"/>
      <c r="BP925" s="49"/>
      <c r="BQ925" s="49"/>
      <c r="BR925" s="49"/>
      <c r="BS925" s="49"/>
      <c r="BT925" s="49"/>
      <c r="BU925" s="49"/>
      <c r="BV925" s="49"/>
      <c r="BW925" s="49"/>
      <c r="BX925" s="49"/>
      <c r="BY925" s="49"/>
      <c r="BZ925" s="49"/>
      <c r="CA925" s="49"/>
      <c r="CB925" s="49"/>
      <c r="CC925" s="49"/>
      <c r="CD925" s="49"/>
      <c r="CE925" s="49"/>
      <c r="CJ925" s="49"/>
      <c r="CK925" s="49"/>
      <c r="CN925" s="49"/>
      <c r="CO925" s="49"/>
      <c r="CP925" s="49"/>
      <c r="CQ925" s="49"/>
      <c r="CR925" s="49"/>
      <c r="CS925" s="49"/>
      <c r="CT925" s="49"/>
      <c r="CU925" s="49"/>
      <c r="CV925" s="49"/>
      <c r="CW925" s="49"/>
      <c r="CX925" s="49"/>
      <c r="CY925" s="49"/>
      <c r="CZ925" s="49"/>
      <c r="DA925" s="49"/>
      <c r="DB925" s="49"/>
      <c r="DC925" s="49"/>
      <c r="DD925" s="49"/>
    </row>
    <row r="926" spans="1:108">
      <c r="A926" s="49"/>
      <c r="B926" s="66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  <c r="BM926" s="49"/>
      <c r="BN926" s="49"/>
      <c r="BO926" s="49"/>
      <c r="BP926" s="49"/>
      <c r="BQ926" s="49"/>
      <c r="BR926" s="49"/>
      <c r="BS926" s="49"/>
      <c r="BT926" s="49"/>
      <c r="BU926" s="49"/>
      <c r="BV926" s="49"/>
      <c r="BW926" s="49"/>
      <c r="BX926" s="49"/>
      <c r="BY926" s="49"/>
      <c r="BZ926" s="49"/>
      <c r="CA926" s="49"/>
      <c r="CB926" s="49"/>
      <c r="CC926" s="49"/>
      <c r="CD926" s="49"/>
      <c r="CE926" s="49"/>
      <c r="CJ926" s="49"/>
      <c r="CK926" s="49"/>
      <c r="CN926" s="49"/>
      <c r="CO926" s="49"/>
      <c r="CP926" s="49"/>
      <c r="CQ926" s="49"/>
      <c r="CR926" s="49"/>
      <c r="CS926" s="49"/>
      <c r="CT926" s="49"/>
      <c r="CU926" s="49"/>
      <c r="CV926" s="49"/>
      <c r="CW926" s="49"/>
      <c r="CX926" s="49"/>
      <c r="CY926" s="49"/>
      <c r="CZ926" s="49"/>
      <c r="DA926" s="49"/>
      <c r="DB926" s="49"/>
      <c r="DC926" s="49"/>
      <c r="DD926" s="49"/>
    </row>
    <row r="927" spans="1:108">
      <c r="A927" s="49"/>
      <c r="B927" s="66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  <c r="BM927" s="49"/>
      <c r="BN927" s="49"/>
      <c r="BO927" s="49"/>
      <c r="BP927" s="49"/>
      <c r="BQ927" s="49"/>
      <c r="BR927" s="49"/>
      <c r="BS927" s="49"/>
      <c r="BT927" s="49"/>
      <c r="BU927" s="49"/>
      <c r="BV927" s="49"/>
      <c r="BW927" s="49"/>
      <c r="BX927" s="49"/>
      <c r="BY927" s="49"/>
      <c r="BZ927" s="49"/>
      <c r="CA927" s="49"/>
      <c r="CB927" s="49"/>
      <c r="CC927" s="49"/>
      <c r="CD927" s="49"/>
      <c r="CE927" s="49"/>
      <c r="CJ927" s="49"/>
      <c r="CK927" s="49"/>
      <c r="CN927" s="49"/>
      <c r="CO927" s="49"/>
      <c r="CP927" s="49"/>
      <c r="CQ927" s="49"/>
      <c r="CR927" s="49"/>
      <c r="CS927" s="49"/>
      <c r="CT927" s="49"/>
      <c r="CU927" s="49"/>
      <c r="CV927" s="49"/>
      <c r="CW927" s="49"/>
      <c r="CX927" s="49"/>
      <c r="CY927" s="49"/>
      <c r="CZ927" s="49"/>
      <c r="DA927" s="49"/>
      <c r="DB927" s="49"/>
      <c r="DC927" s="49"/>
      <c r="DD927" s="49"/>
    </row>
    <row r="928" spans="1:108">
      <c r="A928" s="49"/>
      <c r="B928" s="66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  <c r="BM928" s="49"/>
      <c r="BN928" s="49"/>
      <c r="BO928" s="49"/>
      <c r="BP928" s="49"/>
      <c r="BQ928" s="49"/>
      <c r="BR928" s="49"/>
      <c r="BS928" s="49"/>
      <c r="BT928" s="49"/>
      <c r="BU928" s="49"/>
      <c r="BV928" s="49"/>
      <c r="BW928" s="49"/>
      <c r="BX928" s="49"/>
      <c r="BY928" s="49"/>
      <c r="BZ928" s="49"/>
      <c r="CA928" s="49"/>
      <c r="CB928" s="49"/>
      <c r="CC928" s="49"/>
      <c r="CD928" s="49"/>
      <c r="CE928" s="49"/>
      <c r="CJ928" s="49"/>
      <c r="CK928" s="49"/>
      <c r="CN928" s="49"/>
      <c r="CO928" s="49"/>
      <c r="CP928" s="49"/>
      <c r="CQ928" s="49"/>
      <c r="CR928" s="49"/>
      <c r="CS928" s="49"/>
      <c r="CT928" s="49"/>
      <c r="CU928" s="49"/>
      <c r="CV928" s="49"/>
      <c r="CW928" s="49"/>
      <c r="CX928" s="49"/>
      <c r="CY928" s="49"/>
      <c r="CZ928" s="49"/>
      <c r="DA928" s="49"/>
      <c r="DB928" s="49"/>
      <c r="DC928" s="49"/>
      <c r="DD928" s="49"/>
    </row>
    <row r="929" spans="1:108">
      <c r="A929" s="49"/>
      <c r="B929" s="66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  <c r="BM929" s="49"/>
      <c r="BN929" s="49"/>
      <c r="BO929" s="49"/>
      <c r="BP929" s="49"/>
      <c r="BQ929" s="49"/>
      <c r="BR929" s="49"/>
      <c r="BS929" s="49"/>
      <c r="BT929" s="49"/>
      <c r="BU929" s="49"/>
      <c r="BV929" s="49"/>
      <c r="BW929" s="49"/>
      <c r="BX929" s="49"/>
      <c r="BY929" s="49"/>
      <c r="BZ929" s="49"/>
      <c r="CA929" s="49"/>
      <c r="CB929" s="49"/>
      <c r="CC929" s="49"/>
      <c r="CD929" s="49"/>
      <c r="CE929" s="49"/>
      <c r="CJ929" s="49"/>
      <c r="CK929" s="49"/>
      <c r="CN929" s="49"/>
      <c r="CO929" s="49"/>
      <c r="CP929" s="49"/>
      <c r="CQ929" s="49"/>
      <c r="CR929" s="49"/>
      <c r="CS929" s="49"/>
      <c r="CT929" s="49"/>
      <c r="CU929" s="49"/>
      <c r="CV929" s="49"/>
      <c r="CW929" s="49"/>
      <c r="CX929" s="49"/>
      <c r="CY929" s="49"/>
      <c r="CZ929" s="49"/>
      <c r="DA929" s="49"/>
      <c r="DB929" s="49"/>
      <c r="DC929" s="49"/>
      <c r="DD929" s="49"/>
    </row>
    <row r="930" spans="1:108">
      <c r="A930" s="49"/>
      <c r="B930" s="66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  <c r="BM930" s="49"/>
      <c r="BN930" s="49"/>
      <c r="BO930" s="49"/>
      <c r="BP930" s="49"/>
      <c r="BQ930" s="49"/>
      <c r="BR930" s="49"/>
      <c r="BS930" s="49"/>
      <c r="BT930" s="49"/>
      <c r="BU930" s="49"/>
      <c r="BV930" s="49"/>
      <c r="BW930" s="49"/>
      <c r="BX930" s="49"/>
      <c r="BY930" s="49"/>
      <c r="BZ930" s="49"/>
      <c r="CA930" s="49"/>
      <c r="CB930" s="49"/>
      <c r="CC930" s="49"/>
      <c r="CD930" s="49"/>
      <c r="CE930" s="49"/>
      <c r="CJ930" s="49"/>
      <c r="CK930" s="49"/>
      <c r="CN930" s="49"/>
      <c r="CO930" s="49"/>
      <c r="CP930" s="49"/>
      <c r="CQ930" s="49"/>
      <c r="CR930" s="49"/>
      <c r="CS930" s="49"/>
      <c r="CT930" s="49"/>
      <c r="CU930" s="49"/>
      <c r="CV930" s="49"/>
      <c r="CW930" s="49"/>
      <c r="CX930" s="49"/>
      <c r="CY930" s="49"/>
      <c r="CZ930" s="49"/>
      <c r="DA930" s="49"/>
      <c r="DB930" s="49"/>
      <c r="DC930" s="49"/>
      <c r="DD930" s="49"/>
    </row>
    <row r="931" spans="1:108">
      <c r="A931" s="49"/>
      <c r="B931" s="66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  <c r="BM931" s="49"/>
      <c r="BN931" s="49"/>
      <c r="BO931" s="49"/>
      <c r="BP931" s="49"/>
      <c r="BQ931" s="49"/>
      <c r="BR931" s="49"/>
      <c r="BS931" s="49"/>
      <c r="BT931" s="49"/>
      <c r="BU931" s="49"/>
      <c r="BV931" s="49"/>
      <c r="BW931" s="49"/>
      <c r="BX931" s="49"/>
      <c r="BY931" s="49"/>
      <c r="BZ931" s="49"/>
      <c r="CA931" s="49"/>
      <c r="CB931" s="49"/>
      <c r="CC931" s="49"/>
      <c r="CD931" s="49"/>
      <c r="CE931" s="49"/>
      <c r="CJ931" s="49"/>
      <c r="CK931" s="49"/>
      <c r="CN931" s="49"/>
      <c r="CO931" s="49"/>
      <c r="CP931" s="49"/>
      <c r="CQ931" s="49"/>
      <c r="CR931" s="49"/>
      <c r="CS931" s="49"/>
      <c r="CT931" s="49"/>
      <c r="CU931" s="49"/>
      <c r="CV931" s="49"/>
      <c r="CW931" s="49"/>
      <c r="CX931" s="49"/>
      <c r="CY931" s="49"/>
      <c r="CZ931" s="49"/>
      <c r="DA931" s="49"/>
      <c r="DB931" s="49"/>
      <c r="DC931" s="49"/>
      <c r="DD931" s="49"/>
    </row>
    <row r="932" spans="1:108">
      <c r="A932" s="49"/>
      <c r="B932" s="66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  <c r="BM932" s="49"/>
      <c r="BN932" s="49"/>
      <c r="BO932" s="49"/>
      <c r="BP932" s="49"/>
      <c r="BQ932" s="49"/>
      <c r="BR932" s="49"/>
      <c r="BS932" s="49"/>
      <c r="BT932" s="49"/>
      <c r="BU932" s="49"/>
      <c r="BV932" s="49"/>
      <c r="BW932" s="49"/>
      <c r="BX932" s="49"/>
      <c r="BY932" s="49"/>
      <c r="BZ932" s="49"/>
      <c r="CA932" s="49"/>
      <c r="CB932" s="49"/>
      <c r="CC932" s="49"/>
      <c r="CD932" s="49"/>
      <c r="CE932" s="49"/>
      <c r="CJ932" s="49"/>
      <c r="CK932" s="49"/>
      <c r="CN932" s="49"/>
      <c r="CO932" s="49"/>
      <c r="CP932" s="49"/>
      <c r="CQ932" s="49"/>
      <c r="CR932" s="49"/>
      <c r="CS932" s="49"/>
      <c r="CT932" s="49"/>
      <c r="CU932" s="49"/>
      <c r="CV932" s="49"/>
      <c r="CW932" s="49"/>
      <c r="CX932" s="49"/>
      <c r="CY932" s="49"/>
      <c r="CZ932" s="49"/>
      <c r="DA932" s="49"/>
      <c r="DB932" s="49"/>
      <c r="DC932" s="49"/>
      <c r="DD932" s="49"/>
    </row>
    <row r="933" spans="1:108">
      <c r="A933" s="49"/>
      <c r="B933" s="66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  <c r="BM933" s="49"/>
      <c r="BN933" s="49"/>
      <c r="BO933" s="49"/>
      <c r="BP933" s="49"/>
      <c r="BQ933" s="49"/>
      <c r="BR933" s="49"/>
      <c r="BS933" s="49"/>
      <c r="BT933" s="49"/>
      <c r="BU933" s="49"/>
      <c r="BV933" s="49"/>
      <c r="BW933" s="49"/>
      <c r="BX933" s="49"/>
      <c r="BY933" s="49"/>
      <c r="BZ933" s="49"/>
      <c r="CA933" s="49"/>
      <c r="CB933" s="49"/>
      <c r="CC933" s="49"/>
      <c r="CD933" s="49"/>
      <c r="CE933" s="49"/>
      <c r="CJ933" s="49"/>
      <c r="CK933" s="49"/>
      <c r="CN933" s="49"/>
      <c r="CO933" s="49"/>
      <c r="CP933" s="49"/>
      <c r="CQ933" s="49"/>
      <c r="CR933" s="49"/>
      <c r="CS933" s="49"/>
      <c r="CT933" s="49"/>
      <c r="CU933" s="49"/>
      <c r="CV933" s="49"/>
      <c r="CW933" s="49"/>
      <c r="CX933" s="49"/>
      <c r="CY933" s="49"/>
      <c r="CZ933" s="49"/>
      <c r="DA933" s="49"/>
      <c r="DB933" s="49"/>
      <c r="DC933" s="49"/>
      <c r="DD933" s="49"/>
    </row>
    <row r="934" spans="1:108">
      <c r="A934" s="49"/>
      <c r="B934" s="66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  <c r="BM934" s="49"/>
      <c r="BN934" s="49"/>
      <c r="BO934" s="49"/>
      <c r="BP934" s="49"/>
      <c r="BQ934" s="49"/>
      <c r="BR934" s="49"/>
      <c r="BS934" s="49"/>
      <c r="BT934" s="49"/>
      <c r="BU934" s="49"/>
      <c r="BV934" s="49"/>
      <c r="BW934" s="49"/>
      <c r="BX934" s="49"/>
      <c r="BY934" s="49"/>
      <c r="BZ934" s="49"/>
      <c r="CA934" s="49"/>
      <c r="CB934" s="49"/>
      <c r="CC934" s="49"/>
      <c r="CD934" s="49"/>
      <c r="CE934" s="49"/>
      <c r="CJ934" s="49"/>
      <c r="CK934" s="49"/>
      <c r="CN934" s="49"/>
      <c r="CO934" s="49"/>
      <c r="CP934" s="49"/>
      <c r="CQ934" s="49"/>
      <c r="CR934" s="49"/>
      <c r="CS934" s="49"/>
      <c r="CT934" s="49"/>
      <c r="CU934" s="49"/>
      <c r="CV934" s="49"/>
      <c r="CW934" s="49"/>
      <c r="CX934" s="49"/>
      <c r="CY934" s="49"/>
      <c r="CZ934" s="49"/>
      <c r="DA934" s="49"/>
      <c r="DB934" s="49"/>
      <c r="DC934" s="49"/>
      <c r="DD934" s="49"/>
    </row>
    <row r="935" spans="1:108">
      <c r="A935" s="49"/>
      <c r="B935" s="66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  <c r="BM935" s="49"/>
      <c r="BN935" s="49"/>
      <c r="BO935" s="49"/>
      <c r="BP935" s="49"/>
      <c r="BQ935" s="49"/>
      <c r="BR935" s="49"/>
      <c r="BS935" s="49"/>
      <c r="BT935" s="49"/>
      <c r="BU935" s="49"/>
      <c r="BV935" s="49"/>
      <c r="BW935" s="49"/>
      <c r="BX935" s="49"/>
      <c r="BY935" s="49"/>
      <c r="BZ935" s="49"/>
      <c r="CA935" s="49"/>
      <c r="CB935" s="49"/>
      <c r="CC935" s="49"/>
      <c r="CD935" s="49"/>
      <c r="CE935" s="49"/>
      <c r="CJ935" s="49"/>
      <c r="CK935" s="49"/>
      <c r="CN935" s="49"/>
      <c r="CO935" s="49"/>
      <c r="CP935" s="49"/>
      <c r="CQ935" s="49"/>
      <c r="CR935" s="49"/>
      <c r="CS935" s="49"/>
      <c r="CT935" s="49"/>
      <c r="CU935" s="49"/>
      <c r="CV935" s="49"/>
      <c r="CW935" s="49"/>
      <c r="CX935" s="49"/>
      <c r="CY935" s="49"/>
      <c r="CZ935" s="49"/>
      <c r="DA935" s="49"/>
      <c r="DB935" s="49"/>
      <c r="DC935" s="49"/>
      <c r="DD935" s="49"/>
    </row>
    <row r="936" spans="1:108">
      <c r="A936" s="49"/>
      <c r="B936" s="66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  <c r="BM936" s="49"/>
      <c r="BN936" s="49"/>
      <c r="BO936" s="49"/>
      <c r="BP936" s="49"/>
      <c r="BQ936" s="49"/>
      <c r="BR936" s="49"/>
      <c r="BS936" s="49"/>
      <c r="BT936" s="49"/>
      <c r="BU936" s="49"/>
      <c r="BV936" s="49"/>
      <c r="BW936" s="49"/>
      <c r="BX936" s="49"/>
      <c r="BY936" s="49"/>
      <c r="BZ936" s="49"/>
      <c r="CA936" s="49"/>
      <c r="CB936" s="49"/>
      <c r="CC936" s="49"/>
      <c r="CD936" s="49"/>
      <c r="CE936" s="49"/>
      <c r="CJ936" s="49"/>
      <c r="CK936" s="49"/>
      <c r="CN936" s="49"/>
      <c r="CO936" s="49"/>
      <c r="CP936" s="49"/>
      <c r="CQ936" s="49"/>
      <c r="CR936" s="49"/>
      <c r="CS936" s="49"/>
      <c r="CT936" s="49"/>
      <c r="CU936" s="49"/>
      <c r="CV936" s="49"/>
      <c r="CW936" s="49"/>
      <c r="CX936" s="49"/>
      <c r="CY936" s="49"/>
      <c r="CZ936" s="49"/>
      <c r="DA936" s="49"/>
      <c r="DB936" s="49"/>
      <c r="DC936" s="49"/>
      <c r="DD936" s="49"/>
    </row>
    <row r="937" spans="1:108">
      <c r="A937" s="49"/>
      <c r="B937" s="66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  <c r="BM937" s="49"/>
      <c r="BN937" s="49"/>
      <c r="BO937" s="49"/>
      <c r="BP937" s="49"/>
      <c r="BQ937" s="49"/>
      <c r="BR937" s="49"/>
      <c r="BS937" s="49"/>
      <c r="BT937" s="49"/>
      <c r="BU937" s="49"/>
      <c r="BV937" s="49"/>
      <c r="BW937" s="49"/>
      <c r="BX937" s="49"/>
      <c r="BY937" s="49"/>
      <c r="BZ937" s="49"/>
      <c r="CA937" s="49"/>
      <c r="CB937" s="49"/>
      <c r="CC937" s="49"/>
      <c r="CD937" s="49"/>
      <c r="CE937" s="49"/>
      <c r="CJ937" s="49"/>
      <c r="CK937" s="49"/>
      <c r="CN937" s="49"/>
      <c r="CO937" s="49"/>
      <c r="CP937" s="49"/>
      <c r="CQ937" s="49"/>
      <c r="CR937" s="49"/>
      <c r="CS937" s="49"/>
      <c r="CT937" s="49"/>
      <c r="CU937" s="49"/>
      <c r="CV937" s="49"/>
      <c r="CW937" s="49"/>
      <c r="CX937" s="49"/>
      <c r="CY937" s="49"/>
      <c r="CZ937" s="49"/>
      <c r="DA937" s="49"/>
      <c r="DB937" s="49"/>
      <c r="DC937" s="49"/>
      <c r="DD937" s="49"/>
    </row>
    <row r="938" spans="1:108">
      <c r="A938" s="49"/>
      <c r="B938" s="66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  <c r="BM938" s="49"/>
      <c r="BN938" s="49"/>
      <c r="BO938" s="49"/>
      <c r="BP938" s="49"/>
      <c r="BQ938" s="49"/>
      <c r="BR938" s="49"/>
      <c r="BS938" s="49"/>
      <c r="BT938" s="49"/>
      <c r="BU938" s="49"/>
      <c r="BV938" s="49"/>
      <c r="BW938" s="49"/>
      <c r="BX938" s="49"/>
      <c r="BY938" s="49"/>
      <c r="BZ938" s="49"/>
      <c r="CA938" s="49"/>
      <c r="CB938" s="49"/>
      <c r="CC938" s="49"/>
      <c r="CD938" s="49"/>
      <c r="CE938" s="49"/>
      <c r="CJ938" s="49"/>
      <c r="CK938" s="49"/>
      <c r="CN938" s="49"/>
      <c r="CO938" s="49"/>
      <c r="CP938" s="49"/>
      <c r="CQ938" s="49"/>
      <c r="CR938" s="49"/>
      <c r="CS938" s="49"/>
      <c r="CT938" s="49"/>
      <c r="CU938" s="49"/>
      <c r="CV938" s="49"/>
      <c r="CW938" s="49"/>
      <c r="CX938" s="49"/>
      <c r="CY938" s="49"/>
      <c r="CZ938" s="49"/>
      <c r="DA938" s="49"/>
      <c r="DB938" s="49"/>
      <c r="DC938" s="49"/>
      <c r="DD938" s="49"/>
    </row>
    <row r="939" spans="1:108">
      <c r="A939" s="49"/>
      <c r="B939" s="66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  <c r="BM939" s="49"/>
      <c r="BN939" s="49"/>
      <c r="BO939" s="49"/>
      <c r="BP939" s="49"/>
      <c r="BQ939" s="49"/>
      <c r="BR939" s="49"/>
      <c r="BS939" s="49"/>
      <c r="BT939" s="49"/>
      <c r="BU939" s="49"/>
      <c r="BV939" s="49"/>
      <c r="BW939" s="49"/>
      <c r="BX939" s="49"/>
      <c r="BY939" s="49"/>
      <c r="BZ939" s="49"/>
      <c r="CA939" s="49"/>
      <c r="CB939" s="49"/>
      <c r="CC939" s="49"/>
      <c r="CD939" s="49"/>
      <c r="CE939" s="49"/>
      <c r="CJ939" s="49"/>
      <c r="CK939" s="49"/>
      <c r="CN939" s="49"/>
      <c r="CO939" s="49"/>
      <c r="CP939" s="49"/>
      <c r="CQ939" s="49"/>
      <c r="CR939" s="49"/>
      <c r="CS939" s="49"/>
      <c r="CT939" s="49"/>
      <c r="CU939" s="49"/>
      <c r="CV939" s="49"/>
      <c r="CW939" s="49"/>
      <c r="CX939" s="49"/>
      <c r="CY939" s="49"/>
      <c r="CZ939" s="49"/>
      <c r="DA939" s="49"/>
      <c r="DB939" s="49"/>
      <c r="DC939" s="49"/>
      <c r="DD939" s="49"/>
    </row>
    <row r="940" spans="1:108">
      <c r="A940" s="49"/>
      <c r="B940" s="66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  <c r="BM940" s="49"/>
      <c r="BN940" s="49"/>
      <c r="BO940" s="49"/>
      <c r="BP940" s="49"/>
      <c r="BQ940" s="49"/>
      <c r="BR940" s="49"/>
      <c r="BS940" s="49"/>
      <c r="BT940" s="49"/>
      <c r="BU940" s="49"/>
      <c r="BV940" s="49"/>
      <c r="BW940" s="49"/>
      <c r="BX940" s="49"/>
      <c r="BY940" s="49"/>
      <c r="BZ940" s="49"/>
      <c r="CA940" s="49"/>
      <c r="CB940" s="49"/>
      <c r="CC940" s="49"/>
      <c r="CD940" s="49"/>
      <c r="CE940" s="49"/>
      <c r="CJ940" s="49"/>
      <c r="CK940" s="49"/>
      <c r="CN940" s="49"/>
      <c r="CO940" s="49"/>
      <c r="CP940" s="49"/>
      <c r="CQ940" s="49"/>
      <c r="CR940" s="49"/>
      <c r="CS940" s="49"/>
      <c r="CT940" s="49"/>
      <c r="CU940" s="49"/>
      <c r="CV940" s="49"/>
      <c r="CW940" s="49"/>
      <c r="CX940" s="49"/>
      <c r="CY940" s="49"/>
      <c r="CZ940" s="49"/>
      <c r="DA940" s="49"/>
      <c r="DB940" s="49"/>
      <c r="DC940" s="49"/>
      <c r="DD940" s="49"/>
    </row>
    <row r="941" spans="1:108">
      <c r="A941" s="49"/>
      <c r="B941" s="66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  <c r="BM941" s="49"/>
      <c r="BN941" s="49"/>
      <c r="BO941" s="49"/>
      <c r="BP941" s="49"/>
      <c r="BQ941" s="49"/>
      <c r="BR941" s="49"/>
      <c r="BS941" s="49"/>
      <c r="BT941" s="49"/>
      <c r="BU941" s="49"/>
      <c r="BV941" s="49"/>
      <c r="BW941" s="49"/>
      <c r="BX941" s="49"/>
      <c r="BY941" s="49"/>
      <c r="BZ941" s="49"/>
      <c r="CA941" s="49"/>
      <c r="CB941" s="49"/>
      <c r="CC941" s="49"/>
      <c r="CD941" s="49"/>
      <c r="CE941" s="49"/>
      <c r="CJ941" s="49"/>
      <c r="CK941" s="49"/>
      <c r="CN941" s="49"/>
      <c r="CO941" s="49"/>
      <c r="CP941" s="49"/>
      <c r="CQ941" s="49"/>
      <c r="CR941" s="49"/>
      <c r="CS941" s="49"/>
      <c r="CT941" s="49"/>
      <c r="CU941" s="49"/>
      <c r="CV941" s="49"/>
      <c r="CW941" s="49"/>
      <c r="CX941" s="49"/>
      <c r="CY941" s="49"/>
      <c r="CZ941" s="49"/>
      <c r="DA941" s="49"/>
      <c r="DB941" s="49"/>
      <c r="DC941" s="49"/>
      <c r="DD941" s="49"/>
    </row>
    <row r="942" spans="1:108">
      <c r="A942" s="49"/>
      <c r="B942" s="66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  <c r="BM942" s="49"/>
      <c r="BN942" s="49"/>
      <c r="BO942" s="49"/>
      <c r="BP942" s="49"/>
      <c r="BQ942" s="49"/>
      <c r="BR942" s="49"/>
      <c r="BS942" s="49"/>
      <c r="BT942" s="49"/>
      <c r="BU942" s="49"/>
      <c r="BV942" s="49"/>
      <c r="BW942" s="49"/>
      <c r="BX942" s="49"/>
      <c r="BY942" s="49"/>
      <c r="BZ942" s="49"/>
      <c r="CA942" s="49"/>
      <c r="CB942" s="49"/>
      <c r="CC942" s="49"/>
      <c r="CD942" s="49"/>
      <c r="CE942" s="49"/>
      <c r="CJ942" s="49"/>
      <c r="CK942" s="49"/>
      <c r="CN942" s="49"/>
      <c r="CO942" s="49"/>
      <c r="CP942" s="49"/>
      <c r="CQ942" s="49"/>
      <c r="CR942" s="49"/>
      <c r="CS942" s="49"/>
      <c r="CT942" s="49"/>
      <c r="CU942" s="49"/>
      <c r="CV942" s="49"/>
      <c r="CW942" s="49"/>
      <c r="CX942" s="49"/>
      <c r="CY942" s="49"/>
      <c r="CZ942" s="49"/>
      <c r="DA942" s="49"/>
      <c r="DB942" s="49"/>
      <c r="DC942" s="49"/>
      <c r="DD942" s="49"/>
    </row>
    <row r="943" spans="1:108">
      <c r="A943" s="49"/>
      <c r="B943" s="66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  <c r="BM943" s="49"/>
      <c r="BN943" s="49"/>
      <c r="BO943" s="49"/>
      <c r="BP943" s="49"/>
      <c r="BQ943" s="49"/>
      <c r="BR943" s="49"/>
      <c r="BS943" s="49"/>
      <c r="BT943" s="49"/>
      <c r="BU943" s="49"/>
      <c r="BV943" s="49"/>
      <c r="BW943" s="49"/>
      <c r="BX943" s="49"/>
      <c r="BY943" s="49"/>
      <c r="BZ943" s="49"/>
      <c r="CA943" s="49"/>
      <c r="CB943" s="49"/>
      <c r="CC943" s="49"/>
      <c r="CD943" s="49"/>
      <c r="CE943" s="49"/>
      <c r="CJ943" s="49"/>
      <c r="CK943" s="49"/>
      <c r="CN943" s="49"/>
      <c r="CO943" s="49"/>
      <c r="CP943" s="49"/>
      <c r="CQ943" s="49"/>
      <c r="CR943" s="49"/>
      <c r="CS943" s="49"/>
      <c r="CT943" s="49"/>
      <c r="CU943" s="49"/>
      <c r="CV943" s="49"/>
      <c r="CW943" s="49"/>
      <c r="CX943" s="49"/>
      <c r="CY943" s="49"/>
      <c r="CZ943" s="49"/>
      <c r="DA943" s="49"/>
      <c r="DB943" s="49"/>
      <c r="DC943" s="49"/>
      <c r="DD943" s="49"/>
    </row>
    <row r="944" spans="1:108">
      <c r="A944" s="49"/>
      <c r="B944" s="66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  <c r="BM944" s="49"/>
      <c r="BN944" s="49"/>
      <c r="BO944" s="49"/>
      <c r="BP944" s="49"/>
      <c r="BQ944" s="49"/>
      <c r="BR944" s="49"/>
      <c r="BS944" s="49"/>
      <c r="BT944" s="49"/>
      <c r="BU944" s="49"/>
      <c r="BV944" s="49"/>
      <c r="BW944" s="49"/>
      <c r="BX944" s="49"/>
      <c r="BY944" s="49"/>
      <c r="BZ944" s="49"/>
      <c r="CA944" s="49"/>
      <c r="CB944" s="49"/>
      <c r="CC944" s="49"/>
      <c r="CD944" s="49"/>
      <c r="CE944" s="49"/>
      <c r="CJ944" s="49"/>
      <c r="CK944" s="49"/>
      <c r="CN944" s="49"/>
      <c r="CO944" s="49"/>
      <c r="CP944" s="49"/>
      <c r="CQ944" s="49"/>
      <c r="CR944" s="49"/>
      <c r="CS944" s="49"/>
      <c r="CT944" s="49"/>
      <c r="CU944" s="49"/>
      <c r="CV944" s="49"/>
      <c r="CW944" s="49"/>
      <c r="CX944" s="49"/>
      <c r="CY944" s="49"/>
      <c r="CZ944" s="49"/>
      <c r="DA944" s="49"/>
      <c r="DB944" s="49"/>
      <c r="DC944" s="49"/>
      <c r="DD944" s="49"/>
    </row>
    <row r="945" spans="1:108">
      <c r="A945" s="49"/>
      <c r="B945" s="66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  <c r="BM945" s="49"/>
      <c r="BN945" s="49"/>
      <c r="BO945" s="49"/>
      <c r="BP945" s="49"/>
      <c r="BQ945" s="49"/>
      <c r="BR945" s="49"/>
      <c r="BS945" s="49"/>
      <c r="BT945" s="49"/>
      <c r="BU945" s="49"/>
      <c r="BV945" s="49"/>
      <c r="BW945" s="49"/>
      <c r="BX945" s="49"/>
      <c r="BY945" s="49"/>
      <c r="BZ945" s="49"/>
      <c r="CA945" s="49"/>
      <c r="CB945" s="49"/>
      <c r="CC945" s="49"/>
      <c r="CD945" s="49"/>
      <c r="CE945" s="49"/>
      <c r="CJ945" s="49"/>
      <c r="CK945" s="49"/>
      <c r="CN945" s="49"/>
      <c r="CO945" s="49"/>
      <c r="CP945" s="49"/>
      <c r="CQ945" s="49"/>
      <c r="CR945" s="49"/>
      <c r="CS945" s="49"/>
      <c r="CT945" s="49"/>
      <c r="CU945" s="49"/>
      <c r="CV945" s="49"/>
      <c r="CW945" s="49"/>
      <c r="CX945" s="49"/>
      <c r="CY945" s="49"/>
      <c r="CZ945" s="49"/>
      <c r="DA945" s="49"/>
      <c r="DB945" s="49"/>
      <c r="DC945" s="49"/>
      <c r="DD945" s="49"/>
    </row>
    <row r="946" spans="1:108">
      <c r="A946" s="49"/>
      <c r="B946" s="66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  <c r="BM946" s="49"/>
      <c r="BN946" s="49"/>
      <c r="BO946" s="49"/>
      <c r="BP946" s="49"/>
      <c r="BQ946" s="49"/>
      <c r="BR946" s="49"/>
      <c r="BS946" s="49"/>
      <c r="BT946" s="49"/>
      <c r="BU946" s="49"/>
      <c r="BV946" s="49"/>
      <c r="BW946" s="49"/>
      <c r="BX946" s="49"/>
      <c r="BY946" s="49"/>
      <c r="BZ946" s="49"/>
      <c r="CA946" s="49"/>
      <c r="CB946" s="49"/>
      <c r="CC946" s="49"/>
      <c r="CD946" s="49"/>
      <c r="CE946" s="49"/>
      <c r="CJ946" s="49"/>
      <c r="CK946" s="49"/>
      <c r="CN946" s="49"/>
      <c r="CO946" s="49"/>
      <c r="CP946" s="49"/>
      <c r="CQ946" s="49"/>
      <c r="CR946" s="49"/>
      <c r="CS946" s="49"/>
      <c r="CT946" s="49"/>
      <c r="CU946" s="49"/>
      <c r="CV946" s="49"/>
      <c r="CW946" s="49"/>
      <c r="CX946" s="49"/>
      <c r="CY946" s="49"/>
      <c r="CZ946" s="49"/>
      <c r="DA946" s="49"/>
      <c r="DB946" s="49"/>
      <c r="DC946" s="49"/>
      <c r="DD946" s="49"/>
    </row>
    <row r="947" spans="1:108">
      <c r="A947" s="49"/>
      <c r="B947" s="66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  <c r="BM947" s="49"/>
      <c r="BN947" s="49"/>
      <c r="BO947" s="49"/>
      <c r="BP947" s="49"/>
      <c r="BQ947" s="49"/>
      <c r="BR947" s="49"/>
      <c r="BS947" s="49"/>
      <c r="BT947" s="49"/>
      <c r="BU947" s="49"/>
      <c r="BV947" s="49"/>
      <c r="BW947" s="49"/>
      <c r="BX947" s="49"/>
      <c r="BY947" s="49"/>
      <c r="BZ947" s="49"/>
      <c r="CA947" s="49"/>
      <c r="CB947" s="49"/>
      <c r="CC947" s="49"/>
      <c r="CD947" s="49"/>
      <c r="CE947" s="49"/>
      <c r="CJ947" s="49"/>
      <c r="CK947" s="49"/>
      <c r="CN947" s="49"/>
      <c r="CO947" s="49"/>
      <c r="CP947" s="49"/>
      <c r="CQ947" s="49"/>
      <c r="CR947" s="49"/>
      <c r="CS947" s="49"/>
      <c r="CT947" s="49"/>
      <c r="CU947" s="49"/>
      <c r="CV947" s="49"/>
      <c r="CW947" s="49"/>
      <c r="CX947" s="49"/>
      <c r="CY947" s="49"/>
      <c r="CZ947" s="49"/>
      <c r="DA947" s="49"/>
      <c r="DB947" s="49"/>
      <c r="DC947" s="49"/>
      <c r="DD947" s="49"/>
    </row>
    <row r="948" spans="1:108">
      <c r="A948" s="49"/>
      <c r="B948" s="66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  <c r="BM948" s="49"/>
      <c r="BN948" s="49"/>
      <c r="BO948" s="49"/>
      <c r="BP948" s="49"/>
      <c r="BQ948" s="49"/>
      <c r="BR948" s="49"/>
      <c r="BS948" s="49"/>
      <c r="BT948" s="49"/>
      <c r="BU948" s="49"/>
      <c r="BV948" s="49"/>
      <c r="BW948" s="49"/>
      <c r="BX948" s="49"/>
      <c r="BY948" s="49"/>
      <c r="BZ948" s="49"/>
      <c r="CA948" s="49"/>
      <c r="CB948" s="49"/>
      <c r="CC948" s="49"/>
      <c r="CD948" s="49"/>
      <c r="CE948" s="49"/>
      <c r="CJ948" s="49"/>
      <c r="CK948" s="49"/>
      <c r="CN948" s="49"/>
      <c r="CO948" s="49"/>
      <c r="CP948" s="49"/>
      <c r="CQ948" s="49"/>
      <c r="CR948" s="49"/>
      <c r="CS948" s="49"/>
      <c r="CT948" s="49"/>
      <c r="CU948" s="49"/>
      <c r="CV948" s="49"/>
      <c r="CW948" s="49"/>
      <c r="CX948" s="49"/>
      <c r="CY948" s="49"/>
      <c r="CZ948" s="49"/>
      <c r="DA948" s="49"/>
      <c r="DB948" s="49"/>
      <c r="DC948" s="49"/>
      <c r="DD948" s="49"/>
    </row>
    <row r="949" spans="1:108">
      <c r="A949" s="49"/>
      <c r="B949" s="66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  <c r="BM949" s="49"/>
      <c r="BN949" s="49"/>
      <c r="BO949" s="49"/>
      <c r="BP949" s="49"/>
      <c r="BQ949" s="49"/>
      <c r="BR949" s="49"/>
      <c r="BS949" s="49"/>
      <c r="BT949" s="49"/>
      <c r="BU949" s="49"/>
      <c r="BV949" s="49"/>
      <c r="BW949" s="49"/>
      <c r="BX949" s="49"/>
      <c r="BY949" s="49"/>
      <c r="BZ949" s="49"/>
      <c r="CA949" s="49"/>
      <c r="CB949" s="49"/>
      <c r="CC949" s="49"/>
      <c r="CD949" s="49"/>
      <c r="CE949" s="49"/>
      <c r="CJ949" s="49"/>
      <c r="CK949" s="49"/>
      <c r="CN949" s="49"/>
      <c r="CO949" s="49"/>
      <c r="CP949" s="49"/>
      <c r="CQ949" s="49"/>
      <c r="CR949" s="49"/>
      <c r="CS949" s="49"/>
      <c r="CT949" s="49"/>
      <c r="CU949" s="49"/>
      <c r="CV949" s="49"/>
      <c r="CW949" s="49"/>
      <c r="CX949" s="49"/>
      <c r="CY949" s="49"/>
      <c r="CZ949" s="49"/>
      <c r="DA949" s="49"/>
      <c r="DB949" s="49"/>
      <c r="DC949" s="49"/>
      <c r="DD949" s="49"/>
    </row>
    <row r="950" spans="1:108">
      <c r="A950" s="49"/>
      <c r="B950" s="66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  <c r="BM950" s="49"/>
      <c r="BN950" s="49"/>
      <c r="BO950" s="49"/>
      <c r="BP950" s="49"/>
      <c r="BQ950" s="49"/>
      <c r="BR950" s="49"/>
      <c r="BS950" s="49"/>
      <c r="BT950" s="49"/>
      <c r="BU950" s="49"/>
      <c r="BV950" s="49"/>
      <c r="BW950" s="49"/>
      <c r="BX950" s="49"/>
      <c r="BY950" s="49"/>
      <c r="BZ950" s="49"/>
      <c r="CA950" s="49"/>
      <c r="CB950" s="49"/>
      <c r="CC950" s="49"/>
      <c r="CD950" s="49"/>
      <c r="CE950" s="49"/>
      <c r="CJ950" s="49"/>
      <c r="CK950" s="49"/>
      <c r="CN950" s="49"/>
      <c r="CO950" s="49"/>
      <c r="CP950" s="49"/>
      <c r="CQ950" s="49"/>
      <c r="CR950" s="49"/>
      <c r="CS950" s="49"/>
      <c r="CT950" s="49"/>
      <c r="CU950" s="49"/>
      <c r="CV950" s="49"/>
      <c r="CW950" s="49"/>
      <c r="CX950" s="49"/>
      <c r="CY950" s="49"/>
      <c r="CZ950" s="49"/>
      <c r="DA950" s="49"/>
      <c r="DB950" s="49"/>
      <c r="DC950" s="49"/>
      <c r="DD950" s="49"/>
    </row>
    <row r="951" spans="1:108">
      <c r="A951" s="49"/>
      <c r="B951" s="66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  <c r="BM951" s="49"/>
      <c r="BN951" s="49"/>
      <c r="BO951" s="49"/>
      <c r="BP951" s="49"/>
      <c r="BQ951" s="49"/>
      <c r="BR951" s="49"/>
      <c r="BS951" s="49"/>
      <c r="BT951" s="49"/>
      <c r="BU951" s="49"/>
      <c r="BV951" s="49"/>
      <c r="BW951" s="49"/>
      <c r="BX951" s="49"/>
      <c r="BY951" s="49"/>
      <c r="BZ951" s="49"/>
      <c r="CA951" s="49"/>
      <c r="CB951" s="49"/>
      <c r="CC951" s="49"/>
      <c r="CD951" s="49"/>
      <c r="CE951" s="49"/>
      <c r="CJ951" s="49"/>
      <c r="CK951" s="49"/>
      <c r="CN951" s="49"/>
      <c r="CO951" s="49"/>
      <c r="CP951" s="49"/>
      <c r="CQ951" s="49"/>
      <c r="CR951" s="49"/>
      <c r="CS951" s="49"/>
      <c r="CT951" s="49"/>
      <c r="CU951" s="49"/>
      <c r="CV951" s="49"/>
      <c r="CW951" s="49"/>
      <c r="CX951" s="49"/>
      <c r="CY951" s="49"/>
      <c r="CZ951" s="49"/>
      <c r="DA951" s="49"/>
      <c r="DB951" s="49"/>
      <c r="DC951" s="49"/>
      <c r="DD951" s="49"/>
    </row>
    <row r="952" spans="1:108">
      <c r="A952" s="49"/>
      <c r="B952" s="66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  <c r="BM952" s="49"/>
      <c r="BN952" s="49"/>
      <c r="BO952" s="49"/>
      <c r="BP952" s="49"/>
      <c r="BQ952" s="49"/>
      <c r="BR952" s="49"/>
      <c r="BS952" s="49"/>
      <c r="BT952" s="49"/>
      <c r="BU952" s="49"/>
      <c r="BV952" s="49"/>
      <c r="BW952" s="49"/>
      <c r="BX952" s="49"/>
      <c r="BY952" s="49"/>
      <c r="BZ952" s="49"/>
      <c r="CA952" s="49"/>
      <c r="CB952" s="49"/>
      <c r="CC952" s="49"/>
      <c r="CD952" s="49"/>
      <c r="CE952" s="49"/>
      <c r="CJ952" s="49"/>
      <c r="CK952" s="49"/>
      <c r="CN952" s="49"/>
      <c r="CO952" s="49"/>
      <c r="CP952" s="49"/>
      <c r="CQ952" s="49"/>
      <c r="CR952" s="49"/>
      <c r="CS952" s="49"/>
      <c r="CT952" s="49"/>
      <c r="CU952" s="49"/>
      <c r="CV952" s="49"/>
      <c r="CW952" s="49"/>
      <c r="CX952" s="49"/>
      <c r="CY952" s="49"/>
      <c r="CZ952" s="49"/>
      <c r="DA952" s="49"/>
      <c r="DB952" s="49"/>
      <c r="DC952" s="49"/>
      <c r="DD952" s="49"/>
    </row>
    <row r="953" spans="1:108">
      <c r="A953" s="49"/>
      <c r="B953" s="66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  <c r="BM953" s="49"/>
      <c r="BN953" s="49"/>
      <c r="BO953" s="49"/>
      <c r="BP953" s="49"/>
      <c r="BQ953" s="49"/>
      <c r="BR953" s="49"/>
      <c r="BS953" s="49"/>
      <c r="BT953" s="49"/>
      <c r="BU953" s="49"/>
      <c r="BV953" s="49"/>
      <c r="BW953" s="49"/>
      <c r="BX953" s="49"/>
      <c r="BY953" s="49"/>
      <c r="BZ953" s="49"/>
      <c r="CA953" s="49"/>
      <c r="CB953" s="49"/>
      <c r="CC953" s="49"/>
      <c r="CD953" s="49"/>
      <c r="CE953" s="49"/>
      <c r="CJ953" s="49"/>
      <c r="CK953" s="49"/>
      <c r="CN953" s="49"/>
      <c r="CO953" s="49"/>
      <c r="CP953" s="49"/>
      <c r="CQ953" s="49"/>
      <c r="CR953" s="49"/>
      <c r="CS953" s="49"/>
      <c r="CT953" s="49"/>
      <c r="CU953" s="49"/>
      <c r="CV953" s="49"/>
      <c r="CW953" s="49"/>
      <c r="CX953" s="49"/>
      <c r="CY953" s="49"/>
      <c r="CZ953" s="49"/>
      <c r="DA953" s="49"/>
      <c r="DB953" s="49"/>
      <c r="DC953" s="49"/>
      <c r="DD953" s="49"/>
    </row>
    <row r="954" spans="1:108">
      <c r="A954" s="49"/>
      <c r="B954" s="66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  <c r="BM954" s="49"/>
      <c r="BN954" s="49"/>
      <c r="BO954" s="49"/>
      <c r="BP954" s="49"/>
      <c r="BQ954" s="49"/>
      <c r="BR954" s="49"/>
      <c r="BS954" s="49"/>
      <c r="BT954" s="49"/>
      <c r="BU954" s="49"/>
      <c r="BV954" s="49"/>
      <c r="BW954" s="49"/>
      <c r="BX954" s="49"/>
      <c r="BY954" s="49"/>
      <c r="BZ954" s="49"/>
      <c r="CA954" s="49"/>
      <c r="CB954" s="49"/>
      <c r="CC954" s="49"/>
      <c r="CD954" s="49"/>
      <c r="CE954" s="49"/>
      <c r="CJ954" s="49"/>
      <c r="CK954" s="49"/>
      <c r="CN954" s="49"/>
      <c r="CO954" s="49"/>
      <c r="CP954" s="49"/>
      <c r="CQ954" s="49"/>
      <c r="CR954" s="49"/>
      <c r="CS954" s="49"/>
      <c r="CT954" s="49"/>
      <c r="CU954" s="49"/>
      <c r="CV954" s="49"/>
      <c r="CW954" s="49"/>
      <c r="CX954" s="49"/>
      <c r="CY954" s="49"/>
      <c r="CZ954" s="49"/>
      <c r="DA954" s="49"/>
      <c r="DB954" s="49"/>
      <c r="DC954" s="49"/>
      <c r="DD954" s="49"/>
    </row>
    <row r="955" spans="1:108">
      <c r="A955" s="49"/>
      <c r="B955" s="66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  <c r="BM955" s="49"/>
      <c r="BN955" s="49"/>
      <c r="BO955" s="49"/>
      <c r="BP955" s="49"/>
      <c r="BQ955" s="49"/>
      <c r="BR955" s="49"/>
      <c r="BS955" s="49"/>
      <c r="BT955" s="49"/>
      <c r="BU955" s="49"/>
      <c r="BV955" s="49"/>
      <c r="BW955" s="49"/>
      <c r="BX955" s="49"/>
      <c r="BY955" s="49"/>
      <c r="BZ955" s="49"/>
      <c r="CA955" s="49"/>
      <c r="CB955" s="49"/>
      <c r="CC955" s="49"/>
      <c r="CD955" s="49"/>
      <c r="CE955" s="49"/>
      <c r="CJ955" s="49"/>
      <c r="CK955" s="49"/>
      <c r="CN955" s="49"/>
      <c r="CO955" s="49"/>
      <c r="CP955" s="49"/>
      <c r="CQ955" s="49"/>
      <c r="CR955" s="49"/>
      <c r="CS955" s="49"/>
      <c r="CT955" s="49"/>
      <c r="CU955" s="49"/>
      <c r="CV955" s="49"/>
      <c r="CW955" s="49"/>
      <c r="CX955" s="49"/>
      <c r="CY955" s="49"/>
      <c r="CZ955" s="49"/>
      <c r="DA955" s="49"/>
      <c r="DB955" s="49"/>
      <c r="DC955" s="49"/>
      <c r="DD955" s="49"/>
    </row>
    <row r="956" spans="1:108">
      <c r="A956" s="49"/>
      <c r="B956" s="66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  <c r="BM956" s="49"/>
      <c r="BN956" s="49"/>
      <c r="BO956" s="49"/>
      <c r="BP956" s="49"/>
      <c r="BQ956" s="49"/>
      <c r="BR956" s="49"/>
      <c r="BS956" s="49"/>
      <c r="BT956" s="49"/>
      <c r="BU956" s="49"/>
      <c r="BV956" s="49"/>
      <c r="BW956" s="49"/>
      <c r="BX956" s="49"/>
      <c r="BY956" s="49"/>
      <c r="BZ956" s="49"/>
      <c r="CA956" s="49"/>
      <c r="CB956" s="49"/>
      <c r="CC956" s="49"/>
      <c r="CD956" s="49"/>
      <c r="CE956" s="49"/>
      <c r="CJ956" s="49"/>
      <c r="CK956" s="49"/>
      <c r="CN956" s="49"/>
      <c r="CO956" s="49"/>
      <c r="CP956" s="49"/>
      <c r="CQ956" s="49"/>
      <c r="CR956" s="49"/>
      <c r="CS956" s="49"/>
      <c r="CT956" s="49"/>
      <c r="CU956" s="49"/>
      <c r="CV956" s="49"/>
      <c r="CW956" s="49"/>
      <c r="CX956" s="49"/>
      <c r="CY956" s="49"/>
      <c r="CZ956" s="49"/>
      <c r="DA956" s="49"/>
      <c r="DB956" s="49"/>
      <c r="DC956" s="49"/>
      <c r="DD956" s="49"/>
    </row>
    <row r="957" spans="1:108">
      <c r="A957" s="49"/>
      <c r="B957" s="66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  <c r="BM957" s="49"/>
      <c r="BN957" s="49"/>
      <c r="BO957" s="49"/>
      <c r="BP957" s="49"/>
      <c r="BQ957" s="49"/>
      <c r="BR957" s="49"/>
      <c r="BS957" s="49"/>
      <c r="BT957" s="49"/>
      <c r="BU957" s="49"/>
      <c r="BV957" s="49"/>
      <c r="BW957" s="49"/>
      <c r="BX957" s="49"/>
      <c r="BY957" s="49"/>
      <c r="BZ957" s="49"/>
      <c r="CA957" s="49"/>
      <c r="CB957" s="49"/>
      <c r="CC957" s="49"/>
      <c r="CD957" s="49"/>
      <c r="CE957" s="49"/>
      <c r="CJ957" s="49"/>
      <c r="CK957" s="49"/>
      <c r="CN957" s="49"/>
      <c r="CO957" s="49"/>
      <c r="CP957" s="49"/>
      <c r="CQ957" s="49"/>
      <c r="CR957" s="49"/>
      <c r="CS957" s="49"/>
      <c r="CT957" s="49"/>
      <c r="CU957" s="49"/>
      <c r="CV957" s="49"/>
      <c r="CW957" s="49"/>
      <c r="CX957" s="49"/>
      <c r="CY957" s="49"/>
      <c r="CZ957" s="49"/>
      <c r="DA957" s="49"/>
      <c r="DB957" s="49"/>
      <c r="DC957" s="49"/>
      <c r="DD957" s="49"/>
    </row>
    <row r="958" spans="1:108">
      <c r="A958" s="49"/>
      <c r="B958" s="66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  <c r="BM958" s="49"/>
      <c r="BN958" s="49"/>
      <c r="BO958" s="49"/>
      <c r="BP958" s="49"/>
      <c r="BQ958" s="49"/>
      <c r="BR958" s="49"/>
      <c r="BS958" s="49"/>
      <c r="BT958" s="49"/>
      <c r="BU958" s="49"/>
      <c r="BV958" s="49"/>
      <c r="BW958" s="49"/>
      <c r="BX958" s="49"/>
      <c r="BY958" s="49"/>
      <c r="BZ958" s="49"/>
      <c r="CA958" s="49"/>
      <c r="CB958" s="49"/>
      <c r="CC958" s="49"/>
      <c r="CD958" s="49"/>
      <c r="CE958" s="49"/>
      <c r="CJ958" s="49"/>
      <c r="CK958" s="49"/>
      <c r="CN958" s="49"/>
      <c r="CO958" s="49"/>
      <c r="CP958" s="49"/>
      <c r="CQ958" s="49"/>
      <c r="CR958" s="49"/>
      <c r="CS958" s="49"/>
      <c r="CT958" s="49"/>
      <c r="CU958" s="49"/>
      <c r="CV958" s="49"/>
      <c r="CW958" s="49"/>
      <c r="CX958" s="49"/>
      <c r="CY958" s="49"/>
      <c r="CZ958" s="49"/>
      <c r="DA958" s="49"/>
      <c r="DB958" s="49"/>
      <c r="DC958" s="49"/>
      <c r="DD958" s="49"/>
    </row>
    <row r="959" spans="1:108">
      <c r="A959" s="49"/>
      <c r="B959" s="66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  <c r="BM959" s="49"/>
      <c r="BN959" s="49"/>
      <c r="BO959" s="49"/>
      <c r="BP959" s="49"/>
      <c r="BQ959" s="49"/>
      <c r="BR959" s="49"/>
      <c r="BS959" s="49"/>
      <c r="BT959" s="49"/>
      <c r="BU959" s="49"/>
      <c r="BV959" s="49"/>
      <c r="BW959" s="49"/>
      <c r="BX959" s="49"/>
      <c r="BY959" s="49"/>
      <c r="BZ959" s="49"/>
      <c r="CA959" s="49"/>
      <c r="CB959" s="49"/>
      <c r="CC959" s="49"/>
      <c r="CD959" s="49"/>
      <c r="CE959" s="49"/>
      <c r="CJ959" s="49"/>
      <c r="CK959" s="49"/>
      <c r="CN959" s="49"/>
      <c r="CO959" s="49"/>
      <c r="CP959" s="49"/>
      <c r="CQ959" s="49"/>
      <c r="CR959" s="49"/>
      <c r="CS959" s="49"/>
      <c r="CT959" s="49"/>
      <c r="CU959" s="49"/>
      <c r="CV959" s="49"/>
      <c r="CW959" s="49"/>
      <c r="CX959" s="49"/>
      <c r="CY959" s="49"/>
      <c r="CZ959" s="49"/>
      <c r="DA959" s="49"/>
      <c r="DB959" s="49"/>
      <c r="DC959" s="49"/>
      <c r="DD959" s="49"/>
    </row>
    <row r="960" spans="1:108">
      <c r="A960" s="49"/>
      <c r="B960" s="66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  <c r="BM960" s="49"/>
      <c r="BN960" s="49"/>
      <c r="BO960" s="49"/>
      <c r="BP960" s="49"/>
      <c r="BQ960" s="49"/>
      <c r="BR960" s="49"/>
      <c r="BS960" s="49"/>
      <c r="BT960" s="49"/>
      <c r="BU960" s="49"/>
      <c r="BV960" s="49"/>
      <c r="BW960" s="49"/>
      <c r="BX960" s="49"/>
      <c r="BY960" s="49"/>
      <c r="BZ960" s="49"/>
      <c r="CA960" s="49"/>
      <c r="CB960" s="49"/>
      <c r="CC960" s="49"/>
      <c r="CD960" s="49"/>
      <c r="CE960" s="49"/>
      <c r="CJ960" s="49"/>
      <c r="CK960" s="49"/>
      <c r="CN960" s="49"/>
      <c r="CO960" s="49"/>
      <c r="CP960" s="49"/>
      <c r="CQ960" s="49"/>
      <c r="CR960" s="49"/>
      <c r="CS960" s="49"/>
      <c r="CT960" s="49"/>
      <c r="CU960" s="49"/>
      <c r="CV960" s="49"/>
      <c r="CW960" s="49"/>
      <c r="CX960" s="49"/>
      <c r="CY960" s="49"/>
      <c r="CZ960" s="49"/>
      <c r="DA960" s="49"/>
      <c r="DB960" s="49"/>
      <c r="DC960" s="49"/>
      <c r="DD960" s="49"/>
    </row>
    <row r="961" spans="1:108">
      <c r="A961" s="49"/>
      <c r="B961" s="66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  <c r="BM961" s="49"/>
      <c r="BN961" s="49"/>
      <c r="BO961" s="49"/>
      <c r="BP961" s="49"/>
      <c r="BQ961" s="49"/>
      <c r="BR961" s="49"/>
      <c r="BS961" s="49"/>
      <c r="BT961" s="49"/>
      <c r="BU961" s="49"/>
      <c r="BV961" s="49"/>
      <c r="BW961" s="49"/>
      <c r="BX961" s="49"/>
      <c r="BY961" s="49"/>
      <c r="BZ961" s="49"/>
      <c r="CA961" s="49"/>
      <c r="CB961" s="49"/>
      <c r="CC961" s="49"/>
      <c r="CD961" s="49"/>
      <c r="CE961" s="49"/>
      <c r="CJ961" s="49"/>
      <c r="CK961" s="49"/>
      <c r="CN961" s="49"/>
      <c r="CO961" s="49"/>
      <c r="CP961" s="49"/>
      <c r="CQ961" s="49"/>
      <c r="CR961" s="49"/>
      <c r="CS961" s="49"/>
      <c r="CT961" s="49"/>
      <c r="CU961" s="49"/>
      <c r="CV961" s="49"/>
      <c r="CW961" s="49"/>
      <c r="CX961" s="49"/>
      <c r="CY961" s="49"/>
      <c r="CZ961" s="49"/>
      <c r="DA961" s="49"/>
      <c r="DB961" s="49"/>
      <c r="DC961" s="49"/>
      <c r="DD961" s="49"/>
    </row>
    <row r="962" spans="1:108">
      <c r="A962" s="49"/>
      <c r="B962" s="66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  <c r="BM962" s="49"/>
      <c r="BN962" s="49"/>
      <c r="BO962" s="49"/>
      <c r="BP962" s="49"/>
      <c r="BQ962" s="49"/>
      <c r="BR962" s="49"/>
      <c r="BS962" s="49"/>
      <c r="BT962" s="49"/>
      <c r="BU962" s="49"/>
      <c r="BV962" s="49"/>
      <c r="BW962" s="49"/>
      <c r="BX962" s="49"/>
      <c r="BY962" s="49"/>
      <c r="BZ962" s="49"/>
      <c r="CA962" s="49"/>
      <c r="CB962" s="49"/>
      <c r="CC962" s="49"/>
      <c r="CD962" s="49"/>
      <c r="CE962" s="49"/>
      <c r="CJ962" s="49"/>
      <c r="CK962" s="49"/>
      <c r="CN962" s="49"/>
      <c r="CO962" s="49"/>
      <c r="CP962" s="49"/>
      <c r="CQ962" s="49"/>
      <c r="CR962" s="49"/>
      <c r="CS962" s="49"/>
      <c r="CT962" s="49"/>
      <c r="CU962" s="49"/>
      <c r="CV962" s="49"/>
      <c r="CW962" s="49"/>
      <c r="CX962" s="49"/>
      <c r="CY962" s="49"/>
      <c r="CZ962" s="49"/>
      <c r="DA962" s="49"/>
      <c r="DB962" s="49"/>
      <c r="DC962" s="49"/>
      <c r="DD962" s="49"/>
    </row>
    <row r="963" spans="1:108">
      <c r="A963" s="49"/>
      <c r="B963" s="66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  <c r="BM963" s="49"/>
      <c r="BN963" s="49"/>
      <c r="BO963" s="49"/>
      <c r="BP963" s="49"/>
      <c r="BQ963" s="49"/>
      <c r="BR963" s="49"/>
      <c r="BS963" s="49"/>
      <c r="BT963" s="49"/>
      <c r="BU963" s="49"/>
      <c r="BV963" s="49"/>
      <c r="BW963" s="49"/>
      <c r="BX963" s="49"/>
      <c r="BY963" s="49"/>
      <c r="BZ963" s="49"/>
      <c r="CA963" s="49"/>
      <c r="CB963" s="49"/>
      <c r="CC963" s="49"/>
      <c r="CD963" s="49"/>
      <c r="CE963" s="49"/>
      <c r="CJ963" s="49"/>
      <c r="CK963" s="49"/>
      <c r="CN963" s="49"/>
      <c r="CO963" s="49"/>
      <c r="CP963" s="49"/>
      <c r="CQ963" s="49"/>
      <c r="CR963" s="49"/>
      <c r="CS963" s="49"/>
      <c r="CT963" s="49"/>
      <c r="CU963" s="49"/>
      <c r="CV963" s="49"/>
      <c r="CW963" s="49"/>
      <c r="CX963" s="49"/>
      <c r="CY963" s="49"/>
      <c r="CZ963" s="49"/>
      <c r="DA963" s="49"/>
      <c r="DB963" s="49"/>
      <c r="DC963" s="49"/>
      <c r="DD963" s="49"/>
    </row>
    <row r="964" spans="1:108">
      <c r="A964" s="49"/>
      <c r="B964" s="66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  <c r="BM964" s="49"/>
      <c r="BN964" s="49"/>
      <c r="BO964" s="49"/>
      <c r="BP964" s="49"/>
      <c r="BQ964" s="49"/>
      <c r="BR964" s="49"/>
      <c r="BS964" s="49"/>
      <c r="BT964" s="49"/>
      <c r="BU964" s="49"/>
      <c r="BV964" s="49"/>
      <c r="BW964" s="49"/>
      <c r="BX964" s="49"/>
      <c r="BY964" s="49"/>
      <c r="BZ964" s="49"/>
      <c r="CA964" s="49"/>
      <c r="CB964" s="49"/>
      <c r="CC964" s="49"/>
      <c r="CD964" s="49"/>
      <c r="CE964" s="49"/>
      <c r="CJ964" s="49"/>
      <c r="CK964" s="49"/>
      <c r="CN964" s="49"/>
      <c r="CO964" s="49"/>
      <c r="CP964" s="49"/>
      <c r="CQ964" s="49"/>
      <c r="CR964" s="49"/>
      <c r="CS964" s="49"/>
      <c r="CT964" s="49"/>
      <c r="CU964" s="49"/>
      <c r="CV964" s="49"/>
      <c r="CW964" s="49"/>
      <c r="CX964" s="49"/>
      <c r="CY964" s="49"/>
      <c r="CZ964" s="49"/>
      <c r="DA964" s="49"/>
      <c r="DB964" s="49"/>
      <c r="DC964" s="49"/>
      <c r="DD964" s="49"/>
    </row>
    <row r="965" spans="1:108">
      <c r="A965" s="49"/>
      <c r="B965" s="66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  <c r="BM965" s="49"/>
      <c r="BN965" s="49"/>
      <c r="BO965" s="49"/>
      <c r="BP965" s="49"/>
      <c r="BQ965" s="49"/>
      <c r="BR965" s="49"/>
      <c r="BS965" s="49"/>
      <c r="BT965" s="49"/>
      <c r="BU965" s="49"/>
      <c r="BV965" s="49"/>
      <c r="BW965" s="49"/>
      <c r="BX965" s="49"/>
      <c r="BY965" s="49"/>
      <c r="BZ965" s="49"/>
      <c r="CA965" s="49"/>
      <c r="CB965" s="49"/>
      <c r="CC965" s="49"/>
      <c r="CD965" s="49"/>
      <c r="CE965" s="49"/>
      <c r="CJ965" s="49"/>
      <c r="CK965" s="49"/>
      <c r="CN965" s="49"/>
      <c r="CO965" s="49"/>
      <c r="CP965" s="49"/>
      <c r="CQ965" s="49"/>
      <c r="CR965" s="49"/>
      <c r="CS965" s="49"/>
      <c r="CT965" s="49"/>
      <c r="CU965" s="49"/>
      <c r="CV965" s="49"/>
      <c r="CW965" s="49"/>
      <c r="CX965" s="49"/>
      <c r="CY965" s="49"/>
      <c r="CZ965" s="49"/>
      <c r="DA965" s="49"/>
      <c r="DB965" s="49"/>
      <c r="DC965" s="49"/>
      <c r="DD965" s="49"/>
    </row>
    <row r="966" spans="1:108">
      <c r="A966" s="49"/>
      <c r="B966" s="66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  <c r="BM966" s="49"/>
      <c r="BN966" s="49"/>
      <c r="BO966" s="49"/>
      <c r="BP966" s="49"/>
      <c r="BQ966" s="49"/>
      <c r="BR966" s="49"/>
      <c r="BS966" s="49"/>
      <c r="BT966" s="49"/>
      <c r="BU966" s="49"/>
      <c r="BV966" s="49"/>
      <c r="BW966" s="49"/>
      <c r="BX966" s="49"/>
      <c r="BY966" s="49"/>
      <c r="BZ966" s="49"/>
      <c r="CA966" s="49"/>
      <c r="CB966" s="49"/>
      <c r="CC966" s="49"/>
      <c r="CD966" s="49"/>
      <c r="CE966" s="49"/>
      <c r="CJ966" s="49"/>
      <c r="CK966" s="49"/>
      <c r="CN966" s="49"/>
      <c r="CO966" s="49"/>
      <c r="CP966" s="49"/>
      <c r="CQ966" s="49"/>
      <c r="CR966" s="49"/>
      <c r="CS966" s="49"/>
      <c r="CT966" s="49"/>
      <c r="CU966" s="49"/>
      <c r="CV966" s="49"/>
      <c r="CW966" s="49"/>
      <c r="CX966" s="49"/>
      <c r="CY966" s="49"/>
      <c r="CZ966" s="49"/>
      <c r="DA966" s="49"/>
      <c r="DB966" s="49"/>
      <c r="DC966" s="49"/>
      <c r="DD966" s="49"/>
    </row>
    <row r="967" spans="1:108">
      <c r="A967" s="49"/>
      <c r="B967" s="66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  <c r="BM967" s="49"/>
      <c r="BN967" s="49"/>
      <c r="BO967" s="49"/>
      <c r="BP967" s="49"/>
      <c r="BQ967" s="49"/>
      <c r="BR967" s="49"/>
      <c r="BS967" s="49"/>
      <c r="BT967" s="49"/>
      <c r="BU967" s="49"/>
      <c r="BV967" s="49"/>
      <c r="BW967" s="49"/>
      <c r="BX967" s="49"/>
      <c r="BY967" s="49"/>
      <c r="BZ967" s="49"/>
      <c r="CA967" s="49"/>
      <c r="CB967" s="49"/>
      <c r="CC967" s="49"/>
      <c r="CD967" s="49"/>
      <c r="CE967" s="49"/>
      <c r="CJ967" s="49"/>
      <c r="CK967" s="49"/>
      <c r="CN967" s="49"/>
      <c r="CO967" s="49"/>
      <c r="CP967" s="49"/>
      <c r="CQ967" s="49"/>
      <c r="CR967" s="49"/>
      <c r="CS967" s="49"/>
      <c r="CT967" s="49"/>
      <c r="CU967" s="49"/>
      <c r="CV967" s="49"/>
      <c r="CW967" s="49"/>
      <c r="CX967" s="49"/>
      <c r="CY967" s="49"/>
      <c r="CZ967" s="49"/>
      <c r="DA967" s="49"/>
      <c r="DB967" s="49"/>
      <c r="DC967" s="49"/>
      <c r="DD967" s="49"/>
    </row>
    <row r="968" spans="1:108">
      <c r="A968" s="49"/>
      <c r="B968" s="66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  <c r="BM968" s="49"/>
      <c r="BN968" s="49"/>
      <c r="BO968" s="49"/>
      <c r="BP968" s="49"/>
      <c r="BQ968" s="49"/>
      <c r="BR968" s="49"/>
      <c r="BS968" s="49"/>
      <c r="BT968" s="49"/>
      <c r="BU968" s="49"/>
      <c r="BV968" s="49"/>
      <c r="BW968" s="49"/>
      <c r="BX968" s="49"/>
      <c r="BY968" s="49"/>
      <c r="BZ968" s="49"/>
      <c r="CA968" s="49"/>
      <c r="CB968" s="49"/>
      <c r="CC968" s="49"/>
      <c r="CD968" s="49"/>
      <c r="CE968" s="49"/>
      <c r="CJ968" s="49"/>
      <c r="CK968" s="49"/>
      <c r="CN968" s="49"/>
      <c r="CO968" s="49"/>
      <c r="CP968" s="49"/>
      <c r="CQ968" s="49"/>
      <c r="CR968" s="49"/>
      <c r="CS968" s="49"/>
      <c r="CT968" s="49"/>
      <c r="CU968" s="49"/>
      <c r="CV968" s="49"/>
      <c r="CW968" s="49"/>
      <c r="CX968" s="49"/>
      <c r="CY968" s="49"/>
      <c r="CZ968" s="49"/>
      <c r="DA968" s="49"/>
      <c r="DB968" s="49"/>
      <c r="DC968" s="49"/>
      <c r="DD968" s="49"/>
    </row>
    <row r="969" spans="1:108">
      <c r="A969" s="49"/>
      <c r="B969" s="66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  <c r="BM969" s="49"/>
      <c r="BN969" s="49"/>
      <c r="BO969" s="49"/>
      <c r="BP969" s="49"/>
      <c r="BQ969" s="49"/>
      <c r="BR969" s="49"/>
      <c r="BS969" s="49"/>
      <c r="BT969" s="49"/>
      <c r="BU969" s="49"/>
      <c r="BV969" s="49"/>
      <c r="BW969" s="49"/>
      <c r="BX969" s="49"/>
      <c r="BY969" s="49"/>
      <c r="BZ969" s="49"/>
      <c r="CA969" s="49"/>
      <c r="CB969" s="49"/>
      <c r="CC969" s="49"/>
      <c r="CD969" s="49"/>
      <c r="CE969" s="49"/>
      <c r="CJ969" s="49"/>
      <c r="CK969" s="49"/>
      <c r="CN969" s="49"/>
      <c r="CO969" s="49"/>
      <c r="CP969" s="49"/>
      <c r="CQ969" s="49"/>
      <c r="CR969" s="49"/>
      <c r="CS969" s="49"/>
      <c r="CT969" s="49"/>
      <c r="CU969" s="49"/>
      <c r="CV969" s="49"/>
      <c r="CW969" s="49"/>
      <c r="CX969" s="49"/>
      <c r="CY969" s="49"/>
      <c r="CZ969" s="49"/>
      <c r="DA969" s="49"/>
      <c r="DB969" s="49"/>
      <c r="DC969" s="49"/>
      <c r="DD969" s="49"/>
    </row>
    <row r="970" spans="1:108">
      <c r="A970" s="49"/>
      <c r="B970" s="66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  <c r="BM970" s="49"/>
      <c r="BN970" s="49"/>
      <c r="BO970" s="49"/>
      <c r="BP970" s="49"/>
      <c r="BQ970" s="49"/>
      <c r="BR970" s="49"/>
      <c r="BS970" s="49"/>
      <c r="BT970" s="49"/>
      <c r="BU970" s="49"/>
      <c r="BV970" s="49"/>
      <c r="BW970" s="49"/>
      <c r="BX970" s="49"/>
      <c r="BY970" s="49"/>
      <c r="BZ970" s="49"/>
      <c r="CA970" s="49"/>
      <c r="CB970" s="49"/>
      <c r="CC970" s="49"/>
      <c r="CD970" s="49"/>
      <c r="CE970" s="49"/>
      <c r="CJ970" s="49"/>
      <c r="CK970" s="49"/>
      <c r="CN970" s="49"/>
      <c r="CO970" s="49"/>
      <c r="CP970" s="49"/>
      <c r="CQ970" s="49"/>
      <c r="CR970" s="49"/>
      <c r="CS970" s="49"/>
      <c r="CT970" s="49"/>
      <c r="CU970" s="49"/>
      <c r="CV970" s="49"/>
      <c r="CW970" s="49"/>
      <c r="CX970" s="49"/>
      <c r="CY970" s="49"/>
      <c r="CZ970" s="49"/>
      <c r="DA970" s="49"/>
      <c r="DB970" s="49"/>
      <c r="DC970" s="49"/>
      <c r="DD970" s="49"/>
    </row>
    <row r="971" spans="1:108">
      <c r="A971" s="49"/>
      <c r="B971" s="66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  <c r="BM971" s="49"/>
      <c r="BN971" s="49"/>
      <c r="BO971" s="49"/>
      <c r="BP971" s="49"/>
      <c r="BQ971" s="49"/>
      <c r="BR971" s="49"/>
      <c r="BS971" s="49"/>
      <c r="BT971" s="49"/>
      <c r="BU971" s="49"/>
      <c r="BV971" s="49"/>
      <c r="BW971" s="49"/>
      <c r="BX971" s="49"/>
      <c r="BY971" s="49"/>
      <c r="BZ971" s="49"/>
      <c r="CA971" s="49"/>
      <c r="CB971" s="49"/>
      <c r="CC971" s="49"/>
      <c r="CD971" s="49"/>
      <c r="CE971" s="49"/>
      <c r="CJ971" s="49"/>
      <c r="CK971" s="49"/>
      <c r="CN971" s="49"/>
      <c r="CO971" s="49"/>
      <c r="CP971" s="49"/>
      <c r="CQ971" s="49"/>
      <c r="CR971" s="49"/>
      <c r="CS971" s="49"/>
      <c r="CT971" s="49"/>
      <c r="CU971" s="49"/>
      <c r="CV971" s="49"/>
      <c r="CW971" s="49"/>
      <c r="CX971" s="49"/>
      <c r="CY971" s="49"/>
      <c r="CZ971" s="49"/>
      <c r="DA971" s="49"/>
      <c r="DB971" s="49"/>
      <c r="DC971" s="49"/>
      <c r="DD971" s="49"/>
    </row>
    <row r="972" spans="1:108">
      <c r="A972" s="49"/>
      <c r="B972" s="66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  <c r="BM972" s="49"/>
      <c r="BN972" s="49"/>
      <c r="BO972" s="49"/>
      <c r="BP972" s="49"/>
      <c r="BQ972" s="49"/>
      <c r="BR972" s="49"/>
      <c r="BS972" s="49"/>
      <c r="BT972" s="49"/>
      <c r="BU972" s="49"/>
      <c r="BV972" s="49"/>
      <c r="BW972" s="49"/>
      <c r="BX972" s="49"/>
      <c r="BY972" s="49"/>
      <c r="BZ972" s="49"/>
      <c r="CA972" s="49"/>
      <c r="CB972" s="49"/>
      <c r="CC972" s="49"/>
      <c r="CD972" s="49"/>
      <c r="CE972" s="49"/>
      <c r="CJ972" s="49"/>
      <c r="CK972" s="49"/>
      <c r="CN972" s="49"/>
      <c r="CO972" s="49"/>
      <c r="CP972" s="49"/>
      <c r="CQ972" s="49"/>
      <c r="CR972" s="49"/>
      <c r="CS972" s="49"/>
      <c r="CT972" s="49"/>
      <c r="CU972" s="49"/>
      <c r="CV972" s="49"/>
      <c r="CW972" s="49"/>
      <c r="CX972" s="49"/>
      <c r="CY972" s="49"/>
      <c r="CZ972" s="49"/>
      <c r="DA972" s="49"/>
      <c r="DB972" s="49"/>
      <c r="DC972" s="49"/>
      <c r="DD972" s="49"/>
    </row>
    <row r="973" spans="1:108">
      <c r="A973" s="49"/>
      <c r="B973" s="66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  <c r="BM973" s="49"/>
      <c r="BN973" s="49"/>
      <c r="BO973" s="49"/>
      <c r="BP973" s="49"/>
      <c r="BQ973" s="49"/>
      <c r="BR973" s="49"/>
      <c r="BS973" s="49"/>
      <c r="BT973" s="49"/>
      <c r="BU973" s="49"/>
      <c r="BV973" s="49"/>
      <c r="BW973" s="49"/>
      <c r="BX973" s="49"/>
      <c r="BY973" s="49"/>
      <c r="BZ973" s="49"/>
      <c r="CA973" s="49"/>
      <c r="CB973" s="49"/>
      <c r="CC973" s="49"/>
      <c r="CD973" s="49"/>
      <c r="CE973" s="49"/>
      <c r="CJ973" s="49"/>
      <c r="CK973" s="49"/>
      <c r="CN973" s="49"/>
      <c r="CO973" s="49"/>
      <c r="CP973" s="49"/>
      <c r="CQ973" s="49"/>
      <c r="CR973" s="49"/>
      <c r="CS973" s="49"/>
      <c r="CT973" s="49"/>
      <c r="CU973" s="49"/>
      <c r="CV973" s="49"/>
      <c r="CW973" s="49"/>
      <c r="CX973" s="49"/>
      <c r="CY973" s="49"/>
      <c r="CZ973" s="49"/>
      <c r="DA973" s="49"/>
      <c r="DB973" s="49"/>
      <c r="DC973" s="49"/>
      <c r="DD973" s="49"/>
    </row>
    <row r="974" spans="1:108">
      <c r="A974" s="49"/>
      <c r="B974" s="66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  <c r="BM974" s="49"/>
      <c r="BN974" s="49"/>
      <c r="BO974" s="49"/>
      <c r="BP974" s="49"/>
      <c r="BQ974" s="49"/>
      <c r="BR974" s="49"/>
      <c r="BS974" s="49"/>
      <c r="BT974" s="49"/>
      <c r="BU974" s="49"/>
      <c r="BV974" s="49"/>
      <c r="BW974" s="49"/>
      <c r="BX974" s="49"/>
      <c r="BY974" s="49"/>
      <c r="BZ974" s="49"/>
      <c r="CA974" s="49"/>
      <c r="CB974" s="49"/>
      <c r="CC974" s="49"/>
      <c r="CD974" s="49"/>
      <c r="CE974" s="49"/>
      <c r="CJ974" s="49"/>
      <c r="CK974" s="49"/>
      <c r="CN974" s="49"/>
      <c r="CO974" s="49"/>
      <c r="CP974" s="49"/>
      <c r="CQ974" s="49"/>
      <c r="CR974" s="49"/>
      <c r="CS974" s="49"/>
      <c r="CT974" s="49"/>
      <c r="CU974" s="49"/>
      <c r="CV974" s="49"/>
      <c r="CW974" s="49"/>
      <c r="CX974" s="49"/>
      <c r="CY974" s="49"/>
      <c r="CZ974" s="49"/>
      <c r="DA974" s="49"/>
      <c r="DB974" s="49"/>
      <c r="DC974" s="49"/>
      <c r="DD974" s="49"/>
    </row>
    <row r="975" spans="1:108">
      <c r="A975" s="49"/>
      <c r="B975" s="66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  <c r="BM975" s="49"/>
      <c r="BN975" s="49"/>
      <c r="BO975" s="49"/>
      <c r="BP975" s="49"/>
      <c r="BQ975" s="49"/>
      <c r="BR975" s="49"/>
      <c r="BS975" s="49"/>
      <c r="BT975" s="49"/>
      <c r="BU975" s="49"/>
      <c r="BV975" s="49"/>
      <c r="BW975" s="49"/>
      <c r="BX975" s="49"/>
      <c r="BY975" s="49"/>
      <c r="BZ975" s="49"/>
      <c r="CA975" s="49"/>
      <c r="CB975" s="49"/>
      <c r="CC975" s="49"/>
      <c r="CD975" s="49"/>
      <c r="CE975" s="49"/>
      <c r="CJ975" s="49"/>
      <c r="CK975" s="49"/>
      <c r="CN975" s="49"/>
      <c r="CO975" s="49"/>
      <c r="CP975" s="49"/>
      <c r="CQ975" s="49"/>
      <c r="CR975" s="49"/>
      <c r="CS975" s="49"/>
      <c r="CT975" s="49"/>
      <c r="CU975" s="49"/>
      <c r="CV975" s="49"/>
      <c r="CW975" s="49"/>
      <c r="CX975" s="49"/>
      <c r="CY975" s="49"/>
      <c r="CZ975" s="49"/>
      <c r="DA975" s="49"/>
      <c r="DB975" s="49"/>
      <c r="DC975" s="49"/>
      <c r="DD975" s="49"/>
    </row>
    <row r="976" spans="1:108">
      <c r="A976" s="49"/>
      <c r="B976" s="66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  <c r="BM976" s="49"/>
      <c r="BN976" s="49"/>
      <c r="BO976" s="49"/>
      <c r="BP976" s="49"/>
      <c r="BQ976" s="49"/>
      <c r="BR976" s="49"/>
      <c r="BS976" s="49"/>
      <c r="BT976" s="49"/>
      <c r="BU976" s="49"/>
      <c r="BV976" s="49"/>
      <c r="BW976" s="49"/>
      <c r="BX976" s="49"/>
      <c r="BY976" s="49"/>
      <c r="BZ976" s="49"/>
      <c r="CA976" s="49"/>
      <c r="CB976" s="49"/>
      <c r="CC976" s="49"/>
      <c r="CD976" s="49"/>
      <c r="CE976" s="49"/>
      <c r="CJ976" s="49"/>
      <c r="CK976" s="49"/>
      <c r="CN976" s="49"/>
      <c r="CO976" s="49"/>
      <c r="CP976" s="49"/>
      <c r="CQ976" s="49"/>
      <c r="CR976" s="49"/>
      <c r="CS976" s="49"/>
      <c r="CT976" s="49"/>
      <c r="CU976" s="49"/>
      <c r="CV976" s="49"/>
      <c r="CW976" s="49"/>
      <c r="CX976" s="49"/>
      <c r="CY976" s="49"/>
      <c r="CZ976" s="49"/>
      <c r="DA976" s="49"/>
      <c r="DB976" s="49"/>
      <c r="DC976" s="49"/>
      <c r="DD976" s="49"/>
    </row>
    <row r="977" spans="1:108">
      <c r="A977" s="49"/>
      <c r="B977" s="66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  <c r="BM977" s="49"/>
      <c r="BN977" s="49"/>
      <c r="BO977" s="49"/>
      <c r="BP977" s="49"/>
      <c r="BQ977" s="49"/>
      <c r="BR977" s="49"/>
      <c r="BS977" s="49"/>
      <c r="BT977" s="49"/>
      <c r="BU977" s="49"/>
      <c r="BV977" s="49"/>
      <c r="BW977" s="49"/>
      <c r="BX977" s="49"/>
      <c r="BY977" s="49"/>
      <c r="BZ977" s="49"/>
      <c r="CA977" s="49"/>
      <c r="CB977" s="49"/>
      <c r="CC977" s="49"/>
      <c r="CD977" s="49"/>
      <c r="CE977" s="49"/>
      <c r="CJ977" s="49"/>
      <c r="CK977" s="49"/>
      <c r="CN977" s="49"/>
      <c r="CO977" s="49"/>
      <c r="CP977" s="49"/>
      <c r="CQ977" s="49"/>
      <c r="CR977" s="49"/>
      <c r="CS977" s="49"/>
      <c r="CT977" s="49"/>
      <c r="CU977" s="49"/>
      <c r="CV977" s="49"/>
      <c r="CW977" s="49"/>
      <c r="CX977" s="49"/>
      <c r="CY977" s="49"/>
      <c r="CZ977" s="49"/>
      <c r="DA977" s="49"/>
      <c r="DB977" s="49"/>
      <c r="DC977" s="49"/>
      <c r="DD977" s="49"/>
    </row>
    <row r="978" spans="1:108">
      <c r="A978" s="49"/>
      <c r="B978" s="66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  <c r="BM978" s="49"/>
      <c r="BN978" s="49"/>
      <c r="BO978" s="49"/>
      <c r="BP978" s="49"/>
      <c r="BQ978" s="49"/>
      <c r="BR978" s="49"/>
      <c r="BS978" s="49"/>
      <c r="BT978" s="49"/>
      <c r="BU978" s="49"/>
      <c r="BV978" s="49"/>
      <c r="BW978" s="49"/>
      <c r="BX978" s="49"/>
      <c r="BY978" s="49"/>
      <c r="BZ978" s="49"/>
      <c r="CA978" s="49"/>
      <c r="CB978" s="49"/>
      <c r="CC978" s="49"/>
      <c r="CD978" s="49"/>
      <c r="CE978" s="49"/>
      <c r="CJ978" s="49"/>
      <c r="CK978" s="49"/>
      <c r="CN978" s="49"/>
      <c r="CO978" s="49"/>
      <c r="CP978" s="49"/>
      <c r="CQ978" s="49"/>
      <c r="CR978" s="49"/>
      <c r="CS978" s="49"/>
      <c r="CT978" s="49"/>
      <c r="CU978" s="49"/>
      <c r="CV978" s="49"/>
      <c r="CW978" s="49"/>
      <c r="CX978" s="49"/>
      <c r="CY978" s="49"/>
      <c r="CZ978" s="49"/>
      <c r="DA978" s="49"/>
      <c r="DB978" s="49"/>
      <c r="DC978" s="49"/>
      <c r="DD978" s="49"/>
    </row>
    <row r="979" spans="1:108">
      <c r="A979" s="49"/>
      <c r="B979" s="66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  <c r="BM979" s="49"/>
      <c r="BN979" s="49"/>
      <c r="BO979" s="49"/>
      <c r="BP979" s="49"/>
      <c r="BQ979" s="49"/>
      <c r="BR979" s="49"/>
      <c r="BS979" s="49"/>
      <c r="BT979" s="49"/>
      <c r="BU979" s="49"/>
      <c r="BV979" s="49"/>
      <c r="BW979" s="49"/>
      <c r="BX979" s="49"/>
      <c r="BY979" s="49"/>
      <c r="BZ979" s="49"/>
      <c r="CA979" s="49"/>
      <c r="CB979" s="49"/>
      <c r="CC979" s="49"/>
      <c r="CD979" s="49"/>
      <c r="CE979" s="49"/>
      <c r="CJ979" s="49"/>
      <c r="CK979" s="49"/>
      <c r="CN979" s="49"/>
      <c r="CO979" s="49"/>
      <c r="CP979" s="49"/>
      <c r="CQ979" s="49"/>
      <c r="CR979" s="49"/>
      <c r="CS979" s="49"/>
      <c r="CT979" s="49"/>
      <c r="CU979" s="49"/>
      <c r="CV979" s="49"/>
      <c r="CW979" s="49"/>
      <c r="CX979" s="49"/>
      <c r="CY979" s="49"/>
      <c r="CZ979" s="49"/>
      <c r="DA979" s="49"/>
      <c r="DB979" s="49"/>
      <c r="DC979" s="49"/>
      <c r="DD979" s="49"/>
    </row>
    <row r="980" spans="1:108">
      <c r="A980" s="49"/>
      <c r="B980" s="66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  <c r="BM980" s="49"/>
      <c r="BN980" s="49"/>
      <c r="BO980" s="49"/>
      <c r="BP980" s="49"/>
      <c r="BQ980" s="49"/>
      <c r="BR980" s="49"/>
      <c r="BS980" s="49"/>
      <c r="BT980" s="49"/>
      <c r="BU980" s="49"/>
      <c r="BV980" s="49"/>
      <c r="BW980" s="49"/>
      <c r="BX980" s="49"/>
      <c r="BY980" s="49"/>
      <c r="BZ980" s="49"/>
      <c r="CA980" s="49"/>
      <c r="CB980" s="49"/>
      <c r="CC980" s="49"/>
      <c r="CD980" s="49"/>
      <c r="CE980" s="49"/>
      <c r="CJ980" s="49"/>
      <c r="CK980" s="49"/>
      <c r="CN980" s="49"/>
      <c r="CO980" s="49"/>
      <c r="CP980" s="49"/>
      <c r="CQ980" s="49"/>
      <c r="CR980" s="49"/>
      <c r="CS980" s="49"/>
      <c r="CT980" s="49"/>
      <c r="CU980" s="49"/>
      <c r="CV980" s="49"/>
      <c r="CW980" s="49"/>
      <c r="CX980" s="49"/>
      <c r="CY980" s="49"/>
      <c r="CZ980" s="49"/>
      <c r="DA980" s="49"/>
      <c r="DB980" s="49"/>
      <c r="DC980" s="49"/>
      <c r="DD980" s="49"/>
    </row>
    <row r="981" spans="1:108">
      <c r="A981" s="49"/>
      <c r="B981" s="66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  <c r="BM981" s="49"/>
      <c r="BN981" s="49"/>
      <c r="BO981" s="49"/>
      <c r="BP981" s="49"/>
      <c r="BQ981" s="49"/>
      <c r="BR981" s="49"/>
      <c r="BS981" s="49"/>
      <c r="BT981" s="49"/>
      <c r="BU981" s="49"/>
      <c r="BV981" s="49"/>
      <c r="BW981" s="49"/>
      <c r="BX981" s="49"/>
      <c r="BY981" s="49"/>
      <c r="BZ981" s="49"/>
      <c r="CA981" s="49"/>
      <c r="CB981" s="49"/>
      <c r="CC981" s="49"/>
      <c r="CD981" s="49"/>
      <c r="CE981" s="49"/>
      <c r="CJ981" s="49"/>
      <c r="CK981" s="49"/>
      <c r="CN981" s="49"/>
      <c r="CO981" s="49"/>
      <c r="CP981" s="49"/>
      <c r="CQ981" s="49"/>
      <c r="CR981" s="49"/>
      <c r="CS981" s="49"/>
      <c r="CT981" s="49"/>
      <c r="CU981" s="49"/>
      <c r="CV981" s="49"/>
      <c r="CW981" s="49"/>
      <c r="CX981" s="49"/>
      <c r="CY981" s="49"/>
      <c r="CZ981" s="49"/>
      <c r="DA981" s="49"/>
      <c r="DB981" s="49"/>
      <c r="DC981" s="49"/>
      <c r="DD981" s="49"/>
    </row>
    <row r="982" spans="1:108">
      <c r="A982" s="49"/>
      <c r="B982" s="66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  <c r="BM982" s="49"/>
      <c r="BN982" s="49"/>
      <c r="BO982" s="49"/>
      <c r="BP982" s="49"/>
      <c r="BQ982" s="49"/>
      <c r="BR982" s="49"/>
      <c r="BS982" s="49"/>
      <c r="BT982" s="49"/>
      <c r="BU982" s="49"/>
      <c r="BV982" s="49"/>
      <c r="BW982" s="49"/>
      <c r="BX982" s="49"/>
      <c r="BY982" s="49"/>
      <c r="BZ982" s="49"/>
      <c r="CA982" s="49"/>
      <c r="CB982" s="49"/>
      <c r="CC982" s="49"/>
      <c r="CD982" s="49"/>
      <c r="CE982" s="49"/>
      <c r="CJ982" s="49"/>
      <c r="CK982" s="49"/>
      <c r="CN982" s="49"/>
      <c r="CO982" s="49"/>
      <c r="CP982" s="49"/>
      <c r="CQ982" s="49"/>
      <c r="CR982" s="49"/>
      <c r="CS982" s="49"/>
      <c r="CT982" s="49"/>
      <c r="CU982" s="49"/>
      <c r="CV982" s="49"/>
      <c r="CW982" s="49"/>
      <c r="CX982" s="49"/>
      <c r="CY982" s="49"/>
      <c r="CZ982" s="49"/>
      <c r="DA982" s="49"/>
      <c r="DB982" s="49"/>
      <c r="DC982" s="49"/>
      <c r="DD982" s="49"/>
    </row>
    <row r="983" spans="1:108">
      <c r="A983" s="49"/>
      <c r="B983" s="66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  <c r="BM983" s="49"/>
      <c r="BN983" s="49"/>
      <c r="BO983" s="49"/>
      <c r="BP983" s="49"/>
      <c r="BQ983" s="49"/>
      <c r="BR983" s="49"/>
      <c r="BS983" s="49"/>
      <c r="BT983" s="49"/>
      <c r="BU983" s="49"/>
      <c r="BV983" s="49"/>
      <c r="BW983" s="49"/>
      <c r="BX983" s="49"/>
      <c r="BY983" s="49"/>
      <c r="BZ983" s="49"/>
      <c r="CA983" s="49"/>
      <c r="CB983" s="49"/>
      <c r="CC983" s="49"/>
      <c r="CD983" s="49"/>
      <c r="CE983" s="49"/>
      <c r="CJ983" s="49"/>
      <c r="CK983" s="49"/>
      <c r="CN983" s="49"/>
      <c r="CO983" s="49"/>
      <c r="CP983" s="49"/>
      <c r="CQ983" s="49"/>
      <c r="CR983" s="49"/>
      <c r="CS983" s="49"/>
      <c r="CT983" s="49"/>
      <c r="CU983" s="49"/>
      <c r="CV983" s="49"/>
      <c r="CW983" s="49"/>
      <c r="CX983" s="49"/>
      <c r="CY983" s="49"/>
      <c r="CZ983" s="49"/>
      <c r="DA983" s="49"/>
      <c r="DB983" s="49"/>
      <c r="DC983" s="49"/>
      <c r="DD983" s="49"/>
    </row>
    <row r="984" spans="1:108">
      <c r="A984" s="49"/>
      <c r="B984" s="66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  <c r="BM984" s="49"/>
      <c r="BN984" s="49"/>
      <c r="BO984" s="49"/>
      <c r="BP984" s="49"/>
      <c r="BQ984" s="49"/>
      <c r="BR984" s="49"/>
      <c r="BS984" s="49"/>
      <c r="BT984" s="49"/>
      <c r="BU984" s="49"/>
      <c r="BV984" s="49"/>
      <c r="BW984" s="49"/>
      <c r="BX984" s="49"/>
      <c r="BY984" s="49"/>
      <c r="BZ984" s="49"/>
      <c r="CA984" s="49"/>
      <c r="CB984" s="49"/>
      <c r="CC984" s="49"/>
      <c r="CD984" s="49"/>
      <c r="CE984" s="49"/>
      <c r="CJ984" s="49"/>
      <c r="CK984" s="49"/>
      <c r="CN984" s="49"/>
      <c r="CO984" s="49"/>
      <c r="CP984" s="49"/>
      <c r="CQ984" s="49"/>
      <c r="CR984" s="49"/>
      <c r="CS984" s="49"/>
      <c r="CT984" s="49"/>
      <c r="CU984" s="49"/>
      <c r="CV984" s="49"/>
      <c r="CW984" s="49"/>
      <c r="CX984" s="49"/>
      <c r="CY984" s="49"/>
      <c r="CZ984" s="49"/>
      <c r="DA984" s="49"/>
      <c r="DB984" s="49"/>
      <c r="DC984" s="49"/>
      <c r="DD984" s="49"/>
    </row>
    <row r="985" spans="1:108">
      <c r="A985" s="49"/>
      <c r="B985" s="66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  <c r="BM985" s="49"/>
      <c r="BN985" s="49"/>
      <c r="BO985" s="49"/>
      <c r="BP985" s="49"/>
      <c r="BQ985" s="49"/>
      <c r="BR985" s="49"/>
      <c r="BS985" s="49"/>
      <c r="BT985" s="49"/>
      <c r="BU985" s="49"/>
      <c r="BV985" s="49"/>
      <c r="BW985" s="49"/>
      <c r="BX985" s="49"/>
      <c r="BY985" s="49"/>
      <c r="BZ985" s="49"/>
      <c r="CA985" s="49"/>
      <c r="CB985" s="49"/>
      <c r="CC985" s="49"/>
      <c r="CD985" s="49"/>
      <c r="CE985" s="49"/>
      <c r="CJ985" s="49"/>
      <c r="CK985" s="49"/>
      <c r="CN985" s="49"/>
      <c r="CO985" s="49"/>
      <c r="CP985" s="49"/>
      <c r="CQ985" s="49"/>
      <c r="CR985" s="49"/>
      <c r="CS985" s="49"/>
      <c r="CT985" s="49"/>
      <c r="CU985" s="49"/>
      <c r="CV985" s="49"/>
      <c r="CW985" s="49"/>
      <c r="CX985" s="49"/>
      <c r="CY985" s="49"/>
      <c r="CZ985" s="49"/>
      <c r="DA985" s="49"/>
      <c r="DB985" s="49"/>
      <c r="DC985" s="49"/>
      <c r="DD985" s="49"/>
    </row>
    <row r="986" spans="1:108">
      <c r="A986" s="49"/>
      <c r="B986" s="66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  <c r="BM986" s="49"/>
      <c r="BN986" s="49"/>
      <c r="BO986" s="49"/>
      <c r="BP986" s="49"/>
      <c r="BQ986" s="49"/>
      <c r="BR986" s="49"/>
      <c r="BS986" s="49"/>
      <c r="BT986" s="49"/>
      <c r="BU986" s="49"/>
      <c r="BV986" s="49"/>
      <c r="BW986" s="49"/>
      <c r="BX986" s="49"/>
      <c r="BY986" s="49"/>
      <c r="BZ986" s="49"/>
      <c r="CA986" s="49"/>
      <c r="CB986" s="49"/>
      <c r="CC986" s="49"/>
      <c r="CD986" s="49"/>
      <c r="CE986" s="49"/>
      <c r="CJ986" s="49"/>
      <c r="CK986" s="49"/>
      <c r="CN986" s="49"/>
      <c r="CO986" s="49"/>
      <c r="CP986" s="49"/>
      <c r="CQ986" s="49"/>
      <c r="CR986" s="49"/>
      <c r="CS986" s="49"/>
      <c r="CT986" s="49"/>
      <c r="CU986" s="49"/>
      <c r="CV986" s="49"/>
      <c r="CW986" s="49"/>
      <c r="CX986" s="49"/>
      <c r="CY986" s="49"/>
      <c r="CZ986" s="49"/>
      <c r="DA986" s="49"/>
      <c r="DB986" s="49"/>
      <c r="DC986" s="49"/>
      <c r="DD986" s="49"/>
    </row>
    <row r="987" spans="1:108">
      <c r="A987" s="49"/>
      <c r="B987" s="66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  <c r="BM987" s="49"/>
      <c r="BN987" s="49"/>
      <c r="BO987" s="49"/>
      <c r="BP987" s="49"/>
      <c r="BQ987" s="49"/>
      <c r="BR987" s="49"/>
      <c r="BS987" s="49"/>
      <c r="BT987" s="49"/>
      <c r="BU987" s="49"/>
      <c r="BV987" s="49"/>
      <c r="BW987" s="49"/>
      <c r="BX987" s="49"/>
      <c r="BY987" s="49"/>
      <c r="BZ987" s="49"/>
      <c r="CA987" s="49"/>
      <c r="CB987" s="49"/>
      <c r="CC987" s="49"/>
      <c r="CD987" s="49"/>
      <c r="CE987" s="49"/>
      <c r="CJ987" s="49"/>
      <c r="CK987" s="49"/>
      <c r="CN987" s="49"/>
      <c r="CO987" s="49"/>
      <c r="CP987" s="49"/>
      <c r="CQ987" s="49"/>
      <c r="CR987" s="49"/>
      <c r="CS987" s="49"/>
      <c r="CT987" s="49"/>
      <c r="CU987" s="49"/>
      <c r="CV987" s="49"/>
      <c r="CW987" s="49"/>
      <c r="CX987" s="49"/>
      <c r="CY987" s="49"/>
      <c r="CZ987" s="49"/>
      <c r="DA987" s="49"/>
      <c r="DB987" s="49"/>
      <c r="DC987" s="49"/>
      <c r="DD987" s="49"/>
    </row>
    <row r="988" spans="1:108">
      <c r="A988" s="49"/>
      <c r="B988" s="66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  <c r="BM988" s="49"/>
      <c r="BN988" s="49"/>
      <c r="BO988" s="49"/>
      <c r="BP988" s="49"/>
      <c r="BQ988" s="49"/>
      <c r="BR988" s="49"/>
      <c r="BS988" s="49"/>
      <c r="BT988" s="49"/>
      <c r="BU988" s="49"/>
      <c r="BV988" s="49"/>
      <c r="BW988" s="49"/>
      <c r="BX988" s="49"/>
      <c r="BY988" s="49"/>
      <c r="BZ988" s="49"/>
      <c r="CA988" s="49"/>
      <c r="CB988" s="49"/>
      <c r="CC988" s="49"/>
      <c r="CD988" s="49"/>
      <c r="CE988" s="49"/>
      <c r="CJ988" s="49"/>
      <c r="CK988" s="49"/>
      <c r="CN988" s="49"/>
      <c r="CO988" s="49"/>
      <c r="CP988" s="49"/>
      <c r="CQ988" s="49"/>
      <c r="CR988" s="49"/>
      <c r="CS988" s="49"/>
      <c r="CT988" s="49"/>
      <c r="CU988" s="49"/>
      <c r="CV988" s="49"/>
      <c r="CW988" s="49"/>
      <c r="CX988" s="49"/>
      <c r="CY988" s="49"/>
      <c r="CZ988" s="49"/>
      <c r="DA988" s="49"/>
      <c r="DB988" s="49"/>
      <c r="DC988" s="49"/>
      <c r="DD988" s="49"/>
    </row>
    <row r="989" spans="1:108">
      <c r="A989" s="49"/>
      <c r="B989" s="66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  <c r="BM989" s="49"/>
      <c r="BN989" s="49"/>
      <c r="BO989" s="49"/>
      <c r="BP989" s="49"/>
      <c r="BQ989" s="49"/>
      <c r="BR989" s="49"/>
      <c r="BS989" s="49"/>
      <c r="BT989" s="49"/>
      <c r="BU989" s="49"/>
      <c r="BV989" s="49"/>
      <c r="BW989" s="49"/>
      <c r="BX989" s="49"/>
      <c r="BY989" s="49"/>
      <c r="BZ989" s="49"/>
      <c r="CA989" s="49"/>
      <c r="CB989" s="49"/>
      <c r="CC989" s="49"/>
      <c r="CD989" s="49"/>
      <c r="CE989" s="49"/>
      <c r="CJ989" s="49"/>
      <c r="CK989" s="49"/>
      <c r="CN989" s="49"/>
      <c r="CO989" s="49"/>
      <c r="CP989" s="49"/>
      <c r="CQ989" s="49"/>
      <c r="CR989" s="49"/>
      <c r="CS989" s="49"/>
      <c r="CT989" s="49"/>
      <c r="CU989" s="49"/>
      <c r="CV989" s="49"/>
      <c r="CW989" s="49"/>
      <c r="CX989" s="49"/>
      <c r="CY989" s="49"/>
      <c r="CZ989" s="49"/>
      <c r="DA989" s="49"/>
      <c r="DB989" s="49"/>
      <c r="DC989" s="49"/>
      <c r="DD989" s="49"/>
    </row>
    <row r="990" spans="1:108">
      <c r="A990" s="49"/>
      <c r="B990" s="66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  <c r="BM990" s="49"/>
      <c r="BN990" s="49"/>
      <c r="BO990" s="49"/>
      <c r="BP990" s="49"/>
      <c r="BQ990" s="49"/>
      <c r="BR990" s="49"/>
      <c r="BS990" s="49"/>
      <c r="BT990" s="49"/>
      <c r="BU990" s="49"/>
      <c r="BV990" s="49"/>
      <c r="BW990" s="49"/>
      <c r="BX990" s="49"/>
      <c r="BY990" s="49"/>
      <c r="BZ990" s="49"/>
      <c r="CA990" s="49"/>
      <c r="CB990" s="49"/>
      <c r="CC990" s="49"/>
      <c r="CD990" s="49"/>
      <c r="CE990" s="49"/>
      <c r="CJ990" s="49"/>
      <c r="CK990" s="49"/>
      <c r="CN990" s="49"/>
      <c r="CO990" s="49"/>
      <c r="CP990" s="49"/>
      <c r="CQ990" s="49"/>
      <c r="CR990" s="49"/>
      <c r="CS990" s="49"/>
      <c r="CT990" s="49"/>
      <c r="CU990" s="49"/>
      <c r="CV990" s="49"/>
      <c r="CW990" s="49"/>
      <c r="CX990" s="49"/>
      <c r="CY990" s="49"/>
      <c r="CZ990" s="49"/>
      <c r="DA990" s="49"/>
      <c r="DB990" s="49"/>
      <c r="DC990" s="49"/>
      <c r="DD990" s="49"/>
    </row>
    <row r="991" spans="1:108">
      <c r="A991" s="49"/>
      <c r="B991" s="66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  <c r="BM991" s="49"/>
      <c r="BN991" s="49"/>
      <c r="BO991" s="49"/>
      <c r="BP991" s="49"/>
      <c r="BQ991" s="49"/>
      <c r="BR991" s="49"/>
      <c r="BS991" s="49"/>
      <c r="BT991" s="49"/>
      <c r="BU991" s="49"/>
      <c r="BV991" s="49"/>
      <c r="BW991" s="49"/>
      <c r="BX991" s="49"/>
      <c r="BY991" s="49"/>
      <c r="BZ991" s="49"/>
      <c r="CA991" s="49"/>
      <c r="CB991" s="49"/>
      <c r="CC991" s="49"/>
      <c r="CD991" s="49"/>
      <c r="CE991" s="49"/>
      <c r="CJ991" s="49"/>
      <c r="CK991" s="49"/>
      <c r="CN991" s="49"/>
      <c r="CO991" s="49"/>
      <c r="CP991" s="49"/>
      <c r="CQ991" s="49"/>
      <c r="CR991" s="49"/>
      <c r="CS991" s="49"/>
      <c r="CT991" s="49"/>
      <c r="CU991" s="49"/>
      <c r="CV991" s="49"/>
      <c r="CW991" s="49"/>
      <c r="CX991" s="49"/>
      <c r="CY991" s="49"/>
      <c r="CZ991" s="49"/>
      <c r="DA991" s="49"/>
      <c r="DB991" s="49"/>
      <c r="DC991" s="49"/>
      <c r="DD991" s="49"/>
    </row>
    <row r="992" spans="1:108">
      <c r="A992" s="49"/>
      <c r="B992" s="66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  <c r="BM992" s="49"/>
      <c r="BN992" s="49"/>
      <c r="BO992" s="49"/>
      <c r="BP992" s="49"/>
      <c r="BQ992" s="49"/>
      <c r="BR992" s="49"/>
      <c r="BS992" s="49"/>
      <c r="BT992" s="49"/>
      <c r="BU992" s="49"/>
      <c r="BV992" s="49"/>
      <c r="BW992" s="49"/>
      <c r="BX992" s="49"/>
      <c r="BY992" s="49"/>
      <c r="BZ992" s="49"/>
      <c r="CA992" s="49"/>
      <c r="CB992" s="49"/>
      <c r="CC992" s="49"/>
      <c r="CD992" s="49"/>
      <c r="CE992" s="49"/>
      <c r="CJ992" s="49"/>
      <c r="CK992" s="49"/>
      <c r="CN992" s="49"/>
      <c r="CO992" s="49"/>
      <c r="CP992" s="49"/>
      <c r="CQ992" s="49"/>
      <c r="CR992" s="49"/>
      <c r="CS992" s="49"/>
      <c r="CT992" s="49"/>
      <c r="CU992" s="49"/>
      <c r="CV992" s="49"/>
      <c r="CW992" s="49"/>
      <c r="CX992" s="49"/>
      <c r="CY992" s="49"/>
      <c r="CZ992" s="49"/>
      <c r="DA992" s="49"/>
      <c r="DB992" s="49"/>
      <c r="DC992" s="49"/>
      <c r="DD992" s="49"/>
    </row>
    <row r="993" spans="1:108">
      <c r="A993" s="49"/>
      <c r="B993" s="66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  <c r="BM993" s="49"/>
      <c r="BN993" s="49"/>
      <c r="BO993" s="49"/>
      <c r="BP993" s="49"/>
      <c r="BQ993" s="49"/>
      <c r="BR993" s="49"/>
      <c r="BS993" s="49"/>
      <c r="BT993" s="49"/>
      <c r="BU993" s="49"/>
      <c r="BV993" s="49"/>
      <c r="BW993" s="49"/>
      <c r="BX993" s="49"/>
      <c r="BY993" s="49"/>
      <c r="BZ993" s="49"/>
      <c r="CA993" s="49"/>
      <c r="CB993" s="49"/>
      <c r="CC993" s="49"/>
      <c r="CD993" s="49"/>
      <c r="CE993" s="49"/>
      <c r="CJ993" s="49"/>
      <c r="CK993" s="49"/>
      <c r="CN993" s="49"/>
      <c r="CO993" s="49"/>
      <c r="CP993" s="49"/>
      <c r="CQ993" s="49"/>
      <c r="CR993" s="49"/>
      <c r="CS993" s="49"/>
      <c r="CT993" s="49"/>
      <c r="CU993" s="49"/>
      <c r="CV993" s="49"/>
      <c r="CW993" s="49"/>
      <c r="CX993" s="49"/>
      <c r="CY993" s="49"/>
      <c r="CZ993" s="49"/>
      <c r="DA993" s="49"/>
      <c r="DB993" s="49"/>
      <c r="DC993" s="49"/>
      <c r="DD993" s="49"/>
    </row>
    <row r="994" spans="1:108">
      <c r="A994" s="49"/>
      <c r="B994" s="66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  <c r="BM994" s="49"/>
      <c r="BN994" s="49"/>
      <c r="BO994" s="49"/>
      <c r="BP994" s="49"/>
      <c r="BQ994" s="49"/>
      <c r="BR994" s="49"/>
      <c r="BS994" s="49"/>
      <c r="BT994" s="49"/>
      <c r="BU994" s="49"/>
      <c r="BV994" s="49"/>
      <c r="BW994" s="49"/>
      <c r="BX994" s="49"/>
      <c r="BY994" s="49"/>
      <c r="BZ994" s="49"/>
      <c r="CA994" s="49"/>
      <c r="CB994" s="49"/>
      <c r="CC994" s="49"/>
      <c r="CD994" s="49"/>
      <c r="CE994" s="49"/>
      <c r="CJ994" s="49"/>
      <c r="CK994" s="49"/>
      <c r="CN994" s="49"/>
      <c r="CO994" s="49"/>
      <c r="CP994" s="49"/>
      <c r="CQ994" s="49"/>
      <c r="CR994" s="49"/>
      <c r="CS994" s="49"/>
      <c r="CT994" s="49"/>
      <c r="CU994" s="49"/>
      <c r="CV994" s="49"/>
      <c r="CW994" s="49"/>
      <c r="CX994" s="49"/>
      <c r="CY994" s="49"/>
      <c r="CZ994" s="49"/>
      <c r="DA994" s="49"/>
      <c r="DB994" s="49"/>
      <c r="DC994" s="49"/>
      <c r="DD994" s="49"/>
    </row>
    <row r="995" spans="1:108">
      <c r="A995" s="49"/>
      <c r="B995" s="66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  <c r="BM995" s="49"/>
      <c r="BN995" s="49"/>
      <c r="BO995" s="49"/>
      <c r="BP995" s="49"/>
      <c r="BQ995" s="49"/>
      <c r="BR995" s="49"/>
      <c r="BS995" s="49"/>
      <c r="BT995" s="49"/>
      <c r="BU995" s="49"/>
      <c r="BV995" s="49"/>
      <c r="BW995" s="49"/>
      <c r="BX995" s="49"/>
      <c r="BY995" s="49"/>
      <c r="BZ995" s="49"/>
      <c r="CA995" s="49"/>
      <c r="CB995" s="49"/>
      <c r="CC995" s="49"/>
      <c r="CD995" s="49"/>
      <c r="CE995" s="49"/>
      <c r="CJ995" s="49"/>
      <c r="CK995" s="49"/>
      <c r="CN995" s="49"/>
      <c r="CO995" s="49"/>
      <c r="CP995" s="49"/>
      <c r="CQ995" s="49"/>
      <c r="CR995" s="49"/>
      <c r="CS995" s="49"/>
      <c r="CT995" s="49"/>
      <c r="CU995" s="49"/>
      <c r="CV995" s="49"/>
      <c r="CW995" s="49"/>
      <c r="CX995" s="49"/>
      <c r="CY995" s="49"/>
      <c r="CZ995" s="49"/>
      <c r="DA995" s="49"/>
      <c r="DB995" s="49"/>
      <c r="DC995" s="49"/>
      <c r="DD995" s="49"/>
    </row>
    <row r="996" spans="1:108">
      <c r="A996" s="49"/>
      <c r="B996" s="66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  <c r="BM996" s="49"/>
      <c r="BN996" s="49"/>
      <c r="BO996" s="49"/>
      <c r="BP996" s="49"/>
      <c r="BQ996" s="49"/>
      <c r="BR996" s="49"/>
      <c r="BS996" s="49"/>
      <c r="BT996" s="49"/>
      <c r="BU996" s="49"/>
      <c r="BV996" s="49"/>
      <c r="BW996" s="49"/>
      <c r="BX996" s="49"/>
      <c r="BY996" s="49"/>
      <c r="BZ996" s="49"/>
      <c r="CA996" s="49"/>
      <c r="CB996" s="49"/>
      <c r="CC996" s="49"/>
      <c r="CD996" s="49"/>
      <c r="CE996" s="49"/>
      <c r="CJ996" s="49"/>
      <c r="CK996" s="49"/>
      <c r="CN996" s="49"/>
      <c r="CO996" s="49"/>
      <c r="CP996" s="49"/>
      <c r="CQ996" s="49"/>
      <c r="CR996" s="49"/>
      <c r="CS996" s="49"/>
      <c r="CT996" s="49"/>
      <c r="CU996" s="49"/>
      <c r="CV996" s="49"/>
      <c r="CW996" s="49"/>
      <c r="CX996" s="49"/>
      <c r="CY996" s="49"/>
      <c r="CZ996" s="49"/>
      <c r="DA996" s="49"/>
      <c r="DB996" s="49"/>
      <c r="DC996" s="49"/>
      <c r="DD996" s="49"/>
    </row>
    <row r="997" spans="1:108">
      <c r="A997" s="49"/>
      <c r="B997" s="66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  <c r="BM997" s="49"/>
      <c r="BN997" s="49"/>
      <c r="BO997" s="49"/>
      <c r="BP997" s="49"/>
      <c r="BQ997" s="49"/>
      <c r="BR997" s="49"/>
      <c r="BS997" s="49"/>
      <c r="BT997" s="49"/>
      <c r="BU997" s="49"/>
      <c r="BV997" s="49"/>
      <c r="BW997" s="49"/>
      <c r="BX997" s="49"/>
      <c r="BY997" s="49"/>
      <c r="BZ997" s="49"/>
      <c r="CA997" s="49"/>
      <c r="CB997" s="49"/>
      <c r="CC997" s="49"/>
      <c r="CD997" s="49"/>
      <c r="CE997" s="49"/>
      <c r="CJ997" s="49"/>
      <c r="CK997" s="49"/>
      <c r="CN997" s="49"/>
      <c r="CO997" s="49"/>
      <c r="CP997" s="49"/>
      <c r="CQ997" s="49"/>
      <c r="CR997" s="49"/>
      <c r="CS997" s="49"/>
      <c r="CT997" s="49"/>
      <c r="CU997" s="49"/>
      <c r="CV997" s="49"/>
      <c r="CW997" s="49"/>
      <c r="CX997" s="49"/>
      <c r="CY997" s="49"/>
      <c r="CZ997" s="49"/>
      <c r="DA997" s="49"/>
      <c r="DB997" s="49"/>
      <c r="DC997" s="49"/>
      <c r="DD997" s="49"/>
    </row>
    <row r="998" spans="1:108">
      <c r="A998" s="49"/>
      <c r="B998" s="66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  <c r="BM998" s="49"/>
      <c r="BN998" s="49"/>
      <c r="BO998" s="49"/>
      <c r="BP998" s="49"/>
      <c r="BQ998" s="49"/>
      <c r="BR998" s="49"/>
      <c r="BS998" s="49"/>
      <c r="BT998" s="49"/>
      <c r="BU998" s="49"/>
      <c r="BV998" s="49"/>
      <c r="BW998" s="49"/>
      <c r="BX998" s="49"/>
      <c r="BY998" s="49"/>
      <c r="BZ998" s="49"/>
      <c r="CA998" s="49"/>
      <c r="CB998" s="49"/>
      <c r="CC998" s="49"/>
      <c r="CD998" s="49"/>
      <c r="CE998" s="49"/>
      <c r="CJ998" s="49"/>
      <c r="CK998" s="49"/>
      <c r="CN998" s="49"/>
      <c r="CO998" s="49"/>
      <c r="CP998" s="49"/>
      <c r="CQ998" s="49"/>
      <c r="CR998" s="49"/>
      <c r="CS998" s="49"/>
      <c r="CT998" s="49"/>
      <c r="CU998" s="49"/>
      <c r="CV998" s="49"/>
      <c r="CW998" s="49"/>
      <c r="CX998" s="49"/>
      <c r="CY998" s="49"/>
      <c r="CZ998" s="49"/>
      <c r="DA998" s="49"/>
      <c r="DB998" s="49"/>
      <c r="DC998" s="49"/>
      <c r="DD998" s="49"/>
    </row>
    <row r="999" spans="1:108">
      <c r="A999" s="49"/>
      <c r="B999" s="66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  <c r="BM999" s="49"/>
      <c r="BN999" s="49"/>
      <c r="BO999" s="49"/>
      <c r="BP999" s="49"/>
      <c r="BQ999" s="49"/>
      <c r="BR999" s="49"/>
      <c r="BS999" s="49"/>
      <c r="BT999" s="49"/>
      <c r="BU999" s="49"/>
      <c r="BV999" s="49"/>
      <c r="BW999" s="49"/>
      <c r="BX999" s="49"/>
      <c r="BY999" s="49"/>
      <c r="BZ999" s="49"/>
      <c r="CA999" s="49"/>
      <c r="CB999" s="49"/>
      <c r="CC999" s="49"/>
      <c r="CD999" s="49"/>
      <c r="CE999" s="49"/>
      <c r="CJ999" s="49"/>
      <c r="CK999" s="49"/>
      <c r="CN999" s="49"/>
      <c r="CO999" s="49"/>
      <c r="CP999" s="49"/>
      <c r="CQ999" s="49"/>
      <c r="CR999" s="49"/>
      <c r="CS999" s="49"/>
      <c r="CT999" s="49"/>
      <c r="CU999" s="49"/>
      <c r="CV999" s="49"/>
      <c r="CW999" s="49"/>
      <c r="CX999" s="49"/>
      <c r="CY999" s="49"/>
      <c r="CZ999" s="49"/>
      <c r="DA999" s="49"/>
      <c r="DB999" s="49"/>
      <c r="DC999" s="49"/>
      <c r="DD999" s="49"/>
    </row>
    <row r="1000" spans="1:108">
      <c r="A1000" s="49"/>
      <c r="B1000" s="66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  <c r="BM1000" s="49"/>
      <c r="BN1000" s="49"/>
      <c r="BO1000" s="49"/>
      <c r="BP1000" s="49"/>
      <c r="BQ1000" s="49"/>
      <c r="BR1000" s="49"/>
      <c r="BS1000" s="49"/>
      <c r="BT1000" s="49"/>
      <c r="BU1000" s="49"/>
      <c r="BV1000" s="49"/>
      <c r="BW1000" s="49"/>
      <c r="BX1000" s="49"/>
      <c r="BY1000" s="49"/>
      <c r="BZ1000" s="49"/>
      <c r="CA1000" s="49"/>
      <c r="CB1000" s="49"/>
      <c r="CC1000" s="49"/>
      <c r="CD1000" s="49"/>
      <c r="CE1000" s="49"/>
      <c r="CJ1000" s="49"/>
      <c r="CK1000" s="49"/>
      <c r="CN1000" s="49"/>
      <c r="CO1000" s="49"/>
      <c r="CP1000" s="49"/>
      <c r="CQ1000" s="49"/>
      <c r="CR1000" s="49"/>
      <c r="CS1000" s="49"/>
      <c r="CT1000" s="49"/>
      <c r="CU1000" s="49"/>
      <c r="CV1000" s="49"/>
      <c r="CW1000" s="49"/>
      <c r="CX1000" s="49"/>
      <c r="CY1000" s="49"/>
      <c r="CZ1000" s="49"/>
      <c r="DA1000" s="49"/>
      <c r="DB1000" s="49"/>
      <c r="DC1000" s="49"/>
      <c r="DD1000" s="49"/>
    </row>
    <row r="1001" spans="1:108">
      <c r="A1001" s="49"/>
      <c r="B1001" s="66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  <c r="BM1001" s="49"/>
      <c r="BN1001" s="49"/>
      <c r="BO1001" s="49"/>
      <c r="BP1001" s="49"/>
      <c r="BQ1001" s="49"/>
      <c r="BR1001" s="49"/>
      <c r="BS1001" s="49"/>
      <c r="BT1001" s="49"/>
      <c r="BU1001" s="49"/>
      <c r="BV1001" s="49"/>
      <c r="BW1001" s="49"/>
      <c r="BX1001" s="49"/>
      <c r="BY1001" s="49"/>
      <c r="BZ1001" s="49"/>
      <c r="CA1001" s="49"/>
      <c r="CB1001" s="49"/>
      <c r="CC1001" s="49"/>
      <c r="CD1001" s="49"/>
      <c r="CE1001" s="49"/>
      <c r="CJ1001" s="49"/>
      <c r="CK1001" s="49"/>
      <c r="CN1001" s="49"/>
      <c r="CO1001" s="49"/>
      <c r="CP1001" s="49"/>
      <c r="CQ1001" s="49"/>
      <c r="CR1001" s="49"/>
      <c r="CS1001" s="49"/>
      <c r="CT1001" s="49"/>
      <c r="CU1001" s="49"/>
      <c r="CV1001" s="49"/>
      <c r="CW1001" s="49"/>
      <c r="CX1001" s="49"/>
      <c r="CY1001" s="49"/>
      <c r="CZ1001" s="49"/>
      <c r="DA1001" s="49"/>
      <c r="DB1001" s="49"/>
      <c r="DC1001" s="49"/>
      <c r="DD1001" s="49"/>
    </row>
    <row r="1002" spans="1:108">
      <c r="A1002" s="49"/>
      <c r="B1002" s="66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  <c r="BM1002" s="49"/>
      <c r="BN1002" s="49"/>
      <c r="BO1002" s="49"/>
      <c r="BP1002" s="49"/>
      <c r="BQ1002" s="49"/>
      <c r="BR1002" s="49"/>
      <c r="BS1002" s="49"/>
      <c r="BT1002" s="49"/>
      <c r="BU1002" s="49"/>
      <c r="BV1002" s="49"/>
      <c r="BW1002" s="49"/>
      <c r="BX1002" s="49"/>
      <c r="BY1002" s="49"/>
      <c r="BZ1002" s="49"/>
      <c r="CA1002" s="49"/>
      <c r="CB1002" s="49"/>
      <c r="CC1002" s="49"/>
      <c r="CD1002" s="49"/>
      <c r="CE1002" s="49"/>
      <c r="CJ1002" s="49"/>
      <c r="CK1002" s="49"/>
      <c r="CN1002" s="49"/>
      <c r="CO1002" s="49"/>
      <c r="CP1002" s="49"/>
      <c r="CQ1002" s="49"/>
      <c r="CR1002" s="49"/>
      <c r="CS1002" s="49"/>
      <c r="CT1002" s="49"/>
      <c r="CU1002" s="49"/>
      <c r="CV1002" s="49"/>
      <c r="CW1002" s="49"/>
      <c r="CX1002" s="49"/>
      <c r="CY1002" s="49"/>
      <c r="CZ1002" s="49"/>
      <c r="DA1002" s="49"/>
      <c r="DB1002" s="49"/>
      <c r="DC1002" s="49"/>
      <c r="DD1002" s="49"/>
    </row>
    <row r="1003" spans="1:108">
      <c r="A1003" s="49"/>
      <c r="B1003" s="66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  <c r="BM1003" s="49"/>
      <c r="BN1003" s="49"/>
      <c r="BO1003" s="49"/>
      <c r="BP1003" s="49"/>
      <c r="BQ1003" s="49"/>
      <c r="BR1003" s="49"/>
      <c r="BS1003" s="49"/>
      <c r="BT1003" s="49"/>
      <c r="BU1003" s="49"/>
      <c r="BV1003" s="49"/>
      <c r="BW1003" s="49"/>
      <c r="BX1003" s="49"/>
      <c r="BY1003" s="49"/>
      <c r="BZ1003" s="49"/>
      <c r="CA1003" s="49"/>
      <c r="CB1003" s="49"/>
      <c r="CC1003" s="49"/>
      <c r="CD1003" s="49"/>
      <c r="CE1003" s="49"/>
      <c r="CJ1003" s="49"/>
      <c r="CK1003" s="49"/>
      <c r="CN1003" s="49"/>
      <c r="CO1003" s="49"/>
      <c r="CP1003" s="49"/>
      <c r="CQ1003" s="49"/>
      <c r="CR1003" s="49"/>
      <c r="CS1003" s="49"/>
      <c r="CT1003" s="49"/>
      <c r="CU1003" s="49"/>
      <c r="CV1003" s="49"/>
      <c r="CW1003" s="49"/>
      <c r="CX1003" s="49"/>
      <c r="CY1003" s="49"/>
      <c r="CZ1003" s="49"/>
      <c r="DA1003" s="49"/>
      <c r="DB1003" s="49"/>
      <c r="DC1003" s="49"/>
      <c r="DD1003" s="49"/>
    </row>
    <row r="1004" spans="1:108">
      <c r="A1004" s="49"/>
      <c r="B1004" s="66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  <c r="BM1004" s="49"/>
      <c r="BN1004" s="49"/>
      <c r="BO1004" s="49"/>
      <c r="BP1004" s="49"/>
      <c r="BQ1004" s="49"/>
      <c r="BR1004" s="49"/>
      <c r="BS1004" s="49"/>
      <c r="BT1004" s="49"/>
      <c r="BU1004" s="49"/>
      <c r="BV1004" s="49"/>
      <c r="BW1004" s="49"/>
      <c r="BX1004" s="49"/>
      <c r="BY1004" s="49"/>
      <c r="BZ1004" s="49"/>
      <c r="CA1004" s="49"/>
      <c r="CB1004" s="49"/>
      <c r="CC1004" s="49"/>
      <c r="CD1004" s="49"/>
      <c r="CE1004" s="49"/>
      <c r="CJ1004" s="49"/>
      <c r="CK1004" s="49"/>
      <c r="CN1004" s="49"/>
      <c r="CO1004" s="49"/>
      <c r="CP1004" s="49"/>
      <c r="CQ1004" s="49"/>
      <c r="CR1004" s="49"/>
      <c r="CS1004" s="49"/>
      <c r="CT1004" s="49"/>
      <c r="CU1004" s="49"/>
      <c r="CV1004" s="49"/>
      <c r="CW1004" s="49"/>
      <c r="CX1004" s="49"/>
      <c r="CY1004" s="49"/>
      <c r="CZ1004" s="49"/>
      <c r="DA1004" s="49"/>
      <c r="DB1004" s="49"/>
      <c r="DC1004" s="49"/>
      <c r="DD1004" s="49"/>
    </row>
    <row r="1005" spans="1:108">
      <c r="A1005" s="49"/>
      <c r="B1005" s="66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  <c r="BM1005" s="49"/>
      <c r="BN1005" s="49"/>
      <c r="BO1005" s="49"/>
      <c r="BP1005" s="49"/>
      <c r="BQ1005" s="49"/>
      <c r="BR1005" s="49"/>
      <c r="BS1005" s="49"/>
      <c r="BT1005" s="49"/>
      <c r="BU1005" s="49"/>
      <c r="BV1005" s="49"/>
      <c r="BW1005" s="49"/>
      <c r="BX1005" s="49"/>
      <c r="BY1005" s="49"/>
      <c r="BZ1005" s="49"/>
      <c r="CA1005" s="49"/>
      <c r="CB1005" s="49"/>
      <c r="CC1005" s="49"/>
      <c r="CD1005" s="49"/>
      <c r="CE1005" s="49"/>
      <c r="CJ1005" s="49"/>
      <c r="CK1005" s="49"/>
      <c r="CN1005" s="49"/>
      <c r="CO1005" s="49"/>
      <c r="CP1005" s="49"/>
      <c r="CQ1005" s="49"/>
      <c r="CR1005" s="49"/>
      <c r="CS1005" s="49"/>
      <c r="CT1005" s="49"/>
      <c r="CU1005" s="49"/>
      <c r="CV1005" s="49"/>
      <c r="CW1005" s="49"/>
      <c r="CX1005" s="49"/>
      <c r="CY1005" s="49"/>
      <c r="CZ1005" s="49"/>
      <c r="DA1005" s="49"/>
      <c r="DB1005" s="49"/>
      <c r="DC1005" s="49"/>
      <c r="DD1005" s="49"/>
    </row>
    <row r="1006" spans="1:108">
      <c r="A1006" s="49"/>
      <c r="B1006" s="66"/>
      <c r="C1006" s="49"/>
      <c r="D1006" s="49"/>
      <c r="E1006" s="49"/>
      <c r="F1006" s="49"/>
      <c r="G1006" s="49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  <c r="BM1006" s="49"/>
      <c r="BN1006" s="49"/>
      <c r="BO1006" s="49"/>
      <c r="BP1006" s="49"/>
      <c r="BQ1006" s="49"/>
      <c r="BR1006" s="49"/>
      <c r="BS1006" s="49"/>
      <c r="BT1006" s="49"/>
      <c r="BU1006" s="49"/>
      <c r="BV1006" s="49"/>
      <c r="BW1006" s="49"/>
      <c r="BX1006" s="49"/>
      <c r="BY1006" s="49"/>
      <c r="BZ1006" s="49"/>
      <c r="CA1006" s="49"/>
      <c r="CB1006" s="49"/>
      <c r="CC1006" s="49"/>
      <c r="CD1006" s="49"/>
      <c r="CE1006" s="49"/>
      <c r="CJ1006" s="49"/>
      <c r="CK1006" s="49"/>
      <c r="CN1006" s="49"/>
      <c r="CO1006" s="49"/>
      <c r="CP1006" s="49"/>
      <c r="CQ1006" s="49"/>
      <c r="CR1006" s="49"/>
      <c r="CS1006" s="49"/>
      <c r="CT1006" s="49"/>
      <c r="CU1006" s="49"/>
      <c r="CV1006" s="49"/>
      <c r="CW1006" s="49"/>
      <c r="CX1006" s="49"/>
      <c r="CY1006" s="49"/>
      <c r="CZ1006" s="49"/>
      <c r="DA1006" s="49"/>
      <c r="DB1006" s="49"/>
      <c r="DC1006" s="49"/>
      <c r="DD1006" s="49"/>
    </row>
    <row r="1007" spans="1:108">
      <c r="A1007" s="49"/>
      <c r="B1007" s="66"/>
      <c r="C1007" s="49"/>
      <c r="D1007" s="49"/>
      <c r="E1007" s="49"/>
      <c r="F1007" s="49"/>
      <c r="G1007" s="49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  <c r="BM1007" s="49"/>
      <c r="BN1007" s="49"/>
      <c r="BO1007" s="49"/>
      <c r="BP1007" s="49"/>
      <c r="BQ1007" s="49"/>
      <c r="BR1007" s="49"/>
      <c r="BS1007" s="49"/>
      <c r="BT1007" s="49"/>
      <c r="BU1007" s="49"/>
      <c r="BV1007" s="49"/>
      <c r="BW1007" s="49"/>
      <c r="BX1007" s="49"/>
      <c r="BY1007" s="49"/>
      <c r="BZ1007" s="49"/>
      <c r="CA1007" s="49"/>
      <c r="CB1007" s="49"/>
      <c r="CC1007" s="49"/>
      <c r="CD1007" s="49"/>
      <c r="CE1007" s="49"/>
      <c r="CJ1007" s="49"/>
      <c r="CK1007" s="49"/>
      <c r="CN1007" s="49"/>
      <c r="CO1007" s="49"/>
      <c r="CP1007" s="49"/>
      <c r="CQ1007" s="49"/>
      <c r="CR1007" s="49"/>
      <c r="CS1007" s="49"/>
      <c r="CT1007" s="49"/>
      <c r="CU1007" s="49"/>
      <c r="CV1007" s="49"/>
      <c r="CW1007" s="49"/>
      <c r="CX1007" s="49"/>
      <c r="CY1007" s="49"/>
      <c r="CZ1007" s="49"/>
      <c r="DA1007" s="49"/>
      <c r="DB1007" s="49"/>
      <c r="DC1007" s="49"/>
      <c r="DD1007" s="49"/>
    </row>
    <row r="1008" spans="1:108">
      <c r="A1008" s="49"/>
      <c r="B1008" s="66"/>
      <c r="C1008" s="49"/>
      <c r="D1008" s="49"/>
      <c r="E1008" s="49"/>
      <c r="F1008" s="49"/>
      <c r="G1008" s="49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  <c r="BM1008" s="49"/>
      <c r="BN1008" s="49"/>
      <c r="BO1008" s="49"/>
      <c r="BP1008" s="49"/>
      <c r="BQ1008" s="49"/>
      <c r="BR1008" s="49"/>
      <c r="BS1008" s="49"/>
      <c r="BT1008" s="49"/>
      <c r="BU1008" s="49"/>
      <c r="BV1008" s="49"/>
      <c r="BW1008" s="49"/>
      <c r="BX1008" s="49"/>
      <c r="BY1008" s="49"/>
      <c r="BZ1008" s="49"/>
      <c r="CA1008" s="49"/>
      <c r="CB1008" s="49"/>
      <c r="CC1008" s="49"/>
      <c r="CD1008" s="49"/>
      <c r="CE1008" s="49"/>
      <c r="CJ1008" s="49"/>
      <c r="CK1008" s="49"/>
      <c r="CN1008" s="49"/>
      <c r="CO1008" s="49"/>
      <c r="CP1008" s="49"/>
      <c r="CQ1008" s="49"/>
      <c r="CR1008" s="49"/>
      <c r="CS1008" s="49"/>
      <c r="CT1008" s="49"/>
      <c r="CU1008" s="49"/>
      <c r="CV1008" s="49"/>
      <c r="CW1008" s="49"/>
      <c r="CX1008" s="49"/>
      <c r="CY1008" s="49"/>
      <c r="CZ1008" s="49"/>
      <c r="DA1008" s="49"/>
      <c r="DB1008" s="49"/>
      <c r="DC1008" s="49"/>
      <c r="DD1008" s="49"/>
    </row>
    <row r="1009" spans="1:108">
      <c r="A1009" s="49"/>
      <c r="B1009" s="66"/>
      <c r="C1009" s="49"/>
      <c r="D1009" s="49"/>
      <c r="E1009" s="49"/>
      <c r="F1009" s="49"/>
      <c r="G1009" s="49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  <c r="BM1009" s="49"/>
      <c r="BN1009" s="49"/>
      <c r="BO1009" s="49"/>
      <c r="BP1009" s="49"/>
      <c r="BQ1009" s="49"/>
      <c r="BR1009" s="49"/>
      <c r="BS1009" s="49"/>
      <c r="BT1009" s="49"/>
      <c r="BU1009" s="49"/>
      <c r="BV1009" s="49"/>
      <c r="BW1009" s="49"/>
      <c r="BX1009" s="49"/>
      <c r="BY1009" s="49"/>
      <c r="BZ1009" s="49"/>
      <c r="CA1009" s="49"/>
      <c r="CB1009" s="49"/>
      <c r="CC1009" s="49"/>
      <c r="CD1009" s="49"/>
      <c r="CE1009" s="49"/>
      <c r="CJ1009" s="49"/>
      <c r="CK1009" s="49"/>
      <c r="CN1009" s="49"/>
      <c r="CO1009" s="49"/>
      <c r="CP1009" s="49"/>
      <c r="CQ1009" s="49"/>
      <c r="CR1009" s="49"/>
      <c r="CS1009" s="49"/>
      <c r="CT1009" s="49"/>
      <c r="CU1009" s="49"/>
      <c r="CV1009" s="49"/>
      <c r="CW1009" s="49"/>
      <c r="CX1009" s="49"/>
      <c r="CY1009" s="49"/>
      <c r="CZ1009" s="49"/>
      <c r="DA1009" s="49"/>
      <c r="DB1009" s="49"/>
      <c r="DC1009" s="49"/>
      <c r="DD1009" s="49"/>
    </row>
    <row r="1010" spans="1:108">
      <c r="A1010" s="49"/>
      <c r="B1010" s="66"/>
      <c r="C1010" s="49"/>
      <c r="D1010" s="49"/>
      <c r="E1010" s="49"/>
      <c r="F1010" s="49"/>
      <c r="G1010" s="49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  <c r="BM1010" s="49"/>
      <c r="BN1010" s="49"/>
      <c r="BO1010" s="49"/>
      <c r="BP1010" s="49"/>
      <c r="BQ1010" s="49"/>
      <c r="BR1010" s="49"/>
      <c r="BS1010" s="49"/>
      <c r="BT1010" s="49"/>
      <c r="BU1010" s="49"/>
      <c r="BV1010" s="49"/>
      <c r="BW1010" s="49"/>
      <c r="BX1010" s="49"/>
      <c r="BY1010" s="49"/>
      <c r="BZ1010" s="49"/>
      <c r="CA1010" s="49"/>
      <c r="CB1010" s="49"/>
      <c r="CC1010" s="49"/>
      <c r="CD1010" s="49"/>
      <c r="CE1010" s="49"/>
      <c r="CJ1010" s="49"/>
      <c r="CK1010" s="49"/>
      <c r="CN1010" s="49"/>
      <c r="CO1010" s="49"/>
      <c r="CP1010" s="49"/>
      <c r="CQ1010" s="49"/>
      <c r="CR1010" s="49"/>
      <c r="CS1010" s="49"/>
      <c r="CT1010" s="49"/>
      <c r="CU1010" s="49"/>
      <c r="CV1010" s="49"/>
      <c r="CW1010" s="49"/>
      <c r="CX1010" s="49"/>
      <c r="CY1010" s="49"/>
      <c r="CZ1010" s="49"/>
      <c r="DA1010" s="49"/>
      <c r="DB1010" s="49"/>
      <c r="DC1010" s="49"/>
      <c r="DD1010" s="49"/>
    </row>
    <row r="1011" spans="1:108">
      <c r="A1011" s="49"/>
      <c r="B1011" s="66"/>
      <c r="C1011" s="49"/>
      <c r="D1011" s="49"/>
      <c r="E1011" s="49"/>
      <c r="F1011" s="49"/>
      <c r="G1011" s="49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  <c r="BM1011" s="49"/>
      <c r="BN1011" s="49"/>
      <c r="BO1011" s="49"/>
      <c r="BP1011" s="49"/>
      <c r="BQ1011" s="49"/>
      <c r="BR1011" s="49"/>
      <c r="BS1011" s="49"/>
      <c r="BT1011" s="49"/>
      <c r="BU1011" s="49"/>
      <c r="BV1011" s="49"/>
      <c r="BW1011" s="49"/>
      <c r="BX1011" s="49"/>
      <c r="BY1011" s="49"/>
      <c r="BZ1011" s="49"/>
      <c r="CA1011" s="49"/>
      <c r="CB1011" s="49"/>
      <c r="CC1011" s="49"/>
      <c r="CD1011" s="49"/>
      <c r="CE1011" s="49"/>
      <c r="CJ1011" s="49"/>
      <c r="CK1011" s="49"/>
      <c r="CN1011" s="49"/>
      <c r="CO1011" s="49"/>
      <c r="CP1011" s="49"/>
      <c r="CQ1011" s="49"/>
      <c r="CR1011" s="49"/>
      <c r="CS1011" s="49"/>
      <c r="CT1011" s="49"/>
      <c r="CU1011" s="49"/>
      <c r="CV1011" s="49"/>
      <c r="CW1011" s="49"/>
      <c r="CX1011" s="49"/>
      <c r="CY1011" s="49"/>
      <c r="CZ1011" s="49"/>
      <c r="DA1011" s="49"/>
      <c r="DB1011" s="49"/>
      <c r="DC1011" s="49"/>
      <c r="DD1011" s="49"/>
    </row>
    <row r="1012" spans="1:108">
      <c r="A1012" s="49"/>
      <c r="B1012" s="66"/>
      <c r="C1012" s="49"/>
      <c r="D1012" s="49"/>
      <c r="E1012" s="49"/>
      <c r="F1012" s="49"/>
      <c r="G1012" s="49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  <c r="BM1012" s="49"/>
      <c r="BN1012" s="49"/>
      <c r="BO1012" s="49"/>
      <c r="BP1012" s="49"/>
      <c r="BQ1012" s="49"/>
      <c r="BR1012" s="49"/>
      <c r="BS1012" s="49"/>
      <c r="BT1012" s="49"/>
      <c r="BU1012" s="49"/>
      <c r="BV1012" s="49"/>
      <c r="BW1012" s="49"/>
      <c r="BX1012" s="49"/>
      <c r="BY1012" s="49"/>
      <c r="BZ1012" s="49"/>
      <c r="CA1012" s="49"/>
      <c r="CB1012" s="49"/>
      <c r="CC1012" s="49"/>
      <c r="CD1012" s="49"/>
      <c r="CE1012" s="49"/>
      <c r="CJ1012" s="49"/>
      <c r="CK1012" s="49"/>
      <c r="CN1012" s="49"/>
      <c r="CO1012" s="49"/>
      <c r="CP1012" s="49"/>
      <c r="CQ1012" s="49"/>
      <c r="CR1012" s="49"/>
      <c r="CS1012" s="49"/>
      <c r="CT1012" s="49"/>
      <c r="CU1012" s="49"/>
      <c r="CV1012" s="49"/>
      <c r="CW1012" s="49"/>
      <c r="CX1012" s="49"/>
      <c r="CY1012" s="49"/>
      <c r="CZ1012" s="49"/>
      <c r="DA1012" s="49"/>
      <c r="DB1012" s="49"/>
      <c r="DC1012" s="49"/>
      <c r="DD1012" s="49"/>
    </row>
    <row r="1013" spans="1:108">
      <c r="A1013" s="49"/>
      <c r="B1013" s="66"/>
      <c r="C1013" s="49"/>
      <c r="D1013" s="49"/>
      <c r="E1013" s="49"/>
      <c r="F1013" s="49"/>
      <c r="G1013" s="49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  <c r="BM1013" s="49"/>
      <c r="BN1013" s="49"/>
      <c r="BO1013" s="49"/>
      <c r="BP1013" s="49"/>
      <c r="BQ1013" s="49"/>
      <c r="BR1013" s="49"/>
      <c r="BS1013" s="49"/>
      <c r="BT1013" s="49"/>
      <c r="BU1013" s="49"/>
      <c r="BV1013" s="49"/>
      <c r="BW1013" s="49"/>
      <c r="BX1013" s="49"/>
      <c r="BY1013" s="49"/>
      <c r="BZ1013" s="49"/>
      <c r="CA1013" s="49"/>
      <c r="CB1013" s="49"/>
      <c r="CC1013" s="49"/>
      <c r="CD1013" s="49"/>
      <c r="CE1013" s="49"/>
      <c r="CJ1013" s="49"/>
      <c r="CK1013" s="49"/>
      <c r="CN1013" s="49"/>
      <c r="CO1013" s="49"/>
      <c r="CP1013" s="49"/>
      <c r="CQ1013" s="49"/>
      <c r="CR1013" s="49"/>
      <c r="CS1013" s="49"/>
      <c r="CT1013" s="49"/>
      <c r="CU1013" s="49"/>
      <c r="CV1013" s="49"/>
      <c r="CW1013" s="49"/>
      <c r="CX1013" s="49"/>
      <c r="CY1013" s="49"/>
      <c r="CZ1013" s="49"/>
      <c r="DA1013" s="49"/>
      <c r="DB1013" s="49"/>
      <c r="DC1013" s="49"/>
      <c r="DD1013" s="49"/>
    </row>
    <row r="1014" spans="1:108">
      <c r="A1014" s="49"/>
      <c r="B1014" s="66"/>
      <c r="C1014" s="49"/>
      <c r="D1014" s="49"/>
      <c r="E1014" s="49"/>
      <c r="F1014" s="49"/>
      <c r="G1014" s="49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  <c r="BM1014" s="49"/>
      <c r="BN1014" s="49"/>
      <c r="BO1014" s="49"/>
      <c r="BP1014" s="49"/>
      <c r="BQ1014" s="49"/>
      <c r="BR1014" s="49"/>
      <c r="BS1014" s="49"/>
      <c r="BT1014" s="49"/>
      <c r="BU1014" s="49"/>
      <c r="BV1014" s="49"/>
      <c r="BW1014" s="49"/>
      <c r="BX1014" s="49"/>
      <c r="BY1014" s="49"/>
      <c r="BZ1014" s="49"/>
      <c r="CA1014" s="49"/>
      <c r="CB1014" s="49"/>
      <c r="CC1014" s="49"/>
      <c r="CD1014" s="49"/>
      <c r="CE1014" s="49"/>
      <c r="CJ1014" s="49"/>
      <c r="CK1014" s="49"/>
      <c r="CN1014" s="49"/>
      <c r="CO1014" s="49"/>
      <c r="CP1014" s="49"/>
      <c r="CQ1014" s="49"/>
      <c r="CR1014" s="49"/>
      <c r="CS1014" s="49"/>
      <c r="CT1014" s="49"/>
      <c r="CU1014" s="49"/>
      <c r="CV1014" s="49"/>
      <c r="CW1014" s="49"/>
      <c r="CX1014" s="49"/>
      <c r="CY1014" s="49"/>
      <c r="CZ1014" s="49"/>
      <c r="DA1014" s="49"/>
      <c r="DB1014" s="49"/>
      <c r="DC1014" s="49"/>
      <c r="DD1014" s="49"/>
    </row>
    <row r="1015" spans="1:108">
      <c r="A1015" s="49"/>
      <c r="B1015" s="66"/>
      <c r="C1015" s="49"/>
      <c r="D1015" s="49"/>
      <c r="E1015" s="49"/>
      <c r="F1015" s="49"/>
      <c r="G1015" s="49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  <c r="BM1015" s="49"/>
      <c r="BN1015" s="49"/>
      <c r="BO1015" s="49"/>
      <c r="BP1015" s="49"/>
      <c r="BQ1015" s="49"/>
      <c r="BR1015" s="49"/>
      <c r="BS1015" s="49"/>
      <c r="BT1015" s="49"/>
      <c r="BU1015" s="49"/>
      <c r="BV1015" s="49"/>
      <c r="BW1015" s="49"/>
      <c r="BX1015" s="49"/>
      <c r="BY1015" s="49"/>
      <c r="BZ1015" s="49"/>
      <c r="CA1015" s="49"/>
      <c r="CB1015" s="49"/>
      <c r="CC1015" s="49"/>
      <c r="CD1015" s="49"/>
      <c r="CE1015" s="49"/>
      <c r="CJ1015" s="49"/>
      <c r="CK1015" s="49"/>
      <c r="CN1015" s="49"/>
      <c r="CO1015" s="49"/>
      <c r="CP1015" s="49"/>
      <c r="CQ1015" s="49"/>
      <c r="CR1015" s="49"/>
      <c r="CS1015" s="49"/>
      <c r="CT1015" s="49"/>
      <c r="CU1015" s="49"/>
      <c r="CV1015" s="49"/>
      <c r="CW1015" s="49"/>
      <c r="CX1015" s="49"/>
      <c r="CY1015" s="49"/>
      <c r="CZ1015" s="49"/>
      <c r="DA1015" s="49"/>
      <c r="DB1015" s="49"/>
      <c r="DC1015" s="49"/>
      <c r="DD1015" s="49"/>
    </row>
    <row r="1016" spans="1:108">
      <c r="A1016" s="49"/>
      <c r="B1016" s="66"/>
      <c r="C1016" s="49"/>
      <c r="D1016" s="49"/>
      <c r="E1016" s="49"/>
      <c r="F1016" s="49"/>
      <c r="G1016" s="49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  <c r="BM1016" s="49"/>
      <c r="BN1016" s="49"/>
      <c r="BO1016" s="49"/>
      <c r="BP1016" s="49"/>
      <c r="BQ1016" s="49"/>
      <c r="BR1016" s="49"/>
      <c r="BS1016" s="49"/>
      <c r="BT1016" s="49"/>
      <c r="BU1016" s="49"/>
      <c r="BV1016" s="49"/>
      <c r="BW1016" s="49"/>
      <c r="BX1016" s="49"/>
      <c r="BY1016" s="49"/>
      <c r="BZ1016" s="49"/>
      <c r="CA1016" s="49"/>
      <c r="CB1016" s="49"/>
      <c r="CC1016" s="49"/>
      <c r="CD1016" s="49"/>
      <c r="CE1016" s="49"/>
      <c r="CJ1016" s="49"/>
      <c r="CK1016" s="49"/>
      <c r="CN1016" s="49"/>
      <c r="CO1016" s="49"/>
      <c r="CP1016" s="49"/>
      <c r="CQ1016" s="49"/>
      <c r="CR1016" s="49"/>
      <c r="CS1016" s="49"/>
      <c r="CT1016" s="49"/>
      <c r="CU1016" s="49"/>
      <c r="CV1016" s="49"/>
      <c r="CW1016" s="49"/>
      <c r="CX1016" s="49"/>
      <c r="CY1016" s="49"/>
      <c r="CZ1016" s="49"/>
      <c r="DA1016" s="49"/>
      <c r="DB1016" s="49"/>
      <c r="DC1016" s="49"/>
      <c r="DD1016" s="49"/>
    </row>
    <row r="1017" spans="1:108">
      <c r="A1017" s="49"/>
      <c r="B1017" s="66"/>
      <c r="C1017" s="49"/>
      <c r="D1017" s="49"/>
      <c r="E1017" s="49"/>
      <c r="F1017" s="49"/>
      <c r="G1017" s="49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  <c r="BM1017" s="49"/>
      <c r="BN1017" s="49"/>
      <c r="BO1017" s="49"/>
      <c r="BP1017" s="49"/>
      <c r="BQ1017" s="49"/>
      <c r="BR1017" s="49"/>
      <c r="BS1017" s="49"/>
      <c r="BT1017" s="49"/>
      <c r="BU1017" s="49"/>
      <c r="BV1017" s="49"/>
      <c r="BW1017" s="49"/>
      <c r="BX1017" s="49"/>
      <c r="BY1017" s="49"/>
      <c r="BZ1017" s="49"/>
      <c r="CA1017" s="49"/>
      <c r="CB1017" s="49"/>
      <c r="CC1017" s="49"/>
      <c r="CD1017" s="49"/>
      <c r="CE1017" s="49"/>
      <c r="CJ1017" s="49"/>
      <c r="CK1017" s="49"/>
      <c r="CN1017" s="49"/>
      <c r="CO1017" s="49"/>
      <c r="CP1017" s="49"/>
      <c r="CQ1017" s="49"/>
      <c r="CR1017" s="49"/>
      <c r="CS1017" s="49"/>
      <c r="CT1017" s="49"/>
      <c r="CU1017" s="49"/>
      <c r="CV1017" s="49"/>
      <c r="CW1017" s="49"/>
      <c r="CX1017" s="49"/>
      <c r="CY1017" s="49"/>
      <c r="CZ1017" s="49"/>
      <c r="DA1017" s="49"/>
      <c r="DB1017" s="49"/>
      <c r="DC1017" s="49"/>
      <c r="DD1017" s="49"/>
    </row>
    <row r="1018" spans="1:108">
      <c r="A1018" s="49"/>
      <c r="B1018" s="66"/>
      <c r="C1018" s="49"/>
      <c r="D1018" s="49"/>
      <c r="E1018" s="49"/>
      <c r="F1018" s="49"/>
      <c r="G1018" s="49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  <c r="BM1018" s="49"/>
      <c r="BN1018" s="49"/>
      <c r="BO1018" s="49"/>
      <c r="BP1018" s="49"/>
      <c r="BQ1018" s="49"/>
      <c r="BR1018" s="49"/>
      <c r="BS1018" s="49"/>
      <c r="BT1018" s="49"/>
      <c r="BU1018" s="49"/>
      <c r="BV1018" s="49"/>
      <c r="BW1018" s="49"/>
      <c r="BX1018" s="49"/>
      <c r="BY1018" s="49"/>
      <c r="BZ1018" s="49"/>
      <c r="CA1018" s="49"/>
      <c r="CB1018" s="49"/>
      <c r="CC1018" s="49"/>
      <c r="CD1018" s="49"/>
      <c r="CE1018" s="49"/>
      <c r="CJ1018" s="49"/>
      <c r="CK1018" s="49"/>
      <c r="CN1018" s="49"/>
      <c r="CO1018" s="49"/>
      <c r="CP1018" s="49"/>
      <c r="CQ1018" s="49"/>
      <c r="CR1018" s="49"/>
      <c r="CS1018" s="49"/>
      <c r="CT1018" s="49"/>
      <c r="CU1018" s="49"/>
      <c r="CV1018" s="49"/>
      <c r="CW1018" s="49"/>
      <c r="CX1018" s="49"/>
      <c r="CY1018" s="49"/>
      <c r="CZ1018" s="49"/>
      <c r="DA1018" s="49"/>
      <c r="DB1018" s="49"/>
      <c r="DC1018" s="49"/>
      <c r="DD1018" s="49"/>
    </row>
    <row r="1019" spans="1:108">
      <c r="A1019" s="49"/>
      <c r="B1019" s="66"/>
      <c r="C1019" s="49"/>
      <c r="D1019" s="49"/>
      <c r="E1019" s="49"/>
      <c r="F1019" s="49"/>
      <c r="G1019" s="49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  <c r="BM1019" s="49"/>
      <c r="BN1019" s="49"/>
      <c r="BO1019" s="49"/>
      <c r="BP1019" s="49"/>
      <c r="BQ1019" s="49"/>
      <c r="BR1019" s="49"/>
      <c r="BS1019" s="49"/>
      <c r="BT1019" s="49"/>
      <c r="BU1019" s="49"/>
      <c r="BV1019" s="49"/>
      <c r="BW1019" s="49"/>
      <c r="BX1019" s="49"/>
      <c r="BY1019" s="49"/>
      <c r="BZ1019" s="49"/>
      <c r="CA1019" s="49"/>
      <c r="CB1019" s="49"/>
      <c r="CC1019" s="49"/>
      <c r="CD1019" s="49"/>
      <c r="CE1019" s="49"/>
      <c r="CJ1019" s="49"/>
      <c r="CK1019" s="49"/>
      <c r="CN1019" s="49"/>
      <c r="CO1019" s="49"/>
      <c r="CP1019" s="49"/>
      <c r="CQ1019" s="49"/>
      <c r="CR1019" s="49"/>
      <c r="CS1019" s="49"/>
      <c r="CT1019" s="49"/>
      <c r="CU1019" s="49"/>
      <c r="CV1019" s="49"/>
      <c r="CW1019" s="49"/>
      <c r="CX1019" s="49"/>
      <c r="CY1019" s="49"/>
      <c r="CZ1019" s="49"/>
      <c r="DA1019" s="49"/>
      <c r="DB1019" s="49"/>
      <c r="DC1019" s="49"/>
      <c r="DD1019" s="49"/>
    </row>
    <row r="1020" spans="1:108">
      <c r="A1020" s="49"/>
      <c r="B1020" s="66"/>
      <c r="C1020" s="49"/>
      <c r="D1020" s="49"/>
      <c r="E1020" s="49"/>
      <c r="F1020" s="49"/>
      <c r="G1020" s="49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  <c r="BM1020" s="49"/>
      <c r="BN1020" s="49"/>
      <c r="BO1020" s="49"/>
      <c r="BP1020" s="49"/>
      <c r="BQ1020" s="49"/>
      <c r="BR1020" s="49"/>
      <c r="BS1020" s="49"/>
      <c r="BT1020" s="49"/>
      <c r="BU1020" s="49"/>
      <c r="BV1020" s="49"/>
      <c r="BW1020" s="49"/>
      <c r="BX1020" s="49"/>
      <c r="BY1020" s="49"/>
      <c r="BZ1020" s="49"/>
      <c r="CA1020" s="49"/>
      <c r="CB1020" s="49"/>
      <c r="CC1020" s="49"/>
      <c r="CD1020" s="49"/>
      <c r="CE1020" s="49"/>
      <c r="CJ1020" s="49"/>
      <c r="CK1020" s="49"/>
      <c r="CN1020" s="49"/>
      <c r="CO1020" s="49"/>
      <c r="CP1020" s="49"/>
      <c r="CQ1020" s="49"/>
      <c r="CR1020" s="49"/>
      <c r="CS1020" s="49"/>
      <c r="CT1020" s="49"/>
      <c r="CU1020" s="49"/>
      <c r="CV1020" s="49"/>
      <c r="CW1020" s="49"/>
      <c r="CX1020" s="49"/>
      <c r="CY1020" s="49"/>
      <c r="CZ1020" s="49"/>
      <c r="DA1020" s="49"/>
      <c r="DB1020" s="49"/>
      <c r="DC1020" s="49"/>
      <c r="DD1020" s="49"/>
    </row>
    <row r="1021" spans="1:108">
      <c r="A1021" s="49"/>
      <c r="B1021" s="66"/>
      <c r="C1021" s="49"/>
      <c r="D1021" s="49"/>
      <c r="E1021" s="49"/>
      <c r="F1021" s="49"/>
      <c r="G1021" s="49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  <c r="BM1021" s="49"/>
      <c r="BN1021" s="49"/>
      <c r="BO1021" s="49"/>
      <c r="BP1021" s="49"/>
      <c r="BQ1021" s="49"/>
      <c r="BR1021" s="49"/>
      <c r="BS1021" s="49"/>
      <c r="BT1021" s="49"/>
      <c r="BU1021" s="49"/>
      <c r="BV1021" s="49"/>
      <c r="BW1021" s="49"/>
      <c r="BX1021" s="49"/>
      <c r="BY1021" s="49"/>
      <c r="BZ1021" s="49"/>
      <c r="CA1021" s="49"/>
      <c r="CB1021" s="49"/>
      <c r="CC1021" s="49"/>
      <c r="CD1021" s="49"/>
      <c r="CE1021" s="49"/>
      <c r="CJ1021" s="49"/>
      <c r="CK1021" s="49"/>
      <c r="CN1021" s="49"/>
      <c r="CO1021" s="49"/>
      <c r="CP1021" s="49"/>
      <c r="CQ1021" s="49"/>
      <c r="CR1021" s="49"/>
      <c r="CS1021" s="49"/>
      <c r="CT1021" s="49"/>
      <c r="CU1021" s="49"/>
      <c r="CV1021" s="49"/>
      <c r="CW1021" s="49"/>
      <c r="CX1021" s="49"/>
      <c r="CY1021" s="49"/>
      <c r="CZ1021" s="49"/>
      <c r="DA1021" s="49"/>
      <c r="DB1021" s="49"/>
      <c r="DC1021" s="49"/>
      <c r="DD1021" s="49"/>
    </row>
    <row r="1022" spans="1:108">
      <c r="A1022" s="49"/>
      <c r="B1022" s="66"/>
      <c r="C1022" s="49"/>
      <c r="D1022" s="49"/>
      <c r="E1022" s="49"/>
      <c r="F1022" s="49"/>
      <c r="G1022" s="49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  <c r="BM1022" s="49"/>
      <c r="BN1022" s="49"/>
      <c r="BO1022" s="49"/>
      <c r="BP1022" s="49"/>
      <c r="BQ1022" s="49"/>
      <c r="BR1022" s="49"/>
      <c r="BS1022" s="49"/>
      <c r="BT1022" s="49"/>
      <c r="BU1022" s="49"/>
      <c r="BV1022" s="49"/>
      <c r="BW1022" s="49"/>
      <c r="BX1022" s="49"/>
      <c r="BY1022" s="49"/>
      <c r="BZ1022" s="49"/>
      <c r="CA1022" s="49"/>
      <c r="CB1022" s="49"/>
      <c r="CC1022" s="49"/>
      <c r="CD1022" s="49"/>
      <c r="CE1022" s="49"/>
      <c r="CJ1022" s="49"/>
      <c r="CK1022" s="49"/>
      <c r="CN1022" s="49"/>
      <c r="CO1022" s="49"/>
      <c r="CP1022" s="49"/>
      <c r="CQ1022" s="49"/>
      <c r="CR1022" s="49"/>
      <c r="CS1022" s="49"/>
      <c r="CT1022" s="49"/>
      <c r="CU1022" s="49"/>
      <c r="CV1022" s="49"/>
      <c r="CW1022" s="49"/>
      <c r="CX1022" s="49"/>
      <c r="CY1022" s="49"/>
      <c r="CZ1022" s="49"/>
      <c r="DA1022" s="49"/>
      <c r="DB1022" s="49"/>
      <c r="DC1022" s="49"/>
      <c r="DD1022" s="49"/>
    </row>
    <row r="1023" spans="1:108">
      <c r="A1023" s="49"/>
      <c r="B1023" s="66"/>
      <c r="C1023" s="49"/>
      <c r="D1023" s="49"/>
      <c r="E1023" s="49"/>
      <c r="F1023" s="49"/>
      <c r="G1023" s="49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  <c r="BM1023" s="49"/>
      <c r="BN1023" s="49"/>
      <c r="BO1023" s="49"/>
      <c r="BP1023" s="49"/>
      <c r="BQ1023" s="49"/>
      <c r="BR1023" s="49"/>
      <c r="BS1023" s="49"/>
      <c r="BT1023" s="49"/>
      <c r="BU1023" s="49"/>
      <c r="BV1023" s="49"/>
      <c r="BW1023" s="49"/>
      <c r="BX1023" s="49"/>
      <c r="BY1023" s="49"/>
      <c r="BZ1023" s="49"/>
      <c r="CA1023" s="49"/>
      <c r="CB1023" s="49"/>
      <c r="CC1023" s="49"/>
      <c r="CD1023" s="49"/>
      <c r="CE1023" s="49"/>
      <c r="CJ1023" s="49"/>
      <c r="CK1023" s="49"/>
      <c r="CN1023" s="49"/>
      <c r="CO1023" s="49"/>
      <c r="CP1023" s="49"/>
      <c r="CQ1023" s="49"/>
      <c r="CR1023" s="49"/>
      <c r="CS1023" s="49"/>
      <c r="CT1023" s="49"/>
      <c r="CU1023" s="49"/>
      <c r="CV1023" s="49"/>
      <c r="CW1023" s="49"/>
      <c r="CX1023" s="49"/>
      <c r="CY1023" s="49"/>
      <c r="CZ1023" s="49"/>
      <c r="DA1023" s="49"/>
      <c r="DB1023" s="49"/>
      <c r="DC1023" s="49"/>
      <c r="DD1023" s="49"/>
    </row>
    <row r="1024" spans="1:108">
      <c r="A1024" s="49"/>
      <c r="B1024" s="66"/>
      <c r="C1024" s="49"/>
      <c r="D1024" s="49"/>
      <c r="E1024" s="49"/>
      <c r="F1024" s="49"/>
      <c r="G1024" s="49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  <c r="BM1024" s="49"/>
      <c r="BN1024" s="49"/>
      <c r="BO1024" s="49"/>
      <c r="BP1024" s="49"/>
      <c r="BQ1024" s="49"/>
      <c r="BR1024" s="49"/>
      <c r="BS1024" s="49"/>
      <c r="BT1024" s="49"/>
      <c r="BU1024" s="49"/>
      <c r="BV1024" s="49"/>
      <c r="BW1024" s="49"/>
      <c r="BX1024" s="49"/>
      <c r="BY1024" s="49"/>
      <c r="BZ1024" s="49"/>
      <c r="CA1024" s="49"/>
      <c r="CB1024" s="49"/>
      <c r="CC1024" s="49"/>
      <c r="CD1024" s="49"/>
      <c r="CE1024" s="49"/>
      <c r="CJ1024" s="49"/>
      <c r="CK1024" s="49"/>
      <c r="CN1024" s="49"/>
      <c r="CO1024" s="49"/>
      <c r="CP1024" s="49"/>
      <c r="CQ1024" s="49"/>
      <c r="CR1024" s="49"/>
      <c r="CS1024" s="49"/>
      <c r="CT1024" s="49"/>
      <c r="CU1024" s="49"/>
      <c r="CV1024" s="49"/>
      <c r="CW1024" s="49"/>
      <c r="CX1024" s="49"/>
      <c r="CY1024" s="49"/>
      <c r="CZ1024" s="49"/>
      <c r="DA1024" s="49"/>
      <c r="DB1024" s="49"/>
      <c r="DC1024" s="49"/>
      <c r="DD1024" s="49"/>
    </row>
    <row r="1025" spans="1:108">
      <c r="A1025" s="49"/>
      <c r="B1025" s="66"/>
      <c r="C1025" s="49"/>
      <c r="D1025" s="49"/>
      <c r="E1025" s="49"/>
      <c r="F1025" s="49"/>
      <c r="G1025" s="49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  <c r="BM1025" s="49"/>
      <c r="BN1025" s="49"/>
      <c r="BO1025" s="49"/>
      <c r="BP1025" s="49"/>
      <c r="BQ1025" s="49"/>
      <c r="BR1025" s="49"/>
      <c r="BS1025" s="49"/>
      <c r="BT1025" s="49"/>
      <c r="BU1025" s="49"/>
      <c r="BV1025" s="49"/>
      <c r="BW1025" s="49"/>
      <c r="BX1025" s="49"/>
      <c r="BY1025" s="49"/>
      <c r="BZ1025" s="49"/>
      <c r="CA1025" s="49"/>
      <c r="CB1025" s="49"/>
      <c r="CC1025" s="49"/>
      <c r="CD1025" s="49"/>
      <c r="CE1025" s="49"/>
      <c r="CJ1025" s="49"/>
      <c r="CK1025" s="49"/>
      <c r="CN1025" s="49"/>
      <c r="CO1025" s="49"/>
      <c r="CP1025" s="49"/>
      <c r="CQ1025" s="49"/>
      <c r="CR1025" s="49"/>
      <c r="CS1025" s="49"/>
      <c r="CT1025" s="49"/>
      <c r="CU1025" s="49"/>
      <c r="CV1025" s="49"/>
      <c r="CW1025" s="49"/>
      <c r="CX1025" s="49"/>
      <c r="CY1025" s="49"/>
      <c r="CZ1025" s="49"/>
      <c r="DA1025" s="49"/>
      <c r="DB1025" s="49"/>
      <c r="DC1025" s="49"/>
      <c r="DD1025" s="49"/>
    </row>
    <row r="1026" spans="1:108">
      <c r="A1026" s="49"/>
      <c r="B1026" s="66"/>
      <c r="C1026" s="49"/>
      <c r="D1026" s="49"/>
      <c r="E1026" s="49"/>
      <c r="F1026" s="49"/>
      <c r="G1026" s="49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  <c r="BM1026" s="49"/>
      <c r="BN1026" s="49"/>
      <c r="BO1026" s="49"/>
      <c r="BP1026" s="49"/>
      <c r="BQ1026" s="49"/>
      <c r="BR1026" s="49"/>
      <c r="BS1026" s="49"/>
      <c r="BT1026" s="49"/>
      <c r="BU1026" s="49"/>
      <c r="BV1026" s="49"/>
      <c r="BW1026" s="49"/>
      <c r="BX1026" s="49"/>
      <c r="BY1026" s="49"/>
      <c r="BZ1026" s="49"/>
      <c r="CA1026" s="49"/>
      <c r="CB1026" s="49"/>
      <c r="CC1026" s="49"/>
      <c r="CD1026" s="49"/>
      <c r="CE1026" s="49"/>
      <c r="CJ1026" s="49"/>
      <c r="CK1026" s="49"/>
      <c r="CN1026" s="49"/>
      <c r="CO1026" s="49"/>
      <c r="CP1026" s="49"/>
      <c r="CQ1026" s="49"/>
      <c r="CR1026" s="49"/>
      <c r="CS1026" s="49"/>
      <c r="CT1026" s="49"/>
      <c r="CU1026" s="49"/>
      <c r="CV1026" s="49"/>
      <c r="CW1026" s="49"/>
      <c r="CX1026" s="49"/>
      <c r="CY1026" s="49"/>
      <c r="CZ1026" s="49"/>
      <c r="DA1026" s="49"/>
      <c r="DB1026" s="49"/>
      <c r="DC1026" s="49"/>
      <c r="DD1026" s="49"/>
    </row>
    <row r="1027" spans="1:108">
      <c r="A1027" s="49"/>
      <c r="B1027" s="66"/>
      <c r="C1027" s="49"/>
      <c r="D1027" s="49"/>
      <c r="E1027" s="49"/>
      <c r="F1027" s="49"/>
      <c r="G1027" s="49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  <c r="BM1027" s="49"/>
      <c r="BN1027" s="49"/>
      <c r="BO1027" s="49"/>
      <c r="BP1027" s="49"/>
      <c r="BQ1027" s="49"/>
      <c r="BR1027" s="49"/>
      <c r="BS1027" s="49"/>
      <c r="BT1027" s="49"/>
      <c r="BU1027" s="49"/>
      <c r="BV1027" s="49"/>
      <c r="BW1027" s="49"/>
      <c r="BX1027" s="49"/>
      <c r="BY1027" s="49"/>
      <c r="BZ1027" s="49"/>
      <c r="CA1027" s="49"/>
      <c r="CB1027" s="49"/>
      <c r="CC1027" s="49"/>
      <c r="CD1027" s="49"/>
      <c r="CE1027" s="49"/>
      <c r="CJ1027" s="49"/>
      <c r="CK1027" s="49"/>
      <c r="CN1027" s="49"/>
      <c r="CO1027" s="49"/>
      <c r="CP1027" s="49"/>
      <c r="CQ1027" s="49"/>
      <c r="CR1027" s="49"/>
      <c r="CS1027" s="49"/>
      <c r="CT1027" s="49"/>
      <c r="CU1027" s="49"/>
      <c r="CV1027" s="49"/>
      <c r="CW1027" s="49"/>
      <c r="CX1027" s="49"/>
      <c r="CY1027" s="49"/>
      <c r="CZ1027" s="49"/>
      <c r="DA1027" s="49"/>
      <c r="DB1027" s="49"/>
      <c r="DC1027" s="49"/>
      <c r="DD1027" s="49"/>
    </row>
    <row r="1028" spans="1:108">
      <c r="A1028" s="49"/>
      <c r="B1028" s="66"/>
      <c r="C1028" s="49"/>
      <c r="D1028" s="49"/>
      <c r="E1028" s="49"/>
      <c r="F1028" s="49"/>
      <c r="G1028" s="49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  <c r="BM1028" s="49"/>
      <c r="BN1028" s="49"/>
      <c r="BO1028" s="49"/>
      <c r="BP1028" s="49"/>
      <c r="BQ1028" s="49"/>
      <c r="BR1028" s="49"/>
      <c r="BS1028" s="49"/>
      <c r="BT1028" s="49"/>
      <c r="BU1028" s="49"/>
      <c r="BV1028" s="49"/>
      <c r="BW1028" s="49"/>
      <c r="BX1028" s="49"/>
      <c r="BY1028" s="49"/>
      <c r="BZ1028" s="49"/>
      <c r="CA1028" s="49"/>
      <c r="CB1028" s="49"/>
      <c r="CC1028" s="49"/>
      <c r="CD1028" s="49"/>
      <c r="CE1028" s="49"/>
      <c r="CJ1028" s="49"/>
      <c r="CK1028" s="49"/>
      <c r="CN1028" s="49"/>
      <c r="CO1028" s="49"/>
      <c r="CP1028" s="49"/>
      <c r="CQ1028" s="49"/>
      <c r="CR1028" s="49"/>
      <c r="CS1028" s="49"/>
      <c r="CT1028" s="49"/>
      <c r="CU1028" s="49"/>
      <c r="CV1028" s="49"/>
      <c r="CW1028" s="49"/>
      <c r="CX1028" s="49"/>
      <c r="CY1028" s="49"/>
      <c r="CZ1028" s="49"/>
      <c r="DA1028" s="49"/>
      <c r="DB1028" s="49"/>
      <c r="DC1028" s="49"/>
      <c r="DD1028" s="49"/>
    </row>
    <row r="1029" spans="1:108">
      <c r="A1029" s="49"/>
      <c r="B1029" s="66"/>
      <c r="C1029" s="49"/>
      <c r="D1029" s="49"/>
      <c r="E1029" s="49"/>
      <c r="F1029" s="49"/>
      <c r="G1029" s="49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  <c r="BM1029" s="49"/>
      <c r="BN1029" s="49"/>
      <c r="BO1029" s="49"/>
      <c r="BP1029" s="49"/>
      <c r="BQ1029" s="49"/>
      <c r="BR1029" s="49"/>
      <c r="BS1029" s="49"/>
      <c r="BT1029" s="49"/>
      <c r="BU1029" s="49"/>
      <c r="BV1029" s="49"/>
      <c r="BW1029" s="49"/>
      <c r="BX1029" s="49"/>
      <c r="BY1029" s="49"/>
      <c r="BZ1029" s="49"/>
      <c r="CA1029" s="49"/>
      <c r="CB1029" s="49"/>
      <c r="CC1029" s="49"/>
      <c r="CD1029" s="49"/>
      <c r="CE1029" s="49"/>
      <c r="CJ1029" s="49"/>
      <c r="CK1029" s="49"/>
      <c r="CN1029" s="49"/>
      <c r="CO1029" s="49"/>
      <c r="CP1029" s="49"/>
      <c r="CQ1029" s="49"/>
      <c r="CR1029" s="49"/>
      <c r="CS1029" s="49"/>
      <c r="CT1029" s="49"/>
      <c r="CU1029" s="49"/>
      <c r="CV1029" s="49"/>
      <c r="CW1029" s="49"/>
      <c r="CX1029" s="49"/>
      <c r="CY1029" s="49"/>
      <c r="CZ1029" s="49"/>
      <c r="DA1029" s="49"/>
      <c r="DB1029" s="49"/>
      <c r="DC1029" s="49"/>
      <c r="DD1029" s="49"/>
    </row>
    <row r="1030" spans="1:108">
      <c r="A1030" s="49"/>
      <c r="B1030" s="66"/>
      <c r="C1030" s="49"/>
      <c r="D1030" s="49"/>
      <c r="E1030" s="49"/>
      <c r="F1030" s="49"/>
      <c r="G1030" s="49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  <c r="BM1030" s="49"/>
      <c r="BN1030" s="49"/>
      <c r="BO1030" s="49"/>
      <c r="BP1030" s="49"/>
      <c r="BQ1030" s="49"/>
      <c r="BR1030" s="49"/>
      <c r="BS1030" s="49"/>
      <c r="BT1030" s="49"/>
      <c r="BU1030" s="49"/>
      <c r="BV1030" s="49"/>
      <c r="BW1030" s="49"/>
      <c r="BX1030" s="49"/>
      <c r="BY1030" s="49"/>
      <c r="BZ1030" s="49"/>
      <c r="CA1030" s="49"/>
      <c r="CB1030" s="49"/>
      <c r="CC1030" s="49"/>
      <c r="CD1030" s="49"/>
      <c r="CE1030" s="49"/>
      <c r="CJ1030" s="49"/>
      <c r="CK1030" s="49"/>
      <c r="CN1030" s="49"/>
      <c r="CO1030" s="49"/>
      <c r="CP1030" s="49"/>
      <c r="CQ1030" s="49"/>
      <c r="CR1030" s="49"/>
      <c r="CS1030" s="49"/>
      <c r="CT1030" s="49"/>
      <c r="CU1030" s="49"/>
      <c r="CV1030" s="49"/>
      <c r="CW1030" s="49"/>
      <c r="CX1030" s="49"/>
      <c r="CY1030" s="49"/>
      <c r="CZ1030" s="49"/>
      <c r="DA1030" s="49"/>
      <c r="DB1030" s="49"/>
      <c r="DC1030" s="49"/>
      <c r="DD1030" s="49"/>
    </row>
    <row r="1031" spans="1:108">
      <c r="A1031" s="49"/>
      <c r="B1031" s="66"/>
      <c r="C1031" s="49"/>
      <c r="D1031" s="49"/>
      <c r="E1031" s="49"/>
      <c r="F1031" s="49"/>
      <c r="G1031" s="49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  <c r="BM1031" s="49"/>
      <c r="BN1031" s="49"/>
      <c r="BO1031" s="49"/>
      <c r="BP1031" s="49"/>
      <c r="BQ1031" s="49"/>
      <c r="BR1031" s="49"/>
      <c r="BS1031" s="49"/>
      <c r="BT1031" s="49"/>
      <c r="BU1031" s="49"/>
      <c r="BV1031" s="49"/>
      <c r="BW1031" s="49"/>
      <c r="BX1031" s="49"/>
      <c r="BY1031" s="49"/>
      <c r="BZ1031" s="49"/>
      <c r="CA1031" s="49"/>
      <c r="CB1031" s="49"/>
      <c r="CC1031" s="49"/>
      <c r="CD1031" s="49"/>
      <c r="CE1031" s="49"/>
      <c r="CJ1031" s="49"/>
      <c r="CK1031" s="49"/>
      <c r="CN1031" s="49"/>
      <c r="CO1031" s="49"/>
      <c r="CP1031" s="49"/>
      <c r="CQ1031" s="49"/>
      <c r="CR1031" s="49"/>
      <c r="CS1031" s="49"/>
      <c r="CT1031" s="49"/>
      <c r="CU1031" s="49"/>
      <c r="CV1031" s="49"/>
      <c r="CW1031" s="49"/>
      <c r="CX1031" s="49"/>
      <c r="CY1031" s="49"/>
      <c r="CZ1031" s="49"/>
      <c r="DA1031" s="49"/>
      <c r="DB1031" s="49"/>
      <c r="DC1031" s="49"/>
      <c r="DD1031" s="49"/>
    </row>
    <row r="1032" spans="1:108">
      <c r="A1032" s="49"/>
      <c r="B1032" s="66"/>
      <c r="C1032" s="49"/>
      <c r="D1032" s="49"/>
      <c r="E1032" s="49"/>
      <c r="F1032" s="49"/>
      <c r="G1032" s="49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  <c r="BM1032" s="49"/>
      <c r="BN1032" s="49"/>
      <c r="BO1032" s="49"/>
      <c r="BP1032" s="49"/>
      <c r="BQ1032" s="49"/>
      <c r="BR1032" s="49"/>
      <c r="BS1032" s="49"/>
      <c r="BT1032" s="49"/>
      <c r="BU1032" s="49"/>
      <c r="BV1032" s="49"/>
      <c r="BW1032" s="49"/>
      <c r="BX1032" s="49"/>
      <c r="BY1032" s="49"/>
      <c r="BZ1032" s="49"/>
      <c r="CA1032" s="49"/>
      <c r="CB1032" s="49"/>
      <c r="CC1032" s="49"/>
      <c r="CD1032" s="49"/>
      <c r="CE1032" s="49"/>
      <c r="CJ1032" s="49"/>
      <c r="CK1032" s="49"/>
      <c r="CN1032" s="49"/>
      <c r="CO1032" s="49"/>
      <c r="CP1032" s="49"/>
      <c r="CQ1032" s="49"/>
      <c r="CR1032" s="49"/>
      <c r="CS1032" s="49"/>
      <c r="CT1032" s="49"/>
      <c r="CU1032" s="49"/>
      <c r="CV1032" s="49"/>
      <c r="CW1032" s="49"/>
      <c r="CX1032" s="49"/>
      <c r="CY1032" s="49"/>
      <c r="CZ1032" s="49"/>
      <c r="DA1032" s="49"/>
      <c r="DB1032" s="49"/>
      <c r="DC1032" s="49"/>
      <c r="DD1032" s="49"/>
    </row>
    <row r="1033" spans="1:108">
      <c r="A1033" s="49"/>
      <c r="B1033" s="66"/>
      <c r="C1033" s="49"/>
      <c r="D1033" s="49"/>
      <c r="E1033" s="49"/>
      <c r="F1033" s="49"/>
      <c r="G1033" s="49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  <c r="BM1033" s="49"/>
      <c r="BN1033" s="49"/>
      <c r="BO1033" s="49"/>
      <c r="BP1033" s="49"/>
      <c r="BQ1033" s="49"/>
      <c r="BR1033" s="49"/>
      <c r="BS1033" s="49"/>
      <c r="BT1033" s="49"/>
      <c r="BU1033" s="49"/>
      <c r="BV1033" s="49"/>
      <c r="BW1033" s="49"/>
      <c r="BX1033" s="49"/>
      <c r="BY1033" s="49"/>
      <c r="BZ1033" s="49"/>
      <c r="CA1033" s="49"/>
      <c r="CB1033" s="49"/>
      <c r="CC1033" s="49"/>
      <c r="CD1033" s="49"/>
      <c r="CE1033" s="49"/>
      <c r="CJ1033" s="49"/>
      <c r="CK1033" s="49"/>
      <c r="CN1033" s="49"/>
      <c r="CO1033" s="49"/>
      <c r="CP1033" s="49"/>
      <c r="CQ1033" s="49"/>
      <c r="CR1033" s="49"/>
      <c r="CS1033" s="49"/>
      <c r="CT1033" s="49"/>
      <c r="CU1033" s="49"/>
      <c r="CV1033" s="49"/>
      <c r="CW1033" s="49"/>
      <c r="CX1033" s="49"/>
      <c r="CY1033" s="49"/>
      <c r="CZ1033" s="49"/>
      <c r="DA1033" s="49"/>
      <c r="DB1033" s="49"/>
      <c r="DC1033" s="49"/>
      <c r="DD1033" s="49"/>
    </row>
    <row r="1034" spans="1:108">
      <c r="A1034" s="49"/>
      <c r="B1034" s="66"/>
      <c r="C1034" s="49"/>
      <c r="D1034" s="49"/>
      <c r="E1034" s="49"/>
      <c r="F1034" s="49"/>
      <c r="G1034" s="49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  <c r="BM1034" s="49"/>
      <c r="BN1034" s="49"/>
      <c r="BO1034" s="49"/>
      <c r="BP1034" s="49"/>
      <c r="BQ1034" s="49"/>
      <c r="BR1034" s="49"/>
      <c r="BS1034" s="49"/>
      <c r="BT1034" s="49"/>
      <c r="BU1034" s="49"/>
      <c r="BV1034" s="49"/>
      <c r="BW1034" s="49"/>
      <c r="BX1034" s="49"/>
      <c r="BY1034" s="49"/>
      <c r="BZ1034" s="49"/>
      <c r="CA1034" s="49"/>
      <c r="CB1034" s="49"/>
      <c r="CC1034" s="49"/>
      <c r="CD1034" s="49"/>
      <c r="CE1034" s="49"/>
      <c r="CJ1034" s="49"/>
      <c r="CK1034" s="49"/>
      <c r="CN1034" s="49"/>
      <c r="CO1034" s="49"/>
      <c r="CP1034" s="49"/>
      <c r="CQ1034" s="49"/>
      <c r="CR1034" s="49"/>
      <c r="CS1034" s="49"/>
      <c r="CT1034" s="49"/>
      <c r="CU1034" s="49"/>
      <c r="CV1034" s="49"/>
      <c r="CW1034" s="49"/>
      <c r="CX1034" s="49"/>
      <c r="CY1034" s="49"/>
      <c r="CZ1034" s="49"/>
      <c r="DA1034" s="49"/>
      <c r="DB1034" s="49"/>
      <c r="DC1034" s="49"/>
      <c r="DD1034" s="49"/>
    </row>
    <row r="1035" spans="1:108">
      <c r="A1035" s="49"/>
      <c r="B1035" s="66"/>
      <c r="C1035" s="49"/>
      <c r="D1035" s="49"/>
      <c r="E1035" s="49"/>
      <c r="F1035" s="49"/>
      <c r="G1035" s="49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  <c r="BM1035" s="49"/>
      <c r="BN1035" s="49"/>
      <c r="BO1035" s="49"/>
      <c r="BP1035" s="49"/>
      <c r="BQ1035" s="49"/>
      <c r="BR1035" s="49"/>
      <c r="BS1035" s="49"/>
      <c r="BT1035" s="49"/>
      <c r="BU1035" s="49"/>
      <c r="BV1035" s="49"/>
      <c r="BW1035" s="49"/>
      <c r="BX1035" s="49"/>
      <c r="BY1035" s="49"/>
      <c r="BZ1035" s="49"/>
      <c r="CA1035" s="49"/>
      <c r="CB1035" s="49"/>
      <c r="CC1035" s="49"/>
      <c r="CD1035" s="49"/>
      <c r="CE1035" s="49"/>
      <c r="CJ1035" s="49"/>
      <c r="CK1035" s="49"/>
      <c r="CN1035" s="49"/>
      <c r="CO1035" s="49"/>
      <c r="CP1035" s="49"/>
      <c r="CQ1035" s="49"/>
      <c r="CR1035" s="49"/>
      <c r="CS1035" s="49"/>
      <c r="CT1035" s="49"/>
      <c r="CU1035" s="49"/>
      <c r="CV1035" s="49"/>
      <c r="CW1035" s="49"/>
      <c r="CX1035" s="49"/>
      <c r="CY1035" s="49"/>
      <c r="CZ1035" s="49"/>
      <c r="DA1035" s="49"/>
      <c r="DB1035" s="49"/>
      <c r="DC1035" s="49"/>
      <c r="DD1035" s="49"/>
    </row>
    <row r="1036" spans="1:108">
      <c r="A1036" s="49"/>
      <c r="B1036" s="66"/>
      <c r="C1036" s="49"/>
      <c r="D1036" s="49"/>
      <c r="E1036" s="49"/>
      <c r="F1036" s="49"/>
      <c r="G1036" s="49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  <c r="BM1036" s="49"/>
      <c r="BN1036" s="49"/>
      <c r="BO1036" s="49"/>
      <c r="BP1036" s="49"/>
      <c r="BQ1036" s="49"/>
      <c r="BR1036" s="49"/>
      <c r="BS1036" s="49"/>
      <c r="BT1036" s="49"/>
      <c r="BU1036" s="49"/>
      <c r="BV1036" s="49"/>
      <c r="BW1036" s="49"/>
      <c r="BX1036" s="49"/>
      <c r="BY1036" s="49"/>
      <c r="BZ1036" s="49"/>
      <c r="CA1036" s="49"/>
      <c r="CB1036" s="49"/>
      <c r="CC1036" s="49"/>
      <c r="CD1036" s="49"/>
      <c r="CE1036" s="49"/>
      <c r="CJ1036" s="49"/>
      <c r="CK1036" s="49"/>
      <c r="CN1036" s="49"/>
      <c r="CO1036" s="49"/>
      <c r="CP1036" s="49"/>
      <c r="CQ1036" s="49"/>
      <c r="CR1036" s="49"/>
      <c r="CS1036" s="49"/>
      <c r="CT1036" s="49"/>
      <c r="CU1036" s="49"/>
      <c r="CV1036" s="49"/>
      <c r="CW1036" s="49"/>
      <c r="CX1036" s="49"/>
      <c r="CY1036" s="49"/>
      <c r="CZ1036" s="49"/>
      <c r="DA1036" s="49"/>
      <c r="DB1036" s="49"/>
      <c r="DC1036" s="49"/>
      <c r="DD1036" s="49"/>
    </row>
    <row r="1037" spans="1:108">
      <c r="A1037" s="49"/>
      <c r="B1037" s="66"/>
      <c r="C1037" s="49"/>
      <c r="D1037" s="49"/>
      <c r="E1037" s="49"/>
      <c r="F1037" s="49"/>
      <c r="G1037" s="49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  <c r="BM1037" s="49"/>
      <c r="BN1037" s="49"/>
      <c r="BO1037" s="49"/>
      <c r="BP1037" s="49"/>
      <c r="BQ1037" s="49"/>
      <c r="BR1037" s="49"/>
      <c r="BS1037" s="49"/>
      <c r="BT1037" s="49"/>
      <c r="BU1037" s="49"/>
      <c r="BV1037" s="49"/>
      <c r="BW1037" s="49"/>
      <c r="BX1037" s="49"/>
      <c r="BY1037" s="49"/>
      <c r="BZ1037" s="49"/>
      <c r="CA1037" s="49"/>
      <c r="CB1037" s="49"/>
      <c r="CC1037" s="49"/>
      <c r="CD1037" s="49"/>
      <c r="CE1037" s="49"/>
      <c r="CJ1037" s="49"/>
      <c r="CK1037" s="49"/>
      <c r="CN1037" s="49"/>
      <c r="CO1037" s="49"/>
      <c r="CP1037" s="49"/>
      <c r="CQ1037" s="49"/>
      <c r="CR1037" s="49"/>
      <c r="CS1037" s="49"/>
      <c r="CT1037" s="49"/>
      <c r="CU1037" s="49"/>
      <c r="CV1037" s="49"/>
      <c r="CW1037" s="49"/>
      <c r="CX1037" s="49"/>
      <c r="CY1037" s="49"/>
      <c r="CZ1037" s="49"/>
      <c r="DA1037" s="49"/>
      <c r="DB1037" s="49"/>
      <c r="DC1037" s="49"/>
      <c r="DD1037" s="49"/>
    </row>
    <row r="1038" spans="1:108">
      <c r="A1038" s="49"/>
      <c r="B1038" s="66"/>
      <c r="C1038" s="49"/>
      <c r="D1038" s="49"/>
      <c r="E1038" s="49"/>
      <c r="F1038" s="49"/>
      <c r="G1038" s="49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  <c r="BM1038" s="49"/>
      <c r="BN1038" s="49"/>
      <c r="BO1038" s="49"/>
      <c r="BP1038" s="49"/>
      <c r="BQ1038" s="49"/>
      <c r="BR1038" s="49"/>
      <c r="BS1038" s="49"/>
      <c r="BT1038" s="49"/>
      <c r="BU1038" s="49"/>
      <c r="BV1038" s="49"/>
      <c r="BW1038" s="49"/>
      <c r="BX1038" s="49"/>
      <c r="BY1038" s="49"/>
      <c r="BZ1038" s="49"/>
      <c r="CA1038" s="49"/>
      <c r="CB1038" s="49"/>
      <c r="CC1038" s="49"/>
      <c r="CD1038" s="49"/>
      <c r="CE1038" s="49"/>
      <c r="CJ1038" s="49"/>
      <c r="CK1038" s="49"/>
      <c r="CN1038" s="49"/>
      <c r="CO1038" s="49"/>
      <c r="CP1038" s="49"/>
      <c r="CQ1038" s="49"/>
      <c r="CR1038" s="49"/>
      <c r="CS1038" s="49"/>
      <c r="CT1038" s="49"/>
      <c r="CU1038" s="49"/>
      <c r="CV1038" s="49"/>
      <c r="CW1038" s="49"/>
      <c r="CX1038" s="49"/>
      <c r="CY1038" s="49"/>
      <c r="CZ1038" s="49"/>
      <c r="DA1038" s="49"/>
      <c r="DB1038" s="49"/>
      <c r="DC1038" s="49"/>
      <c r="DD1038" s="49"/>
    </row>
    <row r="1039" spans="1:108">
      <c r="A1039" s="49"/>
      <c r="B1039" s="66"/>
      <c r="C1039" s="49"/>
      <c r="D1039" s="49"/>
      <c r="E1039" s="49"/>
      <c r="F1039" s="49"/>
      <c r="G1039" s="49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  <c r="BM1039" s="49"/>
      <c r="BN1039" s="49"/>
      <c r="BO1039" s="49"/>
      <c r="BP1039" s="49"/>
      <c r="BQ1039" s="49"/>
      <c r="BR1039" s="49"/>
      <c r="BS1039" s="49"/>
      <c r="BT1039" s="49"/>
      <c r="BU1039" s="49"/>
      <c r="BV1039" s="49"/>
      <c r="BW1039" s="49"/>
      <c r="BX1039" s="49"/>
      <c r="BY1039" s="49"/>
      <c r="BZ1039" s="49"/>
      <c r="CA1039" s="49"/>
      <c r="CB1039" s="49"/>
      <c r="CC1039" s="49"/>
      <c r="CD1039" s="49"/>
      <c r="CE1039" s="49"/>
      <c r="CJ1039" s="49"/>
      <c r="CK1039" s="49"/>
      <c r="CN1039" s="49"/>
      <c r="CO1039" s="49"/>
      <c r="CP1039" s="49"/>
      <c r="CQ1039" s="49"/>
      <c r="CR1039" s="49"/>
      <c r="CS1039" s="49"/>
      <c r="CT1039" s="49"/>
      <c r="CU1039" s="49"/>
      <c r="CV1039" s="49"/>
      <c r="CW1039" s="49"/>
      <c r="CX1039" s="49"/>
      <c r="CY1039" s="49"/>
      <c r="CZ1039" s="49"/>
      <c r="DA1039" s="49"/>
      <c r="DB1039" s="49"/>
      <c r="DC1039" s="49"/>
      <c r="DD1039" s="49"/>
    </row>
    <row r="1040" spans="1:108">
      <c r="A1040" s="49"/>
      <c r="B1040" s="66"/>
      <c r="C1040" s="49"/>
      <c r="D1040" s="49"/>
      <c r="E1040" s="49"/>
      <c r="F1040" s="49"/>
      <c r="G1040" s="49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  <c r="BM1040" s="49"/>
      <c r="BN1040" s="49"/>
      <c r="BO1040" s="49"/>
      <c r="BP1040" s="49"/>
      <c r="BQ1040" s="49"/>
      <c r="BR1040" s="49"/>
      <c r="BS1040" s="49"/>
      <c r="BT1040" s="49"/>
      <c r="BU1040" s="49"/>
      <c r="BV1040" s="49"/>
      <c r="BW1040" s="49"/>
      <c r="BX1040" s="49"/>
      <c r="BY1040" s="49"/>
      <c r="BZ1040" s="49"/>
      <c r="CA1040" s="49"/>
      <c r="CB1040" s="49"/>
      <c r="CC1040" s="49"/>
      <c r="CD1040" s="49"/>
      <c r="CE1040" s="49"/>
      <c r="CJ1040" s="49"/>
      <c r="CK1040" s="49"/>
      <c r="CN1040" s="49"/>
      <c r="CO1040" s="49"/>
      <c r="CP1040" s="49"/>
      <c r="CQ1040" s="49"/>
      <c r="CR1040" s="49"/>
      <c r="CS1040" s="49"/>
      <c r="CT1040" s="49"/>
      <c r="CU1040" s="49"/>
      <c r="CV1040" s="49"/>
      <c r="CW1040" s="49"/>
      <c r="CX1040" s="49"/>
      <c r="CY1040" s="49"/>
      <c r="CZ1040" s="49"/>
      <c r="DA1040" s="49"/>
      <c r="DB1040" s="49"/>
      <c r="DC1040" s="49"/>
      <c r="DD1040" s="49"/>
    </row>
    <row r="1041" spans="1:108">
      <c r="A1041" s="49"/>
      <c r="B1041" s="66"/>
      <c r="C1041" s="49"/>
      <c r="D1041" s="49"/>
      <c r="E1041" s="49"/>
      <c r="F1041" s="49"/>
      <c r="G1041" s="49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  <c r="BM1041" s="49"/>
      <c r="BN1041" s="49"/>
      <c r="BO1041" s="49"/>
      <c r="BP1041" s="49"/>
      <c r="BQ1041" s="49"/>
      <c r="BR1041" s="49"/>
      <c r="BS1041" s="49"/>
      <c r="BT1041" s="49"/>
      <c r="BU1041" s="49"/>
      <c r="BV1041" s="49"/>
      <c r="BW1041" s="49"/>
      <c r="BX1041" s="49"/>
      <c r="BY1041" s="49"/>
      <c r="BZ1041" s="49"/>
      <c r="CA1041" s="49"/>
      <c r="CB1041" s="49"/>
      <c r="CC1041" s="49"/>
      <c r="CD1041" s="49"/>
      <c r="CE1041" s="49"/>
      <c r="CJ1041" s="49"/>
      <c r="CK1041" s="49"/>
      <c r="CN1041" s="49"/>
      <c r="CO1041" s="49"/>
      <c r="CP1041" s="49"/>
      <c r="CQ1041" s="49"/>
      <c r="CR1041" s="49"/>
      <c r="CS1041" s="49"/>
      <c r="CT1041" s="49"/>
      <c r="CU1041" s="49"/>
      <c r="CV1041" s="49"/>
      <c r="CW1041" s="49"/>
      <c r="CX1041" s="49"/>
      <c r="CY1041" s="49"/>
      <c r="CZ1041" s="49"/>
      <c r="DA1041" s="49"/>
      <c r="DB1041" s="49"/>
      <c r="DC1041" s="49"/>
      <c r="DD1041" s="49"/>
    </row>
    <row r="1042" spans="1:108">
      <c r="A1042" s="49"/>
      <c r="B1042" s="66"/>
      <c r="C1042" s="49"/>
      <c r="D1042" s="49"/>
      <c r="E1042" s="49"/>
      <c r="F1042" s="49"/>
      <c r="G1042" s="49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  <c r="BM1042" s="49"/>
      <c r="BN1042" s="49"/>
      <c r="BO1042" s="49"/>
      <c r="BP1042" s="49"/>
      <c r="BQ1042" s="49"/>
      <c r="BR1042" s="49"/>
      <c r="BS1042" s="49"/>
      <c r="BT1042" s="49"/>
      <c r="BU1042" s="49"/>
      <c r="BV1042" s="49"/>
      <c r="BW1042" s="49"/>
      <c r="BX1042" s="49"/>
      <c r="BY1042" s="49"/>
      <c r="BZ1042" s="49"/>
      <c r="CA1042" s="49"/>
      <c r="CB1042" s="49"/>
      <c r="CC1042" s="49"/>
      <c r="CD1042" s="49"/>
      <c r="CE1042" s="49"/>
      <c r="CJ1042" s="49"/>
      <c r="CK1042" s="49"/>
      <c r="CN1042" s="49"/>
      <c r="CO1042" s="49"/>
      <c r="CP1042" s="49"/>
      <c r="CQ1042" s="49"/>
      <c r="CR1042" s="49"/>
      <c r="CS1042" s="49"/>
      <c r="CT1042" s="49"/>
      <c r="CU1042" s="49"/>
      <c r="CV1042" s="49"/>
      <c r="CW1042" s="49"/>
      <c r="CX1042" s="49"/>
      <c r="CY1042" s="49"/>
      <c r="CZ1042" s="49"/>
      <c r="DA1042" s="49"/>
      <c r="DB1042" s="49"/>
      <c r="DC1042" s="49"/>
      <c r="DD1042" s="49"/>
    </row>
    <row r="1043" spans="1:108">
      <c r="A1043" s="49"/>
      <c r="B1043" s="66"/>
      <c r="C1043" s="49"/>
      <c r="D1043" s="49"/>
      <c r="E1043" s="49"/>
      <c r="F1043" s="49"/>
      <c r="G1043" s="49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  <c r="BN1043" s="49"/>
      <c r="BO1043" s="49"/>
      <c r="BP1043" s="49"/>
      <c r="BQ1043" s="49"/>
      <c r="BR1043" s="49"/>
      <c r="BS1043" s="49"/>
      <c r="BT1043" s="49"/>
      <c r="BU1043" s="49"/>
      <c r="BV1043" s="49"/>
      <c r="BW1043" s="49"/>
      <c r="BX1043" s="49"/>
      <c r="BY1043" s="49"/>
      <c r="BZ1043" s="49"/>
      <c r="CA1043" s="49"/>
      <c r="CB1043" s="49"/>
      <c r="CC1043" s="49"/>
      <c r="CD1043" s="49"/>
      <c r="CE1043" s="49"/>
      <c r="CJ1043" s="49"/>
      <c r="CK1043" s="49"/>
      <c r="CN1043" s="49"/>
      <c r="CO1043" s="49"/>
      <c r="CP1043" s="49"/>
      <c r="CQ1043" s="49"/>
      <c r="CR1043" s="49"/>
      <c r="CS1043" s="49"/>
      <c r="CT1043" s="49"/>
      <c r="CU1043" s="49"/>
      <c r="CV1043" s="49"/>
      <c r="CW1043" s="49"/>
      <c r="CX1043" s="49"/>
      <c r="CY1043" s="49"/>
      <c r="CZ1043" s="49"/>
      <c r="DA1043" s="49"/>
      <c r="DB1043" s="49"/>
      <c r="DC1043" s="49"/>
      <c r="DD1043" s="49"/>
    </row>
    <row r="1044" spans="1:108">
      <c r="A1044" s="49"/>
      <c r="B1044" s="66"/>
      <c r="C1044" s="49"/>
      <c r="D1044" s="49"/>
      <c r="E1044" s="49"/>
      <c r="F1044" s="49"/>
      <c r="G1044" s="49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  <c r="BM1044" s="49"/>
      <c r="BN1044" s="49"/>
      <c r="BO1044" s="49"/>
      <c r="BP1044" s="49"/>
      <c r="BQ1044" s="49"/>
      <c r="BR1044" s="49"/>
      <c r="BS1044" s="49"/>
      <c r="BT1044" s="49"/>
      <c r="BU1044" s="49"/>
      <c r="BV1044" s="49"/>
      <c r="BW1044" s="49"/>
      <c r="BX1044" s="49"/>
      <c r="BY1044" s="49"/>
      <c r="BZ1044" s="49"/>
      <c r="CA1044" s="49"/>
      <c r="CB1044" s="49"/>
      <c r="CC1044" s="49"/>
      <c r="CD1044" s="49"/>
      <c r="CE1044" s="49"/>
      <c r="CJ1044" s="49"/>
      <c r="CK1044" s="49"/>
      <c r="CN1044" s="49"/>
      <c r="CO1044" s="49"/>
      <c r="CP1044" s="49"/>
      <c r="CQ1044" s="49"/>
      <c r="CR1044" s="49"/>
      <c r="CS1044" s="49"/>
      <c r="CT1044" s="49"/>
      <c r="CU1044" s="49"/>
      <c r="CV1044" s="49"/>
      <c r="CW1044" s="49"/>
      <c r="CX1044" s="49"/>
      <c r="CY1044" s="49"/>
      <c r="CZ1044" s="49"/>
      <c r="DA1044" s="49"/>
      <c r="DB1044" s="49"/>
      <c r="DC1044" s="49"/>
      <c r="DD1044" s="49"/>
    </row>
    <row r="1045" spans="1:108">
      <c r="A1045" s="49"/>
      <c r="B1045" s="66"/>
      <c r="C1045" s="49"/>
      <c r="D1045" s="49"/>
      <c r="E1045" s="49"/>
      <c r="F1045" s="49"/>
      <c r="G1045" s="49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  <c r="BM1045" s="49"/>
      <c r="BN1045" s="49"/>
      <c r="BO1045" s="49"/>
      <c r="BP1045" s="49"/>
      <c r="BQ1045" s="49"/>
      <c r="BR1045" s="49"/>
      <c r="BS1045" s="49"/>
      <c r="BT1045" s="49"/>
      <c r="BU1045" s="49"/>
      <c r="BV1045" s="49"/>
      <c r="BW1045" s="49"/>
      <c r="BX1045" s="49"/>
      <c r="BY1045" s="49"/>
      <c r="BZ1045" s="49"/>
      <c r="CA1045" s="49"/>
      <c r="CB1045" s="49"/>
      <c r="CC1045" s="49"/>
      <c r="CD1045" s="49"/>
      <c r="CE1045" s="49"/>
      <c r="CJ1045" s="49"/>
      <c r="CK1045" s="49"/>
      <c r="CN1045" s="49"/>
      <c r="CO1045" s="49"/>
      <c r="CP1045" s="49"/>
      <c r="CQ1045" s="49"/>
      <c r="CR1045" s="49"/>
      <c r="CS1045" s="49"/>
      <c r="CT1045" s="49"/>
      <c r="CU1045" s="49"/>
      <c r="CV1045" s="49"/>
      <c r="CW1045" s="49"/>
      <c r="CX1045" s="49"/>
      <c r="CY1045" s="49"/>
      <c r="CZ1045" s="49"/>
      <c r="DA1045" s="49"/>
      <c r="DB1045" s="49"/>
      <c r="DC1045" s="49"/>
      <c r="DD1045" s="49"/>
    </row>
    <row r="1046" spans="1:108">
      <c r="A1046" s="49"/>
      <c r="B1046" s="66"/>
      <c r="C1046" s="49"/>
      <c r="D1046" s="49"/>
      <c r="E1046" s="49"/>
      <c r="F1046" s="49"/>
      <c r="G1046" s="49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  <c r="BM1046" s="49"/>
      <c r="BN1046" s="49"/>
      <c r="BO1046" s="49"/>
      <c r="BP1046" s="49"/>
      <c r="BQ1046" s="49"/>
      <c r="BR1046" s="49"/>
      <c r="BS1046" s="49"/>
      <c r="BT1046" s="49"/>
      <c r="BU1046" s="49"/>
      <c r="BV1046" s="49"/>
      <c r="BW1046" s="49"/>
      <c r="BX1046" s="49"/>
      <c r="BY1046" s="49"/>
      <c r="BZ1046" s="49"/>
      <c r="CA1046" s="49"/>
      <c r="CB1046" s="49"/>
      <c r="CC1046" s="49"/>
      <c r="CD1046" s="49"/>
      <c r="CE1046" s="49"/>
      <c r="CJ1046" s="49"/>
      <c r="CK1046" s="49"/>
      <c r="CN1046" s="49"/>
      <c r="CO1046" s="49"/>
      <c r="CP1046" s="49"/>
      <c r="CQ1046" s="49"/>
      <c r="CR1046" s="49"/>
      <c r="CS1046" s="49"/>
      <c r="CT1046" s="49"/>
      <c r="CU1046" s="49"/>
      <c r="CV1046" s="49"/>
      <c r="CW1046" s="49"/>
      <c r="CX1046" s="49"/>
      <c r="CY1046" s="49"/>
      <c r="CZ1046" s="49"/>
      <c r="DA1046" s="49"/>
      <c r="DB1046" s="49"/>
      <c r="DC1046" s="49"/>
      <c r="DD1046" s="49"/>
    </row>
    <row r="1047" spans="1:108">
      <c r="A1047" s="49"/>
      <c r="B1047" s="66"/>
      <c r="C1047" s="49"/>
      <c r="D1047" s="49"/>
      <c r="E1047" s="49"/>
      <c r="F1047" s="49"/>
      <c r="G1047" s="49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  <c r="BM1047" s="49"/>
      <c r="BN1047" s="49"/>
      <c r="BO1047" s="49"/>
      <c r="BP1047" s="49"/>
      <c r="BQ1047" s="49"/>
      <c r="BR1047" s="49"/>
      <c r="BS1047" s="49"/>
      <c r="BT1047" s="49"/>
      <c r="BU1047" s="49"/>
      <c r="BV1047" s="49"/>
      <c r="BW1047" s="49"/>
      <c r="BX1047" s="49"/>
      <c r="BY1047" s="49"/>
      <c r="BZ1047" s="49"/>
      <c r="CA1047" s="49"/>
      <c r="CB1047" s="49"/>
      <c r="CC1047" s="49"/>
      <c r="CD1047" s="49"/>
      <c r="CE1047" s="49"/>
      <c r="CJ1047" s="49"/>
      <c r="CK1047" s="49"/>
      <c r="CN1047" s="49"/>
      <c r="CO1047" s="49"/>
      <c r="CP1047" s="49"/>
      <c r="CQ1047" s="49"/>
      <c r="CR1047" s="49"/>
      <c r="CS1047" s="49"/>
      <c r="CT1047" s="49"/>
      <c r="CU1047" s="49"/>
      <c r="CV1047" s="49"/>
      <c r="CW1047" s="49"/>
      <c r="CX1047" s="49"/>
      <c r="CY1047" s="49"/>
      <c r="CZ1047" s="49"/>
      <c r="DA1047" s="49"/>
      <c r="DB1047" s="49"/>
      <c r="DC1047" s="49"/>
      <c r="DD1047" s="49"/>
    </row>
    <row r="1048" spans="1:108">
      <c r="A1048" s="49"/>
      <c r="B1048" s="66"/>
      <c r="C1048" s="49"/>
      <c r="D1048" s="49"/>
      <c r="E1048" s="49"/>
      <c r="F1048" s="49"/>
      <c r="G1048" s="49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  <c r="BM1048" s="49"/>
      <c r="BN1048" s="49"/>
      <c r="BO1048" s="49"/>
      <c r="BP1048" s="49"/>
      <c r="BQ1048" s="49"/>
      <c r="BR1048" s="49"/>
      <c r="BS1048" s="49"/>
      <c r="BT1048" s="49"/>
      <c r="BU1048" s="49"/>
      <c r="BV1048" s="49"/>
      <c r="BW1048" s="49"/>
      <c r="BX1048" s="49"/>
      <c r="BY1048" s="49"/>
      <c r="BZ1048" s="49"/>
      <c r="CA1048" s="49"/>
      <c r="CB1048" s="49"/>
      <c r="CC1048" s="49"/>
      <c r="CD1048" s="49"/>
      <c r="CE1048" s="49"/>
      <c r="CJ1048" s="49"/>
      <c r="CK1048" s="49"/>
      <c r="CN1048" s="49"/>
      <c r="CO1048" s="49"/>
      <c r="CP1048" s="49"/>
      <c r="CQ1048" s="49"/>
      <c r="CR1048" s="49"/>
      <c r="CS1048" s="49"/>
      <c r="CT1048" s="49"/>
      <c r="CU1048" s="49"/>
      <c r="CV1048" s="49"/>
      <c r="CW1048" s="49"/>
      <c r="CX1048" s="49"/>
      <c r="CY1048" s="49"/>
      <c r="CZ1048" s="49"/>
      <c r="DA1048" s="49"/>
      <c r="DB1048" s="49"/>
      <c r="DC1048" s="49"/>
      <c r="DD1048" s="49"/>
    </row>
    <row r="1049" spans="1:108">
      <c r="A1049" s="49"/>
      <c r="B1049" s="66"/>
      <c r="C1049" s="49"/>
      <c r="D1049" s="49"/>
      <c r="E1049" s="49"/>
      <c r="F1049" s="49"/>
      <c r="G1049" s="49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  <c r="BM1049" s="49"/>
      <c r="BN1049" s="49"/>
      <c r="BO1049" s="49"/>
      <c r="BP1049" s="49"/>
      <c r="BQ1049" s="49"/>
      <c r="BR1049" s="49"/>
      <c r="BS1049" s="49"/>
      <c r="BT1049" s="49"/>
      <c r="BU1049" s="49"/>
      <c r="BV1049" s="49"/>
      <c r="BW1049" s="49"/>
      <c r="BX1049" s="49"/>
      <c r="BY1049" s="49"/>
      <c r="BZ1049" s="49"/>
      <c r="CA1049" s="49"/>
      <c r="CB1049" s="49"/>
      <c r="CC1049" s="49"/>
      <c r="CD1049" s="49"/>
      <c r="CE1049" s="49"/>
      <c r="CJ1049" s="49"/>
      <c r="CK1049" s="49"/>
      <c r="CN1049" s="49"/>
      <c r="CO1049" s="49"/>
      <c r="CP1049" s="49"/>
      <c r="CQ1049" s="49"/>
      <c r="CR1049" s="49"/>
      <c r="CS1049" s="49"/>
      <c r="CT1049" s="49"/>
      <c r="CU1049" s="49"/>
      <c r="CV1049" s="49"/>
      <c r="CW1049" s="49"/>
      <c r="CX1049" s="49"/>
      <c r="CY1049" s="49"/>
      <c r="CZ1049" s="49"/>
      <c r="DA1049" s="49"/>
      <c r="DB1049" s="49"/>
      <c r="DC1049" s="49"/>
      <c r="DD1049" s="49"/>
    </row>
    <row r="1050" spans="1:108">
      <c r="A1050" s="49"/>
      <c r="B1050" s="66"/>
      <c r="C1050" s="49"/>
      <c r="D1050" s="49"/>
      <c r="E1050" s="49"/>
      <c r="F1050" s="49"/>
      <c r="G1050" s="49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  <c r="BM1050" s="49"/>
      <c r="BN1050" s="49"/>
      <c r="BO1050" s="49"/>
      <c r="BP1050" s="49"/>
      <c r="BQ1050" s="49"/>
      <c r="BR1050" s="49"/>
      <c r="BS1050" s="49"/>
      <c r="BT1050" s="49"/>
      <c r="BU1050" s="49"/>
      <c r="BV1050" s="49"/>
      <c r="BW1050" s="49"/>
      <c r="BX1050" s="49"/>
      <c r="BY1050" s="49"/>
      <c r="BZ1050" s="49"/>
      <c r="CA1050" s="49"/>
      <c r="CB1050" s="49"/>
      <c r="CC1050" s="49"/>
      <c r="CD1050" s="49"/>
      <c r="CE1050" s="49"/>
      <c r="CJ1050" s="49"/>
      <c r="CK1050" s="49"/>
      <c r="CN1050" s="49"/>
      <c r="CO1050" s="49"/>
      <c r="CP1050" s="49"/>
      <c r="CQ1050" s="49"/>
      <c r="CR1050" s="49"/>
      <c r="CS1050" s="49"/>
      <c r="CT1050" s="49"/>
      <c r="CU1050" s="49"/>
      <c r="CV1050" s="49"/>
      <c r="CW1050" s="49"/>
      <c r="CX1050" s="49"/>
      <c r="CY1050" s="49"/>
      <c r="CZ1050" s="49"/>
      <c r="DA1050" s="49"/>
      <c r="DB1050" s="49"/>
      <c r="DC1050" s="49"/>
      <c r="DD1050" s="49"/>
    </row>
    <row r="1051" spans="1:108">
      <c r="A1051" s="49"/>
      <c r="B1051" s="66"/>
      <c r="C1051" s="49"/>
      <c r="D1051" s="49"/>
      <c r="E1051" s="49"/>
      <c r="F1051" s="49"/>
      <c r="G1051" s="49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  <c r="BM1051" s="49"/>
      <c r="BN1051" s="49"/>
      <c r="BO1051" s="49"/>
      <c r="BP1051" s="49"/>
      <c r="BQ1051" s="49"/>
      <c r="BR1051" s="49"/>
      <c r="BS1051" s="49"/>
      <c r="BT1051" s="49"/>
      <c r="BU1051" s="49"/>
      <c r="BV1051" s="49"/>
      <c r="BW1051" s="49"/>
      <c r="BX1051" s="49"/>
      <c r="BY1051" s="49"/>
      <c r="BZ1051" s="49"/>
      <c r="CA1051" s="49"/>
      <c r="CB1051" s="49"/>
      <c r="CC1051" s="49"/>
      <c r="CD1051" s="49"/>
      <c r="CE1051" s="49"/>
      <c r="CJ1051" s="49"/>
      <c r="CK1051" s="49"/>
      <c r="CN1051" s="49"/>
      <c r="CO1051" s="49"/>
      <c r="CP1051" s="49"/>
      <c r="CQ1051" s="49"/>
      <c r="CR1051" s="49"/>
      <c r="CS1051" s="49"/>
      <c r="CT1051" s="49"/>
      <c r="CU1051" s="49"/>
      <c r="CV1051" s="49"/>
      <c r="CW1051" s="49"/>
      <c r="CX1051" s="49"/>
      <c r="CY1051" s="49"/>
      <c r="CZ1051" s="49"/>
      <c r="DA1051" s="49"/>
      <c r="DB1051" s="49"/>
      <c r="DC1051" s="49"/>
      <c r="DD1051" s="49"/>
    </row>
    <row r="1052" spans="1:108">
      <c r="A1052" s="49"/>
      <c r="B1052" s="66"/>
      <c r="C1052" s="49"/>
      <c r="D1052" s="49"/>
      <c r="E1052" s="49"/>
      <c r="F1052" s="49"/>
      <c r="G1052" s="49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  <c r="BM1052" s="49"/>
      <c r="BN1052" s="49"/>
      <c r="BO1052" s="49"/>
      <c r="BP1052" s="49"/>
      <c r="BQ1052" s="49"/>
      <c r="BR1052" s="49"/>
      <c r="BS1052" s="49"/>
      <c r="BT1052" s="49"/>
      <c r="BU1052" s="49"/>
      <c r="BV1052" s="49"/>
      <c r="BW1052" s="49"/>
      <c r="BX1052" s="49"/>
      <c r="BY1052" s="49"/>
      <c r="BZ1052" s="49"/>
      <c r="CA1052" s="49"/>
      <c r="CB1052" s="49"/>
      <c r="CC1052" s="49"/>
      <c r="CD1052" s="49"/>
      <c r="CE1052" s="49"/>
      <c r="CJ1052" s="49"/>
      <c r="CK1052" s="49"/>
      <c r="CN1052" s="49"/>
      <c r="CO1052" s="49"/>
      <c r="CP1052" s="49"/>
      <c r="CQ1052" s="49"/>
      <c r="CR1052" s="49"/>
      <c r="CS1052" s="49"/>
      <c r="CT1052" s="49"/>
      <c r="CU1052" s="49"/>
      <c r="CV1052" s="49"/>
      <c r="CW1052" s="49"/>
      <c r="CX1052" s="49"/>
      <c r="CY1052" s="49"/>
      <c r="CZ1052" s="49"/>
      <c r="DA1052" s="49"/>
      <c r="DB1052" s="49"/>
      <c r="DC1052" s="49"/>
      <c r="DD1052" s="49"/>
    </row>
    <row r="1053" spans="1:108">
      <c r="A1053" s="49"/>
      <c r="B1053" s="66"/>
      <c r="C1053" s="49"/>
      <c r="D1053" s="49"/>
      <c r="E1053" s="49"/>
      <c r="F1053" s="49"/>
      <c r="G1053" s="49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  <c r="BM1053" s="49"/>
      <c r="BN1053" s="49"/>
      <c r="BO1053" s="49"/>
      <c r="BP1053" s="49"/>
      <c r="BQ1053" s="49"/>
      <c r="BR1053" s="49"/>
      <c r="BS1053" s="49"/>
      <c r="BT1053" s="49"/>
      <c r="BU1053" s="49"/>
      <c r="BV1053" s="49"/>
      <c r="BW1053" s="49"/>
      <c r="BX1053" s="49"/>
      <c r="BY1053" s="49"/>
      <c r="BZ1053" s="49"/>
      <c r="CA1053" s="49"/>
      <c r="CB1053" s="49"/>
      <c r="CC1053" s="49"/>
      <c r="CD1053" s="49"/>
      <c r="CE1053" s="49"/>
      <c r="CJ1053" s="49"/>
      <c r="CK1053" s="49"/>
      <c r="CN1053" s="49"/>
      <c r="CO1053" s="49"/>
      <c r="CP1053" s="49"/>
      <c r="CQ1053" s="49"/>
      <c r="CR1053" s="49"/>
      <c r="CS1053" s="49"/>
      <c r="CT1053" s="49"/>
      <c r="CU1053" s="49"/>
      <c r="CV1053" s="49"/>
      <c r="CW1053" s="49"/>
      <c r="CX1053" s="49"/>
      <c r="CY1053" s="49"/>
      <c r="CZ1053" s="49"/>
      <c r="DA1053" s="49"/>
      <c r="DB1053" s="49"/>
      <c r="DC1053" s="49"/>
      <c r="DD1053" s="49"/>
    </row>
    <row r="1054" spans="1:108">
      <c r="A1054" s="49"/>
      <c r="B1054" s="66"/>
      <c r="C1054" s="49"/>
      <c r="D1054" s="49"/>
      <c r="E1054" s="49"/>
      <c r="F1054" s="49"/>
      <c r="G1054" s="49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  <c r="BM1054" s="49"/>
      <c r="BN1054" s="49"/>
      <c r="BO1054" s="49"/>
      <c r="BP1054" s="49"/>
      <c r="BQ1054" s="49"/>
      <c r="BR1054" s="49"/>
      <c r="BS1054" s="49"/>
      <c r="BT1054" s="49"/>
      <c r="BU1054" s="49"/>
      <c r="BV1054" s="49"/>
      <c r="BW1054" s="49"/>
      <c r="BX1054" s="49"/>
      <c r="BY1054" s="49"/>
      <c r="BZ1054" s="49"/>
      <c r="CA1054" s="49"/>
      <c r="CB1054" s="49"/>
      <c r="CC1054" s="49"/>
      <c r="CD1054" s="49"/>
      <c r="CE1054" s="49"/>
      <c r="CJ1054" s="49"/>
      <c r="CK1054" s="49"/>
      <c r="CN1054" s="49"/>
      <c r="CO1054" s="49"/>
      <c r="CP1054" s="49"/>
      <c r="CQ1054" s="49"/>
      <c r="CR1054" s="49"/>
      <c r="CS1054" s="49"/>
      <c r="CT1054" s="49"/>
      <c r="CU1054" s="49"/>
      <c r="CV1054" s="49"/>
      <c r="CW1054" s="49"/>
      <c r="CX1054" s="49"/>
      <c r="CY1054" s="49"/>
      <c r="CZ1054" s="49"/>
      <c r="DA1054" s="49"/>
      <c r="DB1054" s="49"/>
      <c r="DC1054" s="49"/>
      <c r="DD1054" s="49"/>
    </row>
    <row r="1055" spans="1:108">
      <c r="A1055" s="49"/>
      <c r="B1055" s="66"/>
      <c r="C1055" s="49"/>
      <c r="D1055" s="49"/>
      <c r="E1055" s="49"/>
      <c r="F1055" s="49"/>
      <c r="G1055" s="49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  <c r="BM1055" s="49"/>
      <c r="BN1055" s="49"/>
      <c r="BO1055" s="49"/>
      <c r="BP1055" s="49"/>
      <c r="BQ1055" s="49"/>
      <c r="BR1055" s="49"/>
      <c r="BS1055" s="49"/>
      <c r="BT1055" s="49"/>
      <c r="BU1055" s="49"/>
      <c r="BV1055" s="49"/>
      <c r="BW1055" s="49"/>
      <c r="BX1055" s="49"/>
      <c r="BY1055" s="49"/>
      <c r="BZ1055" s="49"/>
      <c r="CA1055" s="49"/>
      <c r="CB1055" s="49"/>
      <c r="CC1055" s="49"/>
      <c r="CD1055" s="49"/>
      <c r="CE1055" s="49"/>
      <c r="CJ1055" s="49"/>
      <c r="CK1055" s="49"/>
      <c r="CN1055" s="49"/>
      <c r="CO1055" s="49"/>
      <c r="CP1055" s="49"/>
      <c r="CQ1055" s="49"/>
      <c r="CR1055" s="49"/>
      <c r="CS1055" s="49"/>
      <c r="CT1055" s="49"/>
      <c r="CU1055" s="49"/>
      <c r="CV1055" s="49"/>
      <c r="CW1055" s="49"/>
      <c r="CX1055" s="49"/>
      <c r="CY1055" s="49"/>
      <c r="CZ1055" s="49"/>
      <c r="DA1055" s="49"/>
      <c r="DB1055" s="49"/>
      <c r="DC1055" s="49"/>
      <c r="DD1055" s="49"/>
    </row>
    <row r="1056" spans="1:108">
      <c r="A1056" s="49"/>
      <c r="B1056" s="66"/>
      <c r="C1056" s="49"/>
      <c r="D1056" s="49"/>
      <c r="E1056" s="49"/>
      <c r="F1056" s="49"/>
      <c r="G1056" s="49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  <c r="BM1056" s="49"/>
      <c r="BN1056" s="49"/>
      <c r="BO1056" s="49"/>
      <c r="BP1056" s="49"/>
      <c r="BQ1056" s="49"/>
      <c r="BR1056" s="49"/>
      <c r="BS1056" s="49"/>
      <c r="BT1056" s="49"/>
      <c r="BU1056" s="49"/>
      <c r="BV1056" s="49"/>
      <c r="BW1056" s="49"/>
      <c r="BX1056" s="49"/>
      <c r="BY1056" s="49"/>
      <c r="BZ1056" s="49"/>
      <c r="CA1056" s="49"/>
      <c r="CB1056" s="49"/>
      <c r="CC1056" s="49"/>
      <c r="CD1056" s="49"/>
      <c r="CE1056" s="49"/>
      <c r="CJ1056" s="49"/>
      <c r="CK1056" s="49"/>
      <c r="CN1056" s="49"/>
      <c r="CO1056" s="49"/>
      <c r="CP1056" s="49"/>
      <c r="CQ1056" s="49"/>
      <c r="CR1056" s="49"/>
      <c r="CS1056" s="49"/>
      <c r="CT1056" s="49"/>
      <c r="CU1056" s="49"/>
      <c r="CV1056" s="49"/>
      <c r="CW1056" s="49"/>
      <c r="CX1056" s="49"/>
      <c r="CY1056" s="49"/>
      <c r="CZ1056" s="49"/>
      <c r="DA1056" s="49"/>
      <c r="DB1056" s="49"/>
      <c r="DC1056" s="49"/>
      <c r="DD1056" s="49"/>
    </row>
    <row r="1057" spans="1:108">
      <c r="A1057" s="49"/>
      <c r="B1057" s="66"/>
      <c r="C1057" s="49"/>
      <c r="D1057" s="49"/>
      <c r="E1057" s="49"/>
      <c r="F1057" s="49"/>
      <c r="G1057" s="49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  <c r="BM1057" s="49"/>
      <c r="BN1057" s="49"/>
      <c r="BO1057" s="49"/>
      <c r="BP1057" s="49"/>
      <c r="BQ1057" s="49"/>
      <c r="BR1057" s="49"/>
      <c r="BS1057" s="49"/>
      <c r="BT1057" s="49"/>
      <c r="BU1057" s="49"/>
      <c r="BV1057" s="49"/>
      <c r="BW1057" s="49"/>
      <c r="BX1057" s="49"/>
      <c r="BY1057" s="49"/>
      <c r="BZ1057" s="49"/>
      <c r="CA1057" s="49"/>
      <c r="CB1057" s="49"/>
      <c r="CC1057" s="49"/>
      <c r="CD1057" s="49"/>
      <c r="CE1057" s="49"/>
      <c r="CJ1057" s="49"/>
      <c r="CK1057" s="49"/>
      <c r="CN1057" s="49"/>
      <c r="CO1057" s="49"/>
      <c r="CP1057" s="49"/>
      <c r="CQ1057" s="49"/>
      <c r="CR1057" s="49"/>
      <c r="CS1057" s="49"/>
      <c r="CT1057" s="49"/>
      <c r="CU1057" s="49"/>
      <c r="CV1057" s="49"/>
      <c r="CW1057" s="49"/>
      <c r="CX1057" s="49"/>
      <c r="CY1057" s="49"/>
      <c r="CZ1057" s="49"/>
      <c r="DA1057" s="49"/>
      <c r="DB1057" s="49"/>
      <c r="DC1057" s="49"/>
      <c r="DD1057" s="49"/>
    </row>
    <row r="1058" spans="1:108">
      <c r="A1058" s="49"/>
      <c r="B1058" s="66"/>
      <c r="C1058" s="49"/>
      <c r="D1058" s="49"/>
      <c r="E1058" s="49"/>
      <c r="F1058" s="49"/>
      <c r="G1058" s="49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  <c r="BM1058" s="49"/>
      <c r="BN1058" s="49"/>
      <c r="BO1058" s="49"/>
      <c r="BP1058" s="49"/>
      <c r="BQ1058" s="49"/>
      <c r="BR1058" s="49"/>
      <c r="BS1058" s="49"/>
      <c r="BT1058" s="49"/>
      <c r="BU1058" s="49"/>
      <c r="BV1058" s="49"/>
      <c r="BW1058" s="49"/>
      <c r="BX1058" s="49"/>
      <c r="BY1058" s="49"/>
      <c r="BZ1058" s="49"/>
      <c r="CA1058" s="49"/>
      <c r="CB1058" s="49"/>
      <c r="CC1058" s="49"/>
      <c r="CD1058" s="49"/>
      <c r="CE1058" s="49"/>
      <c r="CJ1058" s="49"/>
      <c r="CK1058" s="49"/>
      <c r="CN1058" s="49"/>
      <c r="CO1058" s="49"/>
      <c r="CP1058" s="49"/>
      <c r="CQ1058" s="49"/>
      <c r="CR1058" s="49"/>
      <c r="CS1058" s="49"/>
      <c r="CT1058" s="49"/>
      <c r="CU1058" s="49"/>
      <c r="CV1058" s="49"/>
      <c r="CW1058" s="49"/>
      <c r="CX1058" s="49"/>
      <c r="CY1058" s="49"/>
      <c r="CZ1058" s="49"/>
      <c r="DA1058" s="49"/>
      <c r="DB1058" s="49"/>
      <c r="DC1058" s="49"/>
      <c r="DD1058" s="49"/>
    </row>
    <row r="1059" spans="1:108">
      <c r="A1059" s="49"/>
      <c r="B1059" s="66"/>
      <c r="C1059" s="49"/>
      <c r="D1059" s="49"/>
      <c r="E1059" s="49"/>
      <c r="F1059" s="49"/>
      <c r="G1059" s="49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  <c r="BM1059" s="49"/>
      <c r="BN1059" s="49"/>
      <c r="BO1059" s="49"/>
      <c r="BP1059" s="49"/>
      <c r="BQ1059" s="49"/>
      <c r="BR1059" s="49"/>
      <c r="BS1059" s="49"/>
      <c r="BT1059" s="49"/>
      <c r="BU1059" s="49"/>
      <c r="BV1059" s="49"/>
      <c r="BW1059" s="49"/>
      <c r="BX1059" s="49"/>
      <c r="BY1059" s="49"/>
      <c r="BZ1059" s="49"/>
      <c r="CA1059" s="49"/>
      <c r="CB1059" s="49"/>
      <c r="CC1059" s="49"/>
      <c r="CD1059" s="49"/>
      <c r="CE1059" s="49"/>
      <c r="CJ1059" s="49"/>
      <c r="CK1059" s="49"/>
      <c r="CN1059" s="49"/>
      <c r="CO1059" s="49"/>
      <c r="CP1059" s="49"/>
      <c r="CQ1059" s="49"/>
      <c r="CR1059" s="49"/>
      <c r="CS1059" s="49"/>
      <c r="CT1059" s="49"/>
      <c r="CU1059" s="49"/>
      <c r="CV1059" s="49"/>
      <c r="CW1059" s="49"/>
      <c r="CX1059" s="49"/>
      <c r="CY1059" s="49"/>
      <c r="CZ1059" s="49"/>
      <c r="DA1059" s="49"/>
      <c r="DB1059" s="49"/>
      <c r="DC1059" s="49"/>
      <c r="DD1059" s="49"/>
    </row>
    <row r="1060" spans="1:108">
      <c r="A1060" s="49"/>
      <c r="B1060" s="66"/>
      <c r="C1060" s="49"/>
      <c r="D1060" s="49"/>
      <c r="E1060" s="49"/>
      <c r="F1060" s="49"/>
      <c r="G1060" s="49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  <c r="BM1060" s="49"/>
      <c r="BN1060" s="49"/>
      <c r="BO1060" s="49"/>
      <c r="BP1060" s="49"/>
      <c r="BQ1060" s="49"/>
      <c r="BR1060" s="49"/>
      <c r="BS1060" s="49"/>
      <c r="BT1060" s="49"/>
      <c r="BU1060" s="49"/>
      <c r="BV1060" s="49"/>
      <c r="BW1060" s="49"/>
      <c r="BX1060" s="49"/>
      <c r="BY1060" s="49"/>
      <c r="BZ1060" s="49"/>
      <c r="CA1060" s="49"/>
      <c r="CB1060" s="49"/>
      <c r="CC1060" s="49"/>
      <c r="CD1060" s="49"/>
      <c r="CE1060" s="49"/>
      <c r="CJ1060" s="49"/>
      <c r="CK1060" s="49"/>
      <c r="CN1060" s="49"/>
      <c r="CO1060" s="49"/>
      <c r="CP1060" s="49"/>
      <c r="CQ1060" s="49"/>
      <c r="CR1060" s="49"/>
      <c r="CS1060" s="49"/>
      <c r="CT1060" s="49"/>
      <c r="CU1060" s="49"/>
      <c r="CV1060" s="49"/>
      <c r="CW1060" s="49"/>
      <c r="CX1060" s="49"/>
      <c r="CY1060" s="49"/>
      <c r="CZ1060" s="49"/>
      <c r="DA1060" s="49"/>
      <c r="DB1060" s="49"/>
      <c r="DC1060" s="49"/>
      <c r="DD1060" s="49"/>
    </row>
    <row r="1061" spans="1:108">
      <c r="A1061" s="49"/>
      <c r="B1061" s="66"/>
      <c r="C1061" s="49"/>
      <c r="D1061" s="49"/>
      <c r="E1061" s="49"/>
      <c r="F1061" s="49"/>
      <c r="G1061" s="49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  <c r="BM1061" s="49"/>
      <c r="BN1061" s="49"/>
      <c r="BO1061" s="49"/>
      <c r="BP1061" s="49"/>
      <c r="BQ1061" s="49"/>
      <c r="BR1061" s="49"/>
      <c r="BS1061" s="49"/>
      <c r="BT1061" s="49"/>
      <c r="BU1061" s="49"/>
      <c r="BV1061" s="49"/>
      <c r="BW1061" s="49"/>
      <c r="BX1061" s="49"/>
      <c r="BY1061" s="49"/>
      <c r="BZ1061" s="49"/>
      <c r="CA1061" s="49"/>
      <c r="CB1061" s="49"/>
      <c r="CC1061" s="49"/>
      <c r="CD1061" s="49"/>
      <c r="CE1061" s="49"/>
      <c r="CJ1061" s="49"/>
      <c r="CK1061" s="49"/>
      <c r="CN1061" s="49"/>
      <c r="CO1061" s="49"/>
      <c r="CP1061" s="49"/>
      <c r="CQ1061" s="49"/>
      <c r="CR1061" s="49"/>
      <c r="CS1061" s="49"/>
      <c r="CT1061" s="49"/>
      <c r="CU1061" s="49"/>
      <c r="CV1061" s="49"/>
      <c r="CW1061" s="49"/>
      <c r="CX1061" s="49"/>
      <c r="CY1061" s="49"/>
      <c r="CZ1061" s="49"/>
      <c r="DA1061" s="49"/>
      <c r="DB1061" s="49"/>
      <c r="DC1061" s="49"/>
      <c r="DD1061" s="49"/>
    </row>
    <row r="1062" spans="1:108">
      <c r="A1062" s="49"/>
      <c r="B1062" s="66"/>
      <c r="C1062" s="49"/>
      <c r="D1062" s="49"/>
      <c r="E1062" s="49"/>
      <c r="F1062" s="49"/>
      <c r="G1062" s="49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  <c r="BM1062" s="49"/>
      <c r="BN1062" s="49"/>
      <c r="BO1062" s="49"/>
      <c r="BP1062" s="49"/>
      <c r="BQ1062" s="49"/>
      <c r="BR1062" s="49"/>
      <c r="BS1062" s="49"/>
      <c r="BT1062" s="49"/>
      <c r="BU1062" s="49"/>
      <c r="BV1062" s="49"/>
      <c r="BW1062" s="49"/>
      <c r="BX1062" s="49"/>
      <c r="BY1062" s="49"/>
      <c r="BZ1062" s="49"/>
      <c r="CA1062" s="49"/>
      <c r="CB1062" s="49"/>
      <c r="CC1062" s="49"/>
      <c r="CD1062" s="49"/>
      <c r="CE1062" s="49"/>
      <c r="CJ1062" s="49"/>
      <c r="CK1062" s="49"/>
      <c r="CN1062" s="49"/>
      <c r="CO1062" s="49"/>
      <c r="CP1062" s="49"/>
      <c r="CQ1062" s="49"/>
      <c r="CR1062" s="49"/>
      <c r="CS1062" s="49"/>
      <c r="CT1062" s="49"/>
      <c r="CU1062" s="49"/>
      <c r="CV1062" s="49"/>
      <c r="CW1062" s="49"/>
      <c r="CX1062" s="49"/>
      <c r="CY1062" s="49"/>
      <c r="CZ1062" s="49"/>
      <c r="DA1062" s="49"/>
      <c r="DB1062" s="49"/>
      <c r="DC1062" s="49"/>
      <c r="DD1062" s="49"/>
    </row>
    <row r="1063" spans="1:108">
      <c r="A1063" s="49"/>
      <c r="B1063" s="66"/>
      <c r="C1063" s="49"/>
      <c r="D1063" s="49"/>
      <c r="E1063" s="49"/>
      <c r="F1063" s="49"/>
      <c r="G1063" s="49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  <c r="BM1063" s="49"/>
      <c r="BN1063" s="49"/>
      <c r="BO1063" s="49"/>
      <c r="BP1063" s="49"/>
      <c r="BQ1063" s="49"/>
      <c r="BR1063" s="49"/>
      <c r="BS1063" s="49"/>
      <c r="BT1063" s="49"/>
      <c r="BU1063" s="49"/>
      <c r="BV1063" s="49"/>
      <c r="BW1063" s="49"/>
      <c r="BX1063" s="49"/>
      <c r="BY1063" s="49"/>
      <c r="BZ1063" s="49"/>
      <c r="CA1063" s="49"/>
      <c r="CB1063" s="49"/>
      <c r="CC1063" s="49"/>
      <c r="CD1063" s="49"/>
      <c r="CE1063" s="49"/>
      <c r="CJ1063" s="49"/>
      <c r="CK1063" s="49"/>
      <c r="CN1063" s="49"/>
      <c r="CO1063" s="49"/>
      <c r="CP1063" s="49"/>
      <c r="CQ1063" s="49"/>
      <c r="CR1063" s="49"/>
      <c r="CS1063" s="49"/>
      <c r="CT1063" s="49"/>
      <c r="CU1063" s="49"/>
      <c r="CV1063" s="49"/>
      <c r="CW1063" s="49"/>
      <c r="CX1063" s="49"/>
      <c r="CY1063" s="49"/>
      <c r="CZ1063" s="49"/>
      <c r="DA1063" s="49"/>
      <c r="DB1063" s="49"/>
      <c r="DC1063" s="49"/>
      <c r="DD1063" s="49"/>
    </row>
    <row r="1064" spans="1:108">
      <c r="A1064" s="49"/>
      <c r="B1064" s="66"/>
      <c r="C1064" s="49"/>
      <c r="D1064" s="49"/>
      <c r="E1064" s="49"/>
      <c r="F1064" s="49"/>
      <c r="G1064" s="49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  <c r="BM1064" s="49"/>
      <c r="BN1064" s="49"/>
      <c r="BO1064" s="49"/>
      <c r="BP1064" s="49"/>
      <c r="BQ1064" s="49"/>
      <c r="BR1064" s="49"/>
      <c r="BS1064" s="49"/>
      <c r="BT1064" s="49"/>
      <c r="BU1064" s="49"/>
      <c r="BV1064" s="49"/>
      <c r="BW1064" s="49"/>
      <c r="BX1064" s="49"/>
      <c r="BY1064" s="49"/>
      <c r="BZ1064" s="49"/>
      <c r="CA1064" s="49"/>
      <c r="CB1064" s="49"/>
      <c r="CC1064" s="49"/>
      <c r="CD1064" s="49"/>
      <c r="CE1064" s="49"/>
      <c r="CJ1064" s="49"/>
      <c r="CK1064" s="49"/>
      <c r="CN1064" s="49"/>
      <c r="CO1064" s="49"/>
      <c r="CP1064" s="49"/>
      <c r="CQ1064" s="49"/>
      <c r="CR1064" s="49"/>
      <c r="CS1064" s="49"/>
      <c r="CT1064" s="49"/>
      <c r="CU1064" s="49"/>
      <c r="CV1064" s="49"/>
      <c r="CW1064" s="49"/>
      <c r="CX1064" s="49"/>
      <c r="CY1064" s="49"/>
      <c r="CZ1064" s="49"/>
      <c r="DA1064" s="49"/>
      <c r="DB1064" s="49"/>
      <c r="DC1064" s="49"/>
      <c r="DD1064" s="49"/>
    </row>
    <row r="1065" spans="1:108">
      <c r="A1065" s="49"/>
      <c r="B1065" s="66"/>
      <c r="C1065" s="49"/>
      <c r="D1065" s="49"/>
      <c r="E1065" s="49"/>
      <c r="F1065" s="49"/>
      <c r="G1065" s="49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  <c r="BM1065" s="49"/>
      <c r="BN1065" s="49"/>
      <c r="BO1065" s="49"/>
      <c r="BP1065" s="49"/>
      <c r="BQ1065" s="49"/>
      <c r="BR1065" s="49"/>
      <c r="BS1065" s="49"/>
      <c r="BT1065" s="49"/>
      <c r="BU1065" s="49"/>
      <c r="BV1065" s="49"/>
      <c r="BW1065" s="49"/>
      <c r="BX1065" s="49"/>
      <c r="BY1065" s="49"/>
      <c r="BZ1065" s="49"/>
      <c r="CA1065" s="49"/>
      <c r="CB1065" s="49"/>
      <c r="CC1065" s="49"/>
      <c r="CD1065" s="49"/>
      <c r="CE1065" s="49"/>
      <c r="CJ1065" s="49"/>
      <c r="CK1065" s="49"/>
      <c r="CN1065" s="49"/>
      <c r="CO1065" s="49"/>
      <c r="CP1065" s="49"/>
      <c r="CQ1065" s="49"/>
      <c r="CR1065" s="49"/>
      <c r="CS1065" s="49"/>
      <c r="CT1065" s="49"/>
      <c r="CU1065" s="49"/>
      <c r="CV1065" s="49"/>
      <c r="CW1065" s="49"/>
      <c r="CX1065" s="49"/>
      <c r="CY1065" s="49"/>
      <c r="CZ1065" s="49"/>
      <c r="DA1065" s="49"/>
      <c r="DB1065" s="49"/>
      <c r="DC1065" s="49"/>
      <c r="DD1065" s="49"/>
    </row>
    <row r="1066" spans="1:108">
      <c r="A1066" s="49"/>
      <c r="B1066" s="66"/>
      <c r="C1066" s="49"/>
      <c r="D1066" s="49"/>
      <c r="E1066" s="49"/>
      <c r="F1066" s="49"/>
      <c r="G1066" s="49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  <c r="BM1066" s="49"/>
      <c r="BN1066" s="49"/>
      <c r="BO1066" s="49"/>
      <c r="BP1066" s="49"/>
      <c r="BQ1066" s="49"/>
      <c r="BR1066" s="49"/>
      <c r="BS1066" s="49"/>
      <c r="BT1066" s="49"/>
      <c r="BU1066" s="49"/>
      <c r="BV1066" s="49"/>
      <c r="BW1066" s="49"/>
      <c r="BX1066" s="49"/>
      <c r="BY1066" s="49"/>
      <c r="BZ1066" s="49"/>
      <c r="CA1066" s="49"/>
      <c r="CB1066" s="49"/>
      <c r="CC1066" s="49"/>
      <c r="CD1066" s="49"/>
      <c r="CE1066" s="49"/>
      <c r="CJ1066" s="49"/>
      <c r="CK1066" s="49"/>
      <c r="CN1066" s="49"/>
      <c r="CO1066" s="49"/>
      <c r="CP1066" s="49"/>
      <c r="CQ1066" s="49"/>
      <c r="CR1066" s="49"/>
      <c r="CS1066" s="49"/>
      <c r="CT1066" s="49"/>
      <c r="CU1066" s="49"/>
      <c r="CV1066" s="49"/>
      <c r="CW1066" s="49"/>
      <c r="CX1066" s="49"/>
      <c r="CY1066" s="49"/>
      <c r="CZ1066" s="49"/>
      <c r="DA1066" s="49"/>
      <c r="DB1066" s="49"/>
      <c r="DC1066" s="49"/>
      <c r="DD1066" s="49"/>
    </row>
    <row r="1067" spans="1:108">
      <c r="A1067" s="49"/>
      <c r="B1067" s="66"/>
      <c r="C1067" s="49"/>
      <c r="D1067" s="49"/>
      <c r="E1067" s="49"/>
      <c r="F1067" s="49"/>
      <c r="G1067" s="49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  <c r="BM1067" s="49"/>
      <c r="BN1067" s="49"/>
      <c r="BO1067" s="49"/>
      <c r="BP1067" s="49"/>
      <c r="BQ1067" s="49"/>
      <c r="BR1067" s="49"/>
      <c r="BS1067" s="49"/>
      <c r="BT1067" s="49"/>
      <c r="BU1067" s="49"/>
      <c r="BV1067" s="49"/>
      <c r="BW1067" s="49"/>
      <c r="BX1067" s="49"/>
      <c r="BY1067" s="49"/>
      <c r="BZ1067" s="49"/>
      <c r="CA1067" s="49"/>
      <c r="CB1067" s="49"/>
      <c r="CC1067" s="49"/>
      <c r="CD1067" s="49"/>
      <c r="CE1067" s="49"/>
      <c r="CJ1067" s="49"/>
      <c r="CK1067" s="49"/>
      <c r="CN1067" s="49"/>
      <c r="CO1067" s="49"/>
      <c r="CP1067" s="49"/>
      <c r="CQ1067" s="49"/>
      <c r="CR1067" s="49"/>
      <c r="CS1067" s="49"/>
      <c r="CT1067" s="49"/>
      <c r="CU1067" s="49"/>
      <c r="CV1067" s="49"/>
      <c r="CW1067" s="49"/>
      <c r="CX1067" s="49"/>
      <c r="CY1067" s="49"/>
      <c r="CZ1067" s="49"/>
      <c r="DA1067" s="49"/>
      <c r="DB1067" s="49"/>
      <c r="DC1067" s="49"/>
      <c r="DD1067" s="49"/>
    </row>
    <row r="1068" spans="1:108">
      <c r="A1068" s="49"/>
      <c r="B1068" s="66"/>
      <c r="C1068" s="49"/>
      <c r="D1068" s="49"/>
      <c r="E1068" s="49"/>
      <c r="F1068" s="49"/>
      <c r="G1068" s="49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  <c r="BM1068" s="49"/>
      <c r="BN1068" s="49"/>
      <c r="BO1068" s="49"/>
      <c r="BP1068" s="49"/>
      <c r="BQ1068" s="49"/>
      <c r="BR1068" s="49"/>
      <c r="BS1068" s="49"/>
      <c r="BT1068" s="49"/>
      <c r="BU1068" s="49"/>
      <c r="BV1068" s="49"/>
      <c r="BW1068" s="49"/>
      <c r="BX1068" s="49"/>
      <c r="BY1068" s="49"/>
      <c r="BZ1068" s="49"/>
      <c r="CA1068" s="49"/>
      <c r="CB1068" s="49"/>
      <c r="CC1068" s="49"/>
      <c r="CD1068" s="49"/>
      <c r="CE1068" s="49"/>
      <c r="CJ1068" s="49"/>
      <c r="CK1068" s="49"/>
      <c r="CN1068" s="49"/>
      <c r="CO1068" s="49"/>
      <c r="CP1068" s="49"/>
      <c r="CQ1068" s="49"/>
      <c r="CR1068" s="49"/>
      <c r="CS1068" s="49"/>
      <c r="CT1068" s="49"/>
      <c r="CU1068" s="49"/>
      <c r="CV1068" s="49"/>
      <c r="CW1068" s="49"/>
      <c r="CX1068" s="49"/>
      <c r="CY1068" s="49"/>
      <c r="CZ1068" s="49"/>
      <c r="DA1068" s="49"/>
      <c r="DB1068" s="49"/>
      <c r="DC1068" s="49"/>
      <c r="DD1068" s="49"/>
    </row>
    <row r="1069" spans="1:108">
      <c r="A1069" s="49"/>
      <c r="B1069" s="66"/>
      <c r="C1069" s="49"/>
      <c r="D1069" s="49"/>
      <c r="E1069" s="49"/>
      <c r="F1069" s="49"/>
      <c r="G1069" s="49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  <c r="BM1069" s="49"/>
      <c r="BN1069" s="49"/>
      <c r="BO1069" s="49"/>
      <c r="BP1069" s="49"/>
      <c r="BQ1069" s="49"/>
      <c r="BR1069" s="49"/>
      <c r="BS1069" s="49"/>
      <c r="BT1069" s="49"/>
      <c r="BU1069" s="49"/>
      <c r="BV1069" s="49"/>
      <c r="BW1069" s="49"/>
      <c r="BX1069" s="49"/>
      <c r="BY1069" s="49"/>
      <c r="BZ1069" s="49"/>
      <c r="CA1069" s="49"/>
      <c r="CB1069" s="49"/>
      <c r="CC1069" s="49"/>
      <c r="CD1069" s="49"/>
      <c r="CE1069" s="49"/>
      <c r="CJ1069" s="49"/>
      <c r="CK1069" s="49"/>
      <c r="CN1069" s="49"/>
      <c r="CO1069" s="49"/>
      <c r="CP1069" s="49"/>
      <c r="CQ1069" s="49"/>
      <c r="CR1069" s="49"/>
      <c r="CS1069" s="49"/>
      <c r="CT1069" s="49"/>
      <c r="CU1069" s="49"/>
      <c r="CV1069" s="49"/>
      <c r="CW1069" s="49"/>
      <c r="CX1069" s="49"/>
      <c r="CY1069" s="49"/>
      <c r="CZ1069" s="49"/>
      <c r="DA1069" s="49"/>
      <c r="DB1069" s="49"/>
      <c r="DC1069" s="49"/>
      <c r="DD1069" s="49"/>
    </row>
    <row r="1070" spans="1:108">
      <c r="A1070" s="49"/>
      <c r="B1070" s="66"/>
      <c r="C1070" s="49"/>
      <c r="D1070" s="49"/>
      <c r="E1070" s="49"/>
      <c r="F1070" s="49"/>
      <c r="G1070" s="49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  <c r="BM1070" s="49"/>
      <c r="BN1070" s="49"/>
      <c r="BO1070" s="49"/>
      <c r="BP1070" s="49"/>
      <c r="BQ1070" s="49"/>
      <c r="BR1070" s="49"/>
      <c r="BS1070" s="49"/>
      <c r="BT1070" s="49"/>
      <c r="BU1070" s="49"/>
      <c r="BV1070" s="49"/>
      <c r="BW1070" s="49"/>
      <c r="BX1070" s="49"/>
      <c r="BY1070" s="49"/>
      <c r="BZ1070" s="49"/>
      <c r="CA1070" s="49"/>
      <c r="CB1070" s="49"/>
      <c r="CC1070" s="49"/>
      <c r="CD1070" s="49"/>
      <c r="CE1070" s="49"/>
      <c r="CJ1070" s="49"/>
      <c r="CK1070" s="49"/>
      <c r="CN1070" s="49"/>
      <c r="CO1070" s="49"/>
      <c r="CP1070" s="49"/>
      <c r="CQ1070" s="49"/>
      <c r="CR1070" s="49"/>
      <c r="CS1070" s="49"/>
      <c r="CT1070" s="49"/>
      <c r="CU1070" s="49"/>
      <c r="CV1070" s="49"/>
      <c r="CW1070" s="49"/>
      <c r="CX1070" s="49"/>
      <c r="CY1070" s="49"/>
      <c r="CZ1070" s="49"/>
      <c r="DA1070" s="49"/>
      <c r="DB1070" s="49"/>
      <c r="DC1070" s="49"/>
      <c r="DD1070" s="49"/>
    </row>
    <row r="1071" spans="1:108">
      <c r="A1071" s="49"/>
      <c r="B1071" s="66"/>
      <c r="C1071" s="49"/>
      <c r="D1071" s="49"/>
      <c r="E1071" s="49"/>
      <c r="F1071" s="49"/>
      <c r="G1071" s="49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  <c r="BM1071" s="49"/>
      <c r="BN1071" s="49"/>
      <c r="BO1071" s="49"/>
      <c r="BP1071" s="49"/>
      <c r="BQ1071" s="49"/>
      <c r="BR1071" s="49"/>
      <c r="BS1071" s="49"/>
      <c r="BT1071" s="49"/>
      <c r="BU1071" s="49"/>
      <c r="BV1071" s="49"/>
      <c r="BW1071" s="49"/>
      <c r="BX1071" s="49"/>
      <c r="BY1071" s="49"/>
      <c r="BZ1071" s="49"/>
      <c r="CA1071" s="49"/>
      <c r="CB1071" s="49"/>
      <c r="CC1071" s="49"/>
      <c r="CD1071" s="49"/>
      <c r="CE1071" s="49"/>
      <c r="CJ1071" s="49"/>
      <c r="CK1071" s="49"/>
      <c r="CN1071" s="49"/>
      <c r="CO1071" s="49"/>
      <c r="CP1071" s="49"/>
      <c r="CQ1071" s="49"/>
      <c r="CR1071" s="49"/>
      <c r="CS1071" s="49"/>
      <c r="CT1071" s="49"/>
      <c r="CU1071" s="49"/>
      <c r="CV1071" s="49"/>
      <c r="CW1071" s="49"/>
      <c r="CX1071" s="49"/>
      <c r="CY1071" s="49"/>
      <c r="CZ1071" s="49"/>
      <c r="DA1071" s="49"/>
      <c r="DB1071" s="49"/>
      <c r="DC1071" s="49"/>
      <c r="DD1071" s="49"/>
    </row>
    <row r="1072" spans="1:108">
      <c r="A1072" s="49"/>
      <c r="B1072" s="66"/>
      <c r="C1072" s="49"/>
      <c r="D1072" s="49"/>
      <c r="E1072" s="49"/>
      <c r="F1072" s="49"/>
      <c r="G1072" s="49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  <c r="BM1072" s="49"/>
      <c r="BN1072" s="49"/>
      <c r="BO1072" s="49"/>
      <c r="BP1072" s="49"/>
      <c r="BQ1072" s="49"/>
      <c r="BR1072" s="49"/>
      <c r="BS1072" s="49"/>
      <c r="BT1072" s="49"/>
      <c r="BU1072" s="49"/>
      <c r="BV1072" s="49"/>
      <c r="BW1072" s="49"/>
      <c r="BX1072" s="49"/>
      <c r="BY1072" s="49"/>
      <c r="BZ1072" s="49"/>
      <c r="CA1072" s="49"/>
      <c r="CB1072" s="49"/>
      <c r="CC1072" s="49"/>
      <c r="CD1072" s="49"/>
      <c r="CE1072" s="49"/>
      <c r="CJ1072" s="49"/>
      <c r="CK1072" s="49"/>
      <c r="CN1072" s="49"/>
      <c r="CO1072" s="49"/>
      <c r="CP1072" s="49"/>
      <c r="CQ1072" s="49"/>
      <c r="CR1072" s="49"/>
      <c r="CS1072" s="49"/>
      <c r="CT1072" s="49"/>
      <c r="CU1072" s="49"/>
      <c r="CV1072" s="49"/>
      <c r="CW1072" s="49"/>
      <c r="CX1072" s="49"/>
      <c r="CY1072" s="49"/>
      <c r="CZ1072" s="49"/>
      <c r="DA1072" s="49"/>
      <c r="DB1072" s="49"/>
      <c r="DC1072" s="49"/>
      <c r="DD1072" s="49"/>
    </row>
    <row r="1073" spans="1:108">
      <c r="A1073" s="49"/>
      <c r="B1073" s="66"/>
      <c r="C1073" s="49"/>
      <c r="D1073" s="49"/>
      <c r="E1073" s="49"/>
      <c r="F1073" s="49"/>
      <c r="G1073" s="49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  <c r="BM1073" s="49"/>
      <c r="BN1073" s="49"/>
      <c r="BO1073" s="49"/>
      <c r="BP1073" s="49"/>
      <c r="BQ1073" s="49"/>
      <c r="BR1073" s="49"/>
      <c r="BS1073" s="49"/>
      <c r="BT1073" s="49"/>
      <c r="BU1073" s="49"/>
      <c r="BV1073" s="49"/>
      <c r="BW1073" s="49"/>
      <c r="BX1073" s="49"/>
      <c r="BY1073" s="49"/>
      <c r="BZ1073" s="49"/>
      <c r="CA1073" s="49"/>
      <c r="CB1073" s="49"/>
      <c r="CC1073" s="49"/>
      <c r="CD1073" s="49"/>
      <c r="CE1073" s="49"/>
      <c r="CJ1073" s="49"/>
      <c r="CK1073" s="49"/>
      <c r="CN1073" s="49"/>
      <c r="CO1073" s="49"/>
      <c r="CP1073" s="49"/>
      <c r="CQ1073" s="49"/>
      <c r="CR1073" s="49"/>
      <c r="CS1073" s="49"/>
      <c r="CT1073" s="49"/>
      <c r="CU1073" s="49"/>
      <c r="CV1073" s="49"/>
      <c r="CW1073" s="49"/>
      <c r="CX1073" s="49"/>
      <c r="CY1073" s="49"/>
      <c r="CZ1073" s="49"/>
      <c r="DA1073" s="49"/>
      <c r="DB1073" s="49"/>
      <c r="DC1073" s="49"/>
      <c r="DD1073" s="49"/>
    </row>
    <row r="1074" spans="1:108">
      <c r="A1074" s="49"/>
      <c r="B1074" s="66"/>
      <c r="C1074" s="49"/>
      <c r="D1074" s="49"/>
      <c r="E1074" s="49"/>
      <c r="F1074" s="49"/>
      <c r="G1074" s="49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  <c r="BM1074" s="49"/>
      <c r="BN1074" s="49"/>
      <c r="BO1074" s="49"/>
      <c r="BP1074" s="49"/>
      <c r="BQ1074" s="49"/>
      <c r="BR1074" s="49"/>
      <c r="BS1074" s="49"/>
      <c r="BT1074" s="49"/>
      <c r="BU1074" s="49"/>
      <c r="BV1074" s="49"/>
      <c r="BW1074" s="49"/>
      <c r="BX1074" s="49"/>
      <c r="BY1074" s="49"/>
      <c r="BZ1074" s="49"/>
      <c r="CA1074" s="49"/>
      <c r="CB1074" s="49"/>
      <c r="CC1074" s="49"/>
      <c r="CD1074" s="49"/>
      <c r="CE1074" s="49"/>
      <c r="CJ1074" s="49"/>
      <c r="CK1074" s="49"/>
      <c r="CN1074" s="49"/>
      <c r="CO1074" s="49"/>
      <c r="CP1074" s="49"/>
      <c r="CQ1074" s="49"/>
      <c r="CR1074" s="49"/>
      <c r="CS1074" s="49"/>
      <c r="CT1074" s="49"/>
      <c r="CU1074" s="49"/>
      <c r="CV1074" s="49"/>
      <c r="CW1074" s="49"/>
      <c r="CX1074" s="49"/>
      <c r="CY1074" s="49"/>
      <c r="CZ1074" s="49"/>
      <c r="DA1074" s="49"/>
      <c r="DB1074" s="49"/>
      <c r="DC1074" s="49"/>
      <c r="DD1074" s="49"/>
    </row>
    <row r="1075" spans="1:108">
      <c r="A1075" s="49"/>
      <c r="B1075" s="66"/>
      <c r="C1075" s="49"/>
      <c r="D1075" s="49"/>
      <c r="E1075" s="49"/>
      <c r="F1075" s="49"/>
      <c r="G1075" s="49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  <c r="BM1075" s="49"/>
      <c r="BN1075" s="49"/>
      <c r="BO1075" s="49"/>
      <c r="BP1075" s="49"/>
      <c r="BQ1075" s="49"/>
      <c r="BR1075" s="49"/>
      <c r="BS1075" s="49"/>
      <c r="BT1075" s="49"/>
      <c r="BU1075" s="49"/>
      <c r="BV1075" s="49"/>
      <c r="BW1075" s="49"/>
      <c r="BX1075" s="49"/>
      <c r="BY1075" s="49"/>
      <c r="BZ1075" s="49"/>
      <c r="CA1075" s="49"/>
      <c r="CB1075" s="49"/>
      <c r="CC1075" s="49"/>
      <c r="CD1075" s="49"/>
      <c r="CE1075" s="49"/>
      <c r="CJ1075" s="49"/>
      <c r="CK1075" s="49"/>
      <c r="CN1075" s="49"/>
      <c r="CO1075" s="49"/>
      <c r="CP1075" s="49"/>
      <c r="CQ1075" s="49"/>
      <c r="CR1075" s="49"/>
      <c r="CS1075" s="49"/>
      <c r="CT1075" s="49"/>
      <c r="CU1075" s="49"/>
      <c r="CV1075" s="49"/>
      <c r="CW1075" s="49"/>
      <c r="CX1075" s="49"/>
      <c r="CY1075" s="49"/>
      <c r="CZ1075" s="49"/>
      <c r="DA1075" s="49"/>
      <c r="DB1075" s="49"/>
      <c r="DC1075" s="49"/>
      <c r="DD1075" s="49"/>
    </row>
    <row r="1076" spans="1:108">
      <c r="A1076" s="49"/>
      <c r="B1076" s="66"/>
      <c r="C1076" s="49"/>
      <c r="D1076" s="49"/>
      <c r="E1076" s="49"/>
      <c r="F1076" s="49"/>
      <c r="G1076" s="49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  <c r="AA1076" s="49"/>
      <c r="AB1076" s="49"/>
      <c r="AC1076" s="49"/>
      <c r="AD1076" s="49"/>
      <c r="AE1076" s="49"/>
      <c r="AF1076" s="49"/>
      <c r="AG1076" s="49"/>
      <c r="AH1076" s="49"/>
      <c r="AI1076" s="49"/>
      <c r="AJ1076" s="49"/>
      <c r="AK1076" s="49"/>
      <c r="AL1076" s="49"/>
      <c r="AM1076" s="49"/>
      <c r="AN1076" s="49"/>
      <c r="AO1076" s="49"/>
      <c r="AP1076" s="49"/>
      <c r="AQ1076" s="49"/>
      <c r="AR1076" s="49"/>
      <c r="AS1076" s="49"/>
      <c r="AT1076" s="49"/>
      <c r="AU1076" s="49"/>
      <c r="AV1076" s="49"/>
      <c r="AW1076" s="49"/>
      <c r="AX1076" s="49"/>
      <c r="AY1076" s="49"/>
      <c r="AZ1076" s="49"/>
      <c r="BA1076" s="49"/>
      <c r="BB1076" s="49"/>
      <c r="BC1076" s="49"/>
      <c r="BD1076" s="49"/>
      <c r="BE1076" s="49"/>
      <c r="BF1076" s="49"/>
      <c r="BG1076" s="49"/>
      <c r="BH1076" s="49"/>
      <c r="BI1076" s="49"/>
      <c r="BJ1076" s="49"/>
      <c r="BK1076" s="49"/>
      <c r="BL1076" s="49"/>
      <c r="BM1076" s="49"/>
      <c r="BN1076" s="49"/>
      <c r="BO1076" s="49"/>
      <c r="BP1076" s="49"/>
      <c r="BQ1076" s="49"/>
      <c r="BR1076" s="49"/>
      <c r="BS1076" s="49"/>
      <c r="BT1076" s="49"/>
      <c r="BU1076" s="49"/>
      <c r="BV1076" s="49"/>
      <c r="BW1076" s="49"/>
      <c r="BX1076" s="49"/>
      <c r="BY1076" s="49"/>
      <c r="BZ1076" s="49"/>
      <c r="CA1076" s="49"/>
      <c r="CB1076" s="49"/>
      <c r="CC1076" s="49"/>
      <c r="CD1076" s="49"/>
      <c r="CE1076" s="49"/>
      <c r="CJ1076" s="49"/>
      <c r="CK1076" s="49"/>
      <c r="CN1076" s="49"/>
      <c r="CO1076" s="49"/>
      <c r="CP1076" s="49"/>
      <c r="CQ1076" s="49"/>
      <c r="CR1076" s="49"/>
      <c r="CS1076" s="49"/>
      <c r="CT1076" s="49"/>
      <c r="CU1076" s="49"/>
      <c r="CV1076" s="49"/>
      <c r="CW1076" s="49"/>
      <c r="CX1076" s="49"/>
      <c r="CY1076" s="49"/>
      <c r="CZ1076" s="49"/>
      <c r="DA1076" s="49"/>
      <c r="DB1076" s="49"/>
      <c r="DC1076" s="49"/>
      <c r="DD1076" s="49"/>
    </row>
    <row r="1077" spans="1:108">
      <c r="A1077" s="49"/>
      <c r="B1077" s="66"/>
      <c r="C1077" s="49"/>
      <c r="D1077" s="49"/>
      <c r="E1077" s="49"/>
      <c r="F1077" s="49"/>
      <c r="G1077" s="49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  <c r="AA1077" s="49"/>
      <c r="AB1077" s="49"/>
      <c r="AC1077" s="49"/>
      <c r="AD1077" s="49"/>
      <c r="AE1077" s="49"/>
      <c r="AF1077" s="49"/>
      <c r="AG1077" s="49"/>
      <c r="AH1077" s="49"/>
      <c r="AI1077" s="49"/>
      <c r="AJ1077" s="49"/>
      <c r="AK1077" s="49"/>
      <c r="AL1077" s="49"/>
      <c r="AM1077" s="49"/>
      <c r="AN1077" s="49"/>
      <c r="AO1077" s="49"/>
      <c r="AP1077" s="49"/>
      <c r="AQ1077" s="49"/>
      <c r="AR1077" s="49"/>
      <c r="AS1077" s="49"/>
      <c r="AT1077" s="49"/>
      <c r="AU1077" s="49"/>
      <c r="AV1077" s="49"/>
      <c r="AW1077" s="49"/>
      <c r="AX1077" s="49"/>
      <c r="AY1077" s="49"/>
      <c r="AZ1077" s="49"/>
      <c r="BA1077" s="49"/>
      <c r="BB1077" s="49"/>
      <c r="BC1077" s="49"/>
      <c r="BD1077" s="49"/>
      <c r="BE1077" s="49"/>
      <c r="BF1077" s="49"/>
      <c r="BG1077" s="49"/>
      <c r="BH1077" s="49"/>
      <c r="BI1077" s="49"/>
      <c r="BJ1077" s="49"/>
      <c r="BK1077" s="49"/>
      <c r="BL1077" s="49"/>
      <c r="BM1077" s="49"/>
      <c r="BN1077" s="49"/>
      <c r="BO1077" s="49"/>
      <c r="BP1077" s="49"/>
      <c r="BQ1077" s="49"/>
      <c r="BR1077" s="49"/>
      <c r="BS1077" s="49"/>
      <c r="BT1077" s="49"/>
      <c r="BU1077" s="49"/>
      <c r="BV1077" s="49"/>
      <c r="BW1077" s="49"/>
      <c r="BX1077" s="49"/>
      <c r="BY1077" s="49"/>
      <c r="BZ1077" s="49"/>
      <c r="CA1077" s="49"/>
      <c r="CB1077" s="49"/>
      <c r="CC1077" s="49"/>
      <c r="CD1077" s="49"/>
      <c r="CE1077" s="49"/>
      <c r="CJ1077" s="49"/>
      <c r="CK1077" s="49"/>
      <c r="CN1077" s="49"/>
      <c r="CO1077" s="49"/>
      <c r="CP1077" s="49"/>
      <c r="CQ1077" s="49"/>
      <c r="CR1077" s="49"/>
      <c r="CS1077" s="49"/>
      <c r="CT1077" s="49"/>
      <c r="CU1077" s="49"/>
      <c r="CV1077" s="49"/>
      <c r="CW1077" s="49"/>
      <c r="CX1077" s="49"/>
      <c r="CY1077" s="49"/>
      <c r="CZ1077" s="49"/>
      <c r="DA1077" s="49"/>
      <c r="DB1077" s="49"/>
      <c r="DC1077" s="49"/>
      <c r="DD1077" s="49"/>
    </row>
    <row r="1078" spans="1:108">
      <c r="A1078" s="49"/>
      <c r="B1078" s="66"/>
      <c r="C1078" s="49"/>
      <c r="D1078" s="49"/>
      <c r="E1078" s="49"/>
      <c r="F1078" s="49"/>
      <c r="G1078" s="49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  <c r="AA1078" s="49"/>
      <c r="AB1078" s="49"/>
      <c r="AC1078" s="49"/>
      <c r="AD1078" s="49"/>
      <c r="AE1078" s="49"/>
      <c r="AF1078" s="49"/>
      <c r="AG1078" s="49"/>
      <c r="AH1078" s="49"/>
      <c r="AI1078" s="49"/>
      <c r="AJ1078" s="49"/>
      <c r="AK1078" s="49"/>
      <c r="AL1078" s="49"/>
      <c r="AM1078" s="49"/>
      <c r="AN1078" s="49"/>
      <c r="AO1078" s="49"/>
      <c r="AP1078" s="49"/>
      <c r="AQ1078" s="49"/>
      <c r="AR1078" s="49"/>
      <c r="AS1078" s="49"/>
      <c r="AT1078" s="49"/>
      <c r="AU1078" s="49"/>
      <c r="AV1078" s="49"/>
      <c r="AW1078" s="49"/>
      <c r="AX1078" s="49"/>
      <c r="AY1078" s="49"/>
      <c r="AZ1078" s="49"/>
      <c r="BA1078" s="49"/>
      <c r="BB1078" s="49"/>
      <c r="BC1078" s="49"/>
      <c r="BD1078" s="49"/>
      <c r="BE1078" s="49"/>
      <c r="BF1078" s="49"/>
      <c r="BG1078" s="49"/>
      <c r="BH1078" s="49"/>
      <c r="BI1078" s="49"/>
      <c r="BJ1078" s="49"/>
      <c r="BK1078" s="49"/>
      <c r="BL1078" s="49"/>
      <c r="BM1078" s="49"/>
      <c r="BN1078" s="49"/>
      <c r="BO1078" s="49"/>
      <c r="BP1078" s="49"/>
      <c r="BQ1078" s="49"/>
      <c r="BR1078" s="49"/>
      <c r="BS1078" s="49"/>
      <c r="BT1078" s="49"/>
      <c r="BU1078" s="49"/>
      <c r="BV1078" s="49"/>
      <c r="BW1078" s="49"/>
      <c r="BX1078" s="49"/>
      <c r="BY1078" s="49"/>
      <c r="BZ1078" s="49"/>
      <c r="CA1078" s="49"/>
      <c r="CB1078" s="49"/>
      <c r="CC1078" s="49"/>
      <c r="CD1078" s="49"/>
      <c r="CE1078" s="49"/>
      <c r="CJ1078" s="49"/>
      <c r="CK1078" s="49"/>
      <c r="CN1078" s="49"/>
      <c r="CO1078" s="49"/>
      <c r="CP1078" s="49"/>
      <c r="CQ1078" s="49"/>
      <c r="CR1078" s="49"/>
      <c r="CS1078" s="49"/>
      <c r="CT1078" s="49"/>
      <c r="CU1078" s="49"/>
      <c r="CV1078" s="49"/>
      <c r="CW1078" s="49"/>
      <c r="CX1078" s="49"/>
      <c r="CY1078" s="49"/>
      <c r="CZ1078" s="49"/>
      <c r="DA1078" s="49"/>
      <c r="DB1078" s="49"/>
      <c r="DC1078" s="49"/>
      <c r="DD1078" s="49"/>
    </row>
    <row r="1079" spans="1:108">
      <c r="A1079" s="49"/>
      <c r="B1079" s="66"/>
      <c r="C1079" s="49"/>
      <c r="D1079" s="49"/>
      <c r="E1079" s="49"/>
      <c r="F1079" s="49"/>
      <c r="G1079" s="49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  <c r="AA1079" s="49"/>
      <c r="AB1079" s="49"/>
      <c r="AC1079" s="49"/>
      <c r="AD1079" s="49"/>
      <c r="AE1079" s="49"/>
      <c r="AF1079" s="49"/>
      <c r="AG1079" s="49"/>
      <c r="AH1079" s="49"/>
      <c r="AI1079" s="49"/>
      <c r="AJ1079" s="49"/>
      <c r="AK1079" s="49"/>
      <c r="AL1079" s="49"/>
      <c r="AM1079" s="49"/>
      <c r="AN1079" s="49"/>
      <c r="AO1079" s="49"/>
      <c r="AP1079" s="49"/>
      <c r="AQ1079" s="49"/>
      <c r="AR1079" s="49"/>
      <c r="AS1079" s="49"/>
      <c r="AT1079" s="49"/>
      <c r="AU1079" s="49"/>
      <c r="AV1079" s="49"/>
      <c r="AW1079" s="49"/>
      <c r="AX1079" s="49"/>
      <c r="AY1079" s="49"/>
      <c r="AZ1079" s="49"/>
      <c r="BA1079" s="49"/>
      <c r="BB1079" s="49"/>
      <c r="BC1079" s="49"/>
      <c r="BD1079" s="49"/>
      <c r="BE1079" s="49"/>
      <c r="BF1079" s="49"/>
      <c r="BG1079" s="49"/>
      <c r="BH1079" s="49"/>
      <c r="BI1079" s="49"/>
      <c r="BJ1079" s="49"/>
      <c r="BK1079" s="49"/>
      <c r="BL1079" s="49"/>
      <c r="BM1079" s="49"/>
      <c r="BN1079" s="49"/>
      <c r="BO1079" s="49"/>
      <c r="BP1079" s="49"/>
      <c r="BQ1079" s="49"/>
      <c r="BR1079" s="49"/>
      <c r="BS1079" s="49"/>
      <c r="BT1079" s="49"/>
      <c r="BU1079" s="49"/>
      <c r="BV1079" s="49"/>
      <c r="BW1079" s="49"/>
      <c r="BX1079" s="49"/>
      <c r="BY1079" s="49"/>
      <c r="BZ1079" s="49"/>
      <c r="CA1079" s="49"/>
      <c r="CB1079" s="49"/>
      <c r="CC1079" s="49"/>
      <c r="CD1079" s="49"/>
      <c r="CE1079" s="49"/>
      <c r="CJ1079" s="49"/>
      <c r="CK1079" s="49"/>
      <c r="CN1079" s="49"/>
      <c r="CO1079" s="49"/>
      <c r="CP1079" s="49"/>
      <c r="CQ1079" s="49"/>
      <c r="CR1079" s="49"/>
      <c r="CS1079" s="49"/>
      <c r="CT1079" s="49"/>
      <c r="CU1079" s="49"/>
      <c r="CV1079" s="49"/>
      <c r="CW1079" s="49"/>
      <c r="CX1079" s="49"/>
      <c r="CY1079" s="49"/>
      <c r="CZ1079" s="49"/>
      <c r="DA1079" s="49"/>
      <c r="DB1079" s="49"/>
      <c r="DC1079" s="49"/>
      <c r="DD1079" s="49"/>
    </row>
    <row r="1080" spans="1:108">
      <c r="CN1080" s="49"/>
    </row>
  </sheetData>
  <sortState ref="A3:DD291">
    <sortCondition ref="K3:K291"/>
    <sortCondition ref="L3:L291"/>
    <sortCondition ref="M3:M291"/>
  </sortState>
  <mergeCells count="5">
    <mergeCell ref="BD2:BO2"/>
    <mergeCell ref="BP2:BR2"/>
    <mergeCell ref="BT2:BY2"/>
    <mergeCell ref="BZ2:CE2"/>
    <mergeCell ref="CF2:CK2"/>
  </mergeCells>
  <conditionalFormatting sqref="CF3:CF291">
    <cfRule type="cellIs" dxfId="8" priority="10" operator="greaterThan">
      <formula>1.16043</formula>
    </cfRule>
  </conditionalFormatting>
  <conditionalFormatting sqref="CG3:CG291">
    <cfRule type="cellIs" dxfId="7" priority="9" operator="greaterThan">
      <formula>4.60087</formula>
    </cfRule>
  </conditionalFormatting>
  <conditionalFormatting sqref="CH3:CH291">
    <cfRule type="cellIs" dxfId="6" priority="8" operator="greaterThan">
      <formula>3.05</formula>
    </cfRule>
  </conditionalFormatting>
  <conditionalFormatting sqref="BU3:BU291">
    <cfRule type="cellIs" dxfId="5" priority="7" operator="greaterThan">
      <formula>1.58459</formula>
    </cfRule>
  </conditionalFormatting>
  <conditionalFormatting sqref="BV3:BV291">
    <cfRule type="cellIs" dxfId="4" priority="6" operator="greaterThan">
      <formula>2.5483</formula>
    </cfRule>
  </conditionalFormatting>
  <conditionalFormatting sqref="BW3:BW291">
    <cfRule type="cellIs" dxfId="3" priority="5" operator="greaterThan">
      <formula>2.79875</formula>
    </cfRule>
  </conditionalFormatting>
  <conditionalFormatting sqref="CA3:CA291">
    <cfRule type="cellIs" dxfId="2" priority="4" operator="greaterThan">
      <formula>2.6908</formula>
    </cfRule>
  </conditionalFormatting>
  <conditionalFormatting sqref="CB3:CB291">
    <cfRule type="cellIs" dxfId="1" priority="3" operator="greaterThan">
      <formula>1.18072</formula>
    </cfRule>
  </conditionalFormatting>
  <conditionalFormatting sqref="CC3:CC291">
    <cfRule type="cellIs" dxfId="0" priority="2" operator="greaterThan">
      <formula>1.29019</formula>
    </cfRule>
  </conditionalFormatting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22"/>
  <sheetViews>
    <sheetView workbookViewId="0">
      <selection activeCell="Q11" sqref="Q11:R26"/>
    </sheetView>
  </sheetViews>
  <sheetFormatPr baseColWidth="10" defaultColWidth="9.1640625" defaultRowHeight="14" x14ac:dyDescent="0"/>
  <cols>
    <col min="2" max="2" width="36.5" customWidth="1"/>
    <col min="3" max="3" width="9.1640625" style="26"/>
    <col min="17" max="17" width="21.6640625" bestFit="1" customWidth="1"/>
    <col min="18" max="18" width="24.5" bestFit="1" customWidth="1"/>
  </cols>
  <sheetData>
    <row r="3" spans="2:18">
      <c r="B3" s="11" t="s">
        <v>64</v>
      </c>
    </row>
    <row r="5" spans="2:18">
      <c r="B5" s="28" t="s">
        <v>11908</v>
      </c>
    </row>
    <row r="6" spans="2:18">
      <c r="B6" s="28" t="s">
        <v>11907</v>
      </c>
    </row>
    <row r="7" spans="2:18">
      <c r="B7" s="28" t="s">
        <v>11906</v>
      </c>
    </row>
    <row r="8" spans="2:18">
      <c r="B8" s="28" t="s">
        <v>11905</v>
      </c>
    </row>
    <row r="9" spans="2:18">
      <c r="B9" s="28" t="s">
        <v>11904</v>
      </c>
    </row>
    <row r="10" spans="2:18">
      <c r="B10" s="28" t="s">
        <v>11903</v>
      </c>
    </row>
    <row r="11" spans="2:18">
      <c r="R11" s="29" t="s">
        <v>11860</v>
      </c>
    </row>
    <row r="12" spans="2:18">
      <c r="B12" s="29" t="s">
        <v>11860</v>
      </c>
      <c r="C12" s="27">
        <f xml:space="preserve"> 1.1379+0.44669</f>
        <v>1.5845899999999999</v>
      </c>
      <c r="Q12" s="11" t="s">
        <v>64</v>
      </c>
      <c r="R12" s="32">
        <f xml:space="preserve"> 1.1379+0.44669</f>
        <v>1.5845899999999999</v>
      </c>
    </row>
    <row r="13" spans="2:18">
      <c r="Q13" s="11" t="s">
        <v>65</v>
      </c>
      <c r="R13" s="32">
        <f xml:space="preserve"> 1.8703+0.678</f>
        <v>2.5483000000000002</v>
      </c>
    </row>
    <row r="14" spans="2:18">
      <c r="Q14" s="11" t="s">
        <v>66</v>
      </c>
      <c r="R14" s="32">
        <f xml:space="preserve"> 1.9398+0.85895</f>
        <v>2.7987500000000001</v>
      </c>
    </row>
    <row r="15" spans="2:18">
      <c r="B15" s="11" t="s">
        <v>70</v>
      </c>
    </row>
    <row r="16" spans="2:18">
      <c r="Q16" s="11" t="s">
        <v>70</v>
      </c>
      <c r="R16" s="32">
        <f xml:space="preserve"> 1.8944+0.7964</f>
        <v>2.6908000000000003</v>
      </c>
    </row>
    <row r="17" spans="2:18">
      <c r="B17" s="28" t="s">
        <v>11902</v>
      </c>
      <c r="Q17" s="11" t="s">
        <v>71</v>
      </c>
      <c r="R17" s="32">
        <f xml:space="preserve"> 0.82294+0.35778</f>
        <v>1.18072</v>
      </c>
    </row>
    <row r="18" spans="2:18">
      <c r="B18" s="28" t="s">
        <v>11901</v>
      </c>
      <c r="Q18" s="11" t="s">
        <v>72</v>
      </c>
      <c r="R18" s="32">
        <v>1.2901899999999999</v>
      </c>
    </row>
    <row r="19" spans="2:18">
      <c r="B19" s="28" t="s">
        <v>11900</v>
      </c>
    </row>
    <row r="20" spans="2:18">
      <c r="B20" s="28" t="s">
        <v>11899</v>
      </c>
      <c r="Q20" s="11" t="s">
        <v>11912</v>
      </c>
      <c r="R20" s="32">
        <f xml:space="preserve"> 0.68918+0.47125</f>
        <v>1.1604300000000001</v>
      </c>
    </row>
    <row r="21" spans="2:18">
      <c r="B21" s="28" t="s">
        <v>11898</v>
      </c>
      <c r="Q21" s="11" t="s">
        <v>11914</v>
      </c>
      <c r="R21" s="32">
        <f xml:space="preserve"> 2.9329+1.66797</f>
        <v>4.6008700000000005</v>
      </c>
    </row>
    <row r="22" spans="2:18">
      <c r="B22" s="28" t="s">
        <v>11897</v>
      </c>
      <c r="Q22" s="11" t="s">
        <v>11916</v>
      </c>
      <c r="R22" s="32">
        <v>3.05</v>
      </c>
    </row>
    <row r="24" spans="2:18">
      <c r="B24" s="29" t="s">
        <v>11860</v>
      </c>
      <c r="C24" s="27">
        <f xml:space="preserve"> 1.8944+0.7964</f>
        <v>2.6908000000000003</v>
      </c>
      <c r="Q24" s="11" t="s">
        <v>11913</v>
      </c>
      <c r="R24" s="32">
        <f xml:space="preserve"> 0.68918-0.47125</f>
        <v>0.21793000000000001</v>
      </c>
    </row>
    <row r="25" spans="2:18">
      <c r="Q25" s="11" t="s">
        <v>11915</v>
      </c>
      <c r="R25" s="32">
        <f xml:space="preserve"> 2.9329-1.66797</f>
        <v>1.2649300000000001</v>
      </c>
    </row>
    <row r="26" spans="2:18">
      <c r="Q26" s="11" t="s">
        <v>11917</v>
      </c>
      <c r="R26" s="32">
        <v>1.1340000000000001</v>
      </c>
    </row>
    <row r="27" spans="2:18">
      <c r="B27" s="11" t="s">
        <v>74</v>
      </c>
    </row>
    <row r="29" spans="2:18">
      <c r="B29" s="28" t="s">
        <v>11896</v>
      </c>
    </row>
    <row r="30" spans="2:18">
      <c r="B30" s="28" t="s">
        <v>11895</v>
      </c>
    </row>
    <row r="31" spans="2:18">
      <c r="B31" s="28" t="s">
        <v>11894</v>
      </c>
    </row>
    <row r="32" spans="2:18">
      <c r="B32" s="28" t="s">
        <v>11893</v>
      </c>
    </row>
    <row r="33" spans="2:3">
      <c r="B33" s="28" t="s">
        <v>11892</v>
      </c>
    </row>
    <row r="34" spans="2:3">
      <c r="B34" s="28" t="s">
        <v>11891</v>
      </c>
    </row>
    <row r="36" spans="2:3">
      <c r="B36" s="29" t="s">
        <v>11853</v>
      </c>
      <c r="C36" s="27">
        <f xml:space="preserve"> 0.68918+0.47125</f>
        <v>1.1604300000000001</v>
      </c>
    </row>
    <row r="37" spans="2:3">
      <c r="B37" s="29" t="s">
        <v>11852</v>
      </c>
      <c r="C37" s="27">
        <f xml:space="preserve"> 0.68918-0.47125</f>
        <v>0.21793000000000001</v>
      </c>
    </row>
    <row r="40" spans="2:3">
      <c r="B40" s="11" t="s">
        <v>65</v>
      </c>
    </row>
    <row r="42" spans="2:3">
      <c r="B42" s="28" t="s">
        <v>11890</v>
      </c>
    </row>
    <row r="43" spans="2:3">
      <c r="B43" s="28" t="s">
        <v>11889</v>
      </c>
    </row>
    <row r="44" spans="2:3">
      <c r="B44" s="28" t="s">
        <v>11888</v>
      </c>
    </row>
    <row r="45" spans="2:3">
      <c r="B45" s="28" t="s">
        <v>11887</v>
      </c>
    </row>
    <row r="46" spans="2:3">
      <c r="B46" s="28" t="s">
        <v>11886</v>
      </c>
    </row>
    <row r="47" spans="2:3">
      <c r="B47" s="28" t="s">
        <v>11885</v>
      </c>
    </row>
    <row r="49" spans="2:3">
      <c r="B49" s="29" t="s">
        <v>11860</v>
      </c>
      <c r="C49" s="27">
        <f xml:space="preserve"> 1.8703+0.678</f>
        <v>2.5483000000000002</v>
      </c>
    </row>
    <row r="53" spans="2:3">
      <c r="B53" s="11" t="s">
        <v>71</v>
      </c>
    </row>
    <row r="55" spans="2:3">
      <c r="B55" s="28" t="s">
        <v>11884</v>
      </c>
    </row>
    <row r="56" spans="2:3">
      <c r="B56" s="28" t="s">
        <v>11883</v>
      </c>
    </row>
    <row r="57" spans="2:3">
      <c r="B57" s="28" t="s">
        <v>11882</v>
      </c>
    </row>
    <row r="58" spans="2:3">
      <c r="B58" s="28" t="s">
        <v>11881</v>
      </c>
    </row>
    <row r="59" spans="2:3">
      <c r="B59" s="28" t="s">
        <v>11880</v>
      </c>
    </row>
    <row r="60" spans="2:3">
      <c r="B60" s="28" t="s">
        <v>11879</v>
      </c>
    </row>
    <row r="62" spans="2:3">
      <c r="B62" s="29" t="s">
        <v>11860</v>
      </c>
      <c r="C62" s="27">
        <f xml:space="preserve"> 0.82294+0.35778</f>
        <v>1.18072</v>
      </c>
    </row>
    <row r="65" spans="2:21">
      <c r="B65" s="11" t="s">
        <v>75</v>
      </c>
    </row>
    <row r="67" spans="2:21">
      <c r="B67" s="28" t="s">
        <v>11878</v>
      </c>
      <c r="L67" s="28"/>
      <c r="U67" s="28"/>
    </row>
    <row r="68" spans="2:21">
      <c r="B68" s="28" t="s">
        <v>11877</v>
      </c>
      <c r="L68" s="28"/>
      <c r="U68" s="28"/>
    </row>
    <row r="69" spans="2:21">
      <c r="B69" s="28" t="s">
        <v>11876</v>
      </c>
      <c r="L69" s="28"/>
      <c r="U69" s="28"/>
    </row>
    <row r="70" spans="2:21">
      <c r="B70" s="28" t="s">
        <v>11875</v>
      </c>
      <c r="L70" s="28"/>
      <c r="U70" s="28"/>
    </row>
    <row r="71" spans="2:21">
      <c r="B71" s="28" t="s">
        <v>11874</v>
      </c>
      <c r="L71" s="28"/>
      <c r="U71" s="28"/>
    </row>
    <row r="72" spans="2:21">
      <c r="B72" s="28" t="s">
        <v>11873</v>
      </c>
      <c r="L72" s="28"/>
      <c r="U72" s="28"/>
    </row>
    <row r="74" spans="2:21">
      <c r="B74" s="29" t="s">
        <v>11853</v>
      </c>
      <c r="C74" s="27">
        <f xml:space="preserve"> 2.9329+1.66797</f>
        <v>4.6008700000000005</v>
      </c>
      <c r="L74" s="29"/>
      <c r="M74" s="11"/>
    </row>
    <row r="75" spans="2:21">
      <c r="B75" s="29" t="s">
        <v>11852</v>
      </c>
      <c r="C75" s="27">
        <f xml:space="preserve"> 2.9329-1.66797</f>
        <v>1.2649300000000001</v>
      </c>
      <c r="L75" s="29"/>
      <c r="M75" s="11"/>
    </row>
    <row r="79" spans="2:21">
      <c r="B79" s="11" t="s">
        <v>66</v>
      </c>
    </row>
    <row r="81" spans="2:13">
      <c r="B81" s="28" t="s">
        <v>11872</v>
      </c>
      <c r="M81" s="28"/>
    </row>
    <row r="82" spans="2:13">
      <c r="B82" s="28" t="s">
        <v>11871</v>
      </c>
      <c r="M82" s="28"/>
    </row>
    <row r="83" spans="2:13">
      <c r="B83" s="28" t="s">
        <v>11870</v>
      </c>
      <c r="M83" s="28"/>
    </row>
    <row r="84" spans="2:13">
      <c r="B84" s="28" t="s">
        <v>11869</v>
      </c>
      <c r="M84" s="28"/>
    </row>
    <row r="85" spans="2:13">
      <c r="B85" s="28" t="s">
        <v>11868</v>
      </c>
      <c r="M85" s="28"/>
    </row>
    <row r="86" spans="2:13">
      <c r="B86" s="28" t="s">
        <v>11867</v>
      </c>
      <c r="M86" s="28"/>
    </row>
    <row r="88" spans="2:13">
      <c r="B88" s="29" t="s">
        <v>11860</v>
      </c>
      <c r="C88" s="27">
        <f xml:space="preserve"> 1.9398+0.85895</f>
        <v>2.7987500000000001</v>
      </c>
      <c r="M88" s="11"/>
    </row>
    <row r="91" spans="2:13">
      <c r="B91" s="11" t="s">
        <v>72</v>
      </c>
    </row>
    <row r="93" spans="2:13">
      <c r="B93" s="28" t="s">
        <v>11866</v>
      </c>
    </row>
    <row r="94" spans="2:13">
      <c r="B94" s="28" t="s">
        <v>11865</v>
      </c>
    </row>
    <row r="95" spans="2:13">
      <c r="B95" s="28" t="s">
        <v>11864</v>
      </c>
    </row>
    <row r="96" spans="2:13">
      <c r="B96" s="28" t="s">
        <v>11863</v>
      </c>
    </row>
    <row r="97" spans="2:3">
      <c r="B97" s="28" t="s">
        <v>11862</v>
      </c>
    </row>
    <row r="98" spans="2:3">
      <c r="B98" s="28" t="s">
        <v>11861</v>
      </c>
    </row>
    <row r="100" spans="2:3">
      <c r="B100" s="29" t="s">
        <v>11860</v>
      </c>
      <c r="C100" s="27">
        <f xml:space="preserve"> 0.92663+0.36356</f>
        <v>1.2901899999999999</v>
      </c>
    </row>
    <row r="103" spans="2:3">
      <c r="B103" s="11" t="s">
        <v>76</v>
      </c>
    </row>
    <row r="105" spans="2:3">
      <c r="B105" s="28" t="s">
        <v>11859</v>
      </c>
    </row>
    <row r="106" spans="2:3">
      <c r="B106" s="28" t="s">
        <v>11858</v>
      </c>
    </row>
    <row r="107" spans="2:3">
      <c r="B107" s="28" t="s">
        <v>11857</v>
      </c>
    </row>
    <row r="108" spans="2:3">
      <c r="B108" s="28" t="s">
        <v>11856</v>
      </c>
    </row>
    <row r="109" spans="2:3">
      <c r="B109" s="28" t="s">
        <v>11855</v>
      </c>
    </row>
    <row r="110" spans="2:3">
      <c r="B110" s="28" t="s">
        <v>11854</v>
      </c>
    </row>
    <row r="112" spans="2:3">
      <c r="B112" s="29" t="s">
        <v>11853</v>
      </c>
      <c r="C112" s="27">
        <f xml:space="preserve"> 2.092+0.958</f>
        <v>3.05</v>
      </c>
    </row>
    <row r="113" spans="2:3">
      <c r="B113" s="29" t="s">
        <v>11852</v>
      </c>
      <c r="C113" s="27">
        <f xml:space="preserve"> 2.092-0.958</f>
        <v>1.1340000000000001</v>
      </c>
    </row>
    <row r="116" spans="2:3">
      <c r="B116" s="28"/>
    </row>
    <row r="117" spans="2:3">
      <c r="B117" s="28"/>
    </row>
    <row r="118" spans="2:3">
      <c r="B118" s="28"/>
    </row>
    <row r="119" spans="2:3">
      <c r="B119" s="28"/>
    </row>
    <row r="120" spans="2:3">
      <c r="B120" s="28"/>
    </row>
    <row r="121" spans="2:3">
      <c r="B121" s="28"/>
    </row>
    <row r="122" spans="2:3">
      <c r="C122" s="27"/>
    </row>
  </sheetData>
  <phoneticPr fontId="34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Total dataset</vt:lpstr>
      <vt:lpstr> Filtered dataset</vt:lpstr>
      <vt:lpstr>thresholds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Bayes</cp:lastModifiedBy>
  <cp:lastPrinted>2013-04-14T17:38:35Z</cp:lastPrinted>
  <dcterms:created xsi:type="dcterms:W3CDTF">2013-02-13T20:00:00Z</dcterms:created>
  <dcterms:modified xsi:type="dcterms:W3CDTF">2014-10-29T12:08:33Z</dcterms:modified>
</cp:coreProperties>
</file>